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19320" windowHeight="9675"/>
  </bookViews>
  <sheets>
    <sheet name="T-1.1" sheetId="3" r:id="rId1"/>
  </sheets>
  <definedNames>
    <definedName name="_xlnm.Print_Area" localSheetId="0">'T-1.1'!$A$1:$R$26</definedName>
  </definedNames>
  <calcPr calcId="144525"/>
</workbook>
</file>

<file path=xl/calcChain.xml><?xml version="1.0" encoding="utf-8"?>
<calcChain xmlns="http://schemas.openxmlformats.org/spreadsheetml/2006/main">
  <c r="L9" i="3" l="1"/>
  <c r="F9" i="3"/>
  <c r="J9" i="3" s="1"/>
  <c r="G9" i="3"/>
  <c r="H9" i="3"/>
  <c r="I9" i="3"/>
  <c r="N9" i="3" s="1"/>
  <c r="E9" i="3"/>
  <c r="M9" i="3" l="1"/>
  <c r="K9" i="3"/>
  <c r="M11" i="3"/>
  <c r="M12" i="3"/>
  <c r="M13" i="3"/>
  <c r="M14" i="3"/>
  <c r="M15" i="3"/>
  <c r="M16" i="3"/>
  <c r="M17" i="3"/>
  <c r="M18" i="3"/>
  <c r="M19" i="3"/>
  <c r="M20" i="3"/>
  <c r="M21" i="3"/>
  <c r="M22" i="3"/>
  <c r="M10" i="3"/>
  <c r="L10" i="3" l="1"/>
  <c r="L22" i="3" l="1"/>
  <c r="L21" i="3"/>
  <c r="L20" i="3"/>
  <c r="L19" i="3"/>
  <c r="L18" i="3"/>
  <c r="L17" i="3"/>
  <c r="L16" i="3"/>
  <c r="L15" i="3"/>
  <c r="L14" i="3"/>
  <c r="L13" i="3"/>
  <c r="L12" i="3"/>
  <c r="L11" i="3"/>
</calcChain>
</file>

<file path=xl/sharedStrings.xml><?xml version="1.0" encoding="utf-8"?>
<sst xmlns="http://schemas.openxmlformats.org/spreadsheetml/2006/main" count="54" uniqueCount="50">
  <si>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</si>
  <si>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</si>
  <si>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</si>
  <si>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</si>
  <si>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</si>
  <si>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</si>
  <si>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</si>
  <si>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</si>
  <si>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</si>
  <si>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</si>
  <si>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</si>
  <si>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</si>
  <si>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</si>
  <si>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</si>
  <si>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อัตราการเปลี่ยนแปลง</t>
  </si>
  <si>
    <t>(per sq. km.)</t>
  </si>
  <si>
    <r>
      <t xml:space="preserve">Percentage  change </t>
    </r>
    <r>
      <rPr>
        <sz val="11"/>
        <rFont val="TH SarabunPSK"/>
        <family val="2"/>
      </rPr>
      <t>(%)</t>
    </r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</si>
  <si>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</si>
  <si>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Population from Registration Record, Percentage Change and Density by District: 2013 - 2017</t>
  </si>
  <si>
    <t>(2013)</t>
  </si>
  <si>
    <t>(2014)</t>
  </si>
  <si>
    <t>(2015)</t>
  </si>
  <si>
    <t>(2016)</t>
  </si>
  <si>
    <t>(2017)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</si>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</sst>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0.0"/>
    <numFmt numFmtId="192" formatCode="_(* #,##0.00_);_(* \(#,##0.00\);_(* &quot;-&quot;??_);_(@_)"/>
  </numFmts>
  <fonts count="36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4"/>
      <name val="AngsanaUPC"/>
      <family val="1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0"/>
      <name val="Arial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3" fillId="0" borderId="0"/>
    <xf numFmtId="0" fontId="12" fillId="0" borderId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15" applyNumberFormat="0" applyAlignment="0" applyProtection="0"/>
    <xf numFmtId="0" fontId="21" fillId="6" borderId="16" applyNumberFormat="0" applyAlignment="0" applyProtection="0"/>
    <xf numFmtId="0" fontId="22" fillId="6" borderId="15" applyNumberFormat="0" applyAlignment="0" applyProtection="0"/>
    <xf numFmtId="0" fontId="23" fillId="0" borderId="17" applyNumberFormat="0" applyFill="0" applyAlignment="0" applyProtection="0"/>
    <xf numFmtId="0" fontId="24" fillId="7" borderId="1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2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8" fillId="32" borderId="0" applyNumberFormat="0" applyBorder="0" applyAlignment="0" applyProtection="0"/>
    <xf numFmtId="0" fontId="2" fillId="0" borderId="0"/>
    <xf numFmtId="0" fontId="2" fillId="8" borderId="19" applyNumberFormat="0" applyFont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192" fontId="31" fillId="0" borderId="0" applyFont="0" applyFill="0" applyBorder="0" applyAlignment="0" applyProtection="0"/>
    <xf numFmtId="0" fontId="12" fillId="0" borderId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1" fillId="0" borderId="0"/>
    <xf numFmtId="0" fontId="1" fillId="0" borderId="0"/>
    <xf numFmtId="0" fontId="32" fillId="0" borderId="0"/>
    <xf numFmtId="0" fontId="3" fillId="0" borderId="0"/>
    <xf numFmtId="0" fontId="12" fillId="0" borderId="0"/>
    <xf numFmtId="0" fontId="3" fillId="0" borderId="0"/>
    <xf numFmtId="0" fontId="34" fillId="0" borderId="0"/>
    <xf numFmtId="0" fontId="35" fillId="0" borderId="0"/>
  </cellStyleXfs>
  <cellXfs count="5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1" fillId="0" borderId="8" xfId="0" applyFont="1" applyBorder="1"/>
    <xf numFmtId="0" fontId="11" fillId="0" borderId="0" xfId="0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1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7" xfId="0" applyFont="1" applyBorder="1"/>
    <xf numFmtId="0" fontId="11" fillId="0" borderId="6" xfId="0" quotePrefix="1" applyFont="1" applyBorder="1" applyAlignment="1">
      <alignment horizontal="center"/>
    </xf>
    <xf numFmtId="0" fontId="11" fillId="0" borderId="0" xfId="0" applyFont="1" applyAlignment="1"/>
    <xf numFmtId="0" fontId="11" fillId="0" borderId="10" xfId="0" applyFont="1" applyBorder="1" applyAlignment="1"/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/>
    <xf numFmtId="3" fontId="11" fillId="0" borderId="2" xfId="0" applyNumberFormat="1" applyFont="1" applyFill="1" applyBorder="1" applyAlignment="1">
      <alignment horizontal="right" indent="1"/>
    </xf>
    <xf numFmtId="188" fontId="11" fillId="0" borderId="10" xfId="0" applyNumberFormat="1" applyFont="1" applyFill="1" applyBorder="1" applyAlignment="1">
      <alignment horizontal="right" indent="1"/>
    </xf>
    <xf numFmtId="0" fontId="11" fillId="0" borderId="5" xfId="0" quotePrefix="1" applyFont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3" fontId="11" fillId="0" borderId="3" xfId="0" applyNumberFormat="1" applyFont="1" applyBorder="1" applyAlignment="1">
      <alignment horizontal="right" indent="1"/>
    </xf>
    <xf numFmtId="3" fontId="6" fillId="0" borderId="2" xfId="0" applyNumberFormat="1" applyFont="1" applyBorder="1" applyAlignment="1">
      <alignment horizontal="right" indent="1"/>
    </xf>
    <xf numFmtId="3" fontId="6" fillId="0" borderId="8" xfId="0" applyNumberFormat="1" applyFont="1" applyBorder="1" applyAlignment="1">
      <alignment horizontal="right" indent="1"/>
    </xf>
    <xf numFmtId="188" fontId="6" fillId="0" borderId="10" xfId="0" applyNumberFormat="1" applyFont="1" applyFill="1" applyBorder="1" applyAlignment="1">
      <alignment horizontal="right" indent="1"/>
    </xf>
    <xf numFmtId="188" fontId="6" fillId="0" borderId="11" xfId="0" applyNumberFormat="1" applyFont="1" applyBorder="1" applyAlignment="1">
      <alignment horizontal="right" indent="1"/>
    </xf>
    <xf numFmtId="188" fontId="11" fillId="0" borderId="10" xfId="0" applyNumberFormat="1" applyFont="1" applyBorder="1" applyAlignment="1">
      <alignment horizontal="right" indent="1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</cellXfs>
  <cellStyles count="63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Comma 2" xfId="45"/>
    <cellStyle name="Comma 2 2" xfId="46"/>
    <cellStyle name="Comma 2 3" xfId="47"/>
    <cellStyle name="Comma 3" xfId="48"/>
    <cellStyle name="Normal" xfId="0" builtinId="0"/>
    <cellStyle name="Normal 2" xfId="43"/>
    <cellStyle name="Normal 2 2" xfId="49"/>
    <cellStyle name="Normal 2 3" xfId="50"/>
    <cellStyle name="Normal 3" xfId="2"/>
    <cellStyle name="การคำนวณ" xfId="13" builtinId="22" customBuiltin="1"/>
    <cellStyle name="ข้อความเตือน" xfId="16" builtinId="11" customBuiltin="1"/>
    <cellStyle name="ข้อความอธิบาย" xfId="17" builtinId="53" customBuiltin="1"/>
    <cellStyle name="เครื่องหมายจุลภาค 2" xfId="51"/>
    <cellStyle name="เครื่องหมายจุลภาค 2 2" xfId="52"/>
    <cellStyle name="เครื่องหมายจุลภาค 3" xfId="53"/>
    <cellStyle name="เครื่องหมายจุลภาค 4" xfId="54"/>
    <cellStyle name="ชื่อเรื่อง" xfId="3" builtinId="15" customBuiltin="1"/>
    <cellStyle name="เซลล์ตรวจสอบ" xfId="15" builtinId="23" customBuiltin="1"/>
    <cellStyle name="เซลล์ที่มีการเชื่อมโยง" xfId="14" builtinId="24" customBuiltin="1"/>
    <cellStyle name="ดี" xfId="8" builtinId="26" customBuiltin="1"/>
    <cellStyle name="ปกติ 2" xfId="1"/>
    <cellStyle name="ปกติ 2 2" xfId="55"/>
    <cellStyle name="ปกติ 3" xfId="56"/>
    <cellStyle name="ปกติ 3 2" xfId="57"/>
    <cellStyle name="ปกติ 3 3" xfId="58"/>
    <cellStyle name="ปกติ 4" xfId="59"/>
    <cellStyle name="ปกติ 4 2" xfId="60"/>
    <cellStyle name="ปกติ 5" xfId="61"/>
    <cellStyle name="ปกติ 6" xfId="62"/>
    <cellStyle name="ป้อนค่า" xfId="11" builtinId="20" customBuiltin="1"/>
    <cellStyle name="ปานกลาง" xfId="10" builtinId="28" customBuiltin="1"/>
    <cellStyle name="ผลรวม" xfId="18" builtinId="25" customBuiltin="1"/>
    <cellStyle name="แย่" xfId="9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2" builtinId="21" customBuiltin="1"/>
    <cellStyle name="หมายเหตุ 2" xfId="44"/>
    <cellStyle name="หัวเรื่อง 1" xfId="4" builtinId="16" customBuiltin="1"/>
    <cellStyle name="หัวเรื่อง 2" xfId="5" builtinId="17" customBuiltin="1"/>
    <cellStyle name="หัวเรื่อง 3" xfId="6" builtinId="18" customBuiltin="1"/>
    <cellStyle name="หัวเรื่อง 4" xfId="7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504825</xdr:colOff>
      <xdr:row>4</xdr:row>
      <xdr:rowOff>95251</xdr:rowOff>
    </xdr:from>
    <xdr:to>
      <xdr:col>19</xdr:col>
      <xdr:colOff>247650</xdr:colOff>
      <xdr:row>5</xdr:row>
      <xdr:rowOff>200026</xdr:rowOff>
    </xdr:to>
    <xdr:sp macro="" textlink="">
      <xdr:nvSpPr>
        <xdr:cNvPr id="7" name="Flowchart: Delay 6"/>
        <xdr:cNvSpPr/>
      </xdr:nvSpPr>
      <xdr:spPr bwMode="auto">
        <a:xfrm>
          <a:off x="10496550" y="828676"/>
          <a:ext cx="352425" cy="32385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1187450</xdr:colOff>
      <xdr:row>8</xdr:row>
      <xdr:rowOff>50802</xdr:rowOff>
    </xdr:from>
    <xdr:to>
      <xdr:col>17</xdr:col>
      <xdr:colOff>187325</xdr:colOff>
      <xdr:row>25</xdr:row>
      <xdr:rowOff>152406</xdr:rowOff>
    </xdr:to>
    <xdr:grpSp>
      <xdr:nvGrpSpPr>
        <xdr:cNvPr id="9" name="Group 8"/>
        <xdr:cNvGrpSpPr/>
      </xdr:nvGrpSpPr>
      <xdr:grpSpPr>
        <a:xfrm>
          <a:off x="9505950" y="1670052"/>
          <a:ext cx="555625" cy="4244979"/>
          <a:chOff x="9439275" y="1771650"/>
          <a:chExt cx="542925" cy="4867279"/>
        </a:xfrm>
      </xdr:grpSpPr>
      <xdr:grpSp>
        <xdr:nvGrpSpPr>
          <xdr:cNvPr id="14" name="Group 13"/>
          <xdr:cNvGrpSpPr/>
        </xdr:nvGrpSpPr>
        <xdr:grpSpPr>
          <a:xfrm>
            <a:off x="9639300" y="6191249"/>
            <a:ext cx="342900" cy="447680"/>
            <a:chOff x="9639300" y="6191249"/>
            <a:chExt cx="342900" cy="44768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3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15487" y="629602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300"/>
                <a:t>3</a:t>
              </a:r>
              <a:endParaRPr lang="th-TH" sz="13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15</xdr:col>
      <xdr:colOff>1181100</xdr:colOff>
      <xdr:row>13</xdr:row>
      <xdr:rowOff>9525</xdr:rowOff>
    </xdr:from>
    <xdr:to>
      <xdr:col>15</xdr:col>
      <xdr:colOff>1181100</xdr:colOff>
      <xdr:row>14</xdr:row>
      <xdr:rowOff>171450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9420225" y="32480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50292" rIns="27432" bIns="50292" anchor="t" upright="1"/>
        <a:lstStyle/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6"/>
  <sheetViews>
    <sheetView tabSelected="1" view="pageBreakPreview" zoomScale="60" zoomScaleNormal="90" workbookViewId="0">
      <selection activeCell="W20" sqref="W20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5.140625" style="5" bestFit="1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21" s="1" customFormat="1" x14ac:dyDescent="0.3">
      <c r="B1" s="1" t="s">
        <v>0</v>
      </c>
      <c r="C1" s="2">
        <v>1.1000000000000001</v>
      </c>
      <c r="D1" s="1" t="s">
        <v>17</v>
      </c>
    </row>
    <row r="2" spans="1:21" s="3" customFormat="1" x14ac:dyDescent="0.3">
      <c r="B2" s="1" t="s">
        <v>11</v>
      </c>
      <c r="C2" s="2">
        <v>1.1000000000000001</v>
      </c>
      <c r="D2" s="1" t="s">
        <v>18</v>
      </c>
    </row>
    <row r="3" spans="1:21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1" s="6" customFormat="1" ht="17.25" x14ac:dyDescent="0.3">
      <c r="A4" s="37" t="s">
        <v>10</v>
      </c>
      <c r="B4" s="37"/>
      <c r="C4" s="37"/>
      <c r="D4" s="38"/>
      <c r="E4" s="49" t="s">
        <v>12</v>
      </c>
      <c r="F4" s="49"/>
      <c r="G4" s="49"/>
      <c r="H4" s="49"/>
      <c r="I4" s="50"/>
      <c r="J4" s="49" t="s">
        <v>14</v>
      </c>
      <c r="K4" s="49"/>
      <c r="L4" s="49"/>
      <c r="M4" s="50"/>
      <c r="N4" s="15" t="s">
        <v>4</v>
      </c>
      <c r="O4" s="43" t="s">
        <v>9</v>
      </c>
      <c r="P4" s="44"/>
    </row>
    <row r="5" spans="1:21" s="6" customFormat="1" ht="17.25" x14ac:dyDescent="0.3">
      <c r="A5" s="39"/>
      <c r="B5" s="39"/>
      <c r="C5" s="39"/>
      <c r="D5" s="40"/>
      <c r="E5" s="51" t="s">
        <v>13</v>
      </c>
      <c r="F5" s="51"/>
      <c r="G5" s="51"/>
      <c r="H5" s="51"/>
      <c r="I5" s="52"/>
      <c r="J5" s="51" t="s">
        <v>16</v>
      </c>
      <c r="K5" s="51"/>
      <c r="L5" s="51"/>
      <c r="M5" s="52"/>
      <c r="N5" s="11" t="s">
        <v>5</v>
      </c>
      <c r="O5" s="45"/>
      <c r="P5" s="46"/>
    </row>
    <row r="6" spans="1:21" s="6" customFormat="1" ht="17.25" x14ac:dyDescent="0.3">
      <c r="A6" s="39"/>
      <c r="B6" s="39"/>
      <c r="C6" s="39"/>
      <c r="D6" s="40"/>
      <c r="E6" s="8"/>
      <c r="F6" s="9"/>
      <c r="G6" s="9"/>
      <c r="H6" s="9"/>
      <c r="I6" s="9"/>
      <c r="J6" s="9"/>
      <c r="K6" s="9"/>
      <c r="L6" s="9"/>
      <c r="M6" s="9"/>
      <c r="N6" s="16" t="s">
        <v>3</v>
      </c>
      <c r="O6" s="45"/>
      <c r="P6" s="46"/>
      <c r="U6" s="6">
        <v>3576.49</v>
      </c>
    </row>
    <row r="7" spans="1:21" s="6" customFormat="1" ht="17.25" x14ac:dyDescent="0.3">
      <c r="A7" s="39"/>
      <c r="B7" s="39"/>
      <c r="C7" s="39"/>
      <c r="D7" s="40"/>
      <c r="E7" s="16">
        <v>2556</v>
      </c>
      <c r="F7" s="23">
        <v>2557</v>
      </c>
      <c r="G7" s="16">
        <v>2558</v>
      </c>
      <c r="H7" s="16">
        <v>2559</v>
      </c>
      <c r="I7" s="22">
        <v>2560</v>
      </c>
      <c r="J7" s="23">
        <v>2557</v>
      </c>
      <c r="K7" s="16">
        <v>2558</v>
      </c>
      <c r="L7" s="16">
        <v>2559</v>
      </c>
      <c r="M7" s="23">
        <v>2560</v>
      </c>
      <c r="N7" s="16" t="s">
        <v>2</v>
      </c>
      <c r="O7" s="45"/>
      <c r="P7" s="46"/>
    </row>
    <row r="8" spans="1:21" s="6" customFormat="1" ht="17.25" x14ac:dyDescent="0.3">
      <c r="A8" s="41"/>
      <c r="B8" s="41"/>
      <c r="C8" s="41"/>
      <c r="D8" s="42"/>
      <c r="E8" s="19" t="s">
        <v>19</v>
      </c>
      <c r="F8" s="19" t="s">
        <v>20</v>
      </c>
      <c r="G8" s="19" t="s">
        <v>21</v>
      </c>
      <c r="H8" s="19" t="s">
        <v>22</v>
      </c>
      <c r="I8" s="19" t="s">
        <v>23</v>
      </c>
      <c r="J8" s="19" t="s">
        <v>20</v>
      </c>
      <c r="K8" s="19" t="s">
        <v>21</v>
      </c>
      <c r="L8" s="19" t="s">
        <v>22</v>
      </c>
      <c r="M8" s="27" t="s">
        <v>23</v>
      </c>
      <c r="N8" s="11" t="s">
        <v>15</v>
      </c>
      <c r="O8" s="47"/>
      <c r="P8" s="48"/>
    </row>
    <row r="9" spans="1:21" s="7" customFormat="1" ht="27" customHeight="1" x14ac:dyDescent="0.3">
      <c r="A9" s="35" t="s">
        <v>6</v>
      </c>
      <c r="B9" s="35"/>
      <c r="C9" s="35"/>
      <c r="D9" s="35"/>
      <c r="E9" s="30">
        <f>SUM(E10:E22)</f>
        <v>629216</v>
      </c>
      <c r="F9" s="30">
        <f>SUM(F10:F22)</f>
        <v>633460</v>
      </c>
      <c r="G9" s="30">
        <f>SUM(G10:G22)</f>
        <v>637673</v>
      </c>
      <c r="H9" s="30">
        <f>SUM(H10:H22)</f>
        <v>640065</v>
      </c>
      <c r="I9" s="31">
        <f>SUM(I10:I22)</f>
        <v>642040</v>
      </c>
      <c r="J9" s="32">
        <f>SUM(F9-E9)/E9*100</f>
        <v>0.67449015918222044</v>
      </c>
      <c r="K9" s="32">
        <f>SUM(G9-F9)/F9*100</f>
        <v>0.66507751081362676</v>
      </c>
      <c r="L9" s="32">
        <f>SUM(H9-G9)/G9*100</f>
        <v>0.37511389066182826</v>
      </c>
      <c r="M9" s="32">
        <f>SUM(I9-H9)/H9*100</f>
        <v>0.30856241163006881</v>
      </c>
      <c r="N9" s="33">
        <f>I9/U6</f>
        <v>179.51678880690287</v>
      </c>
      <c r="O9" s="36" t="s">
        <v>1</v>
      </c>
      <c r="P9" s="35"/>
    </row>
    <row r="10" spans="1:21" s="6" customFormat="1" ht="21.95" customHeight="1" x14ac:dyDescent="0.3">
      <c r="A10" s="8"/>
      <c r="B10" s="24" t="s">
        <v>24</v>
      </c>
      <c r="C10" s="8"/>
      <c r="D10" s="8"/>
      <c r="E10" s="25">
        <v>118124</v>
      </c>
      <c r="F10" s="25">
        <v>118299</v>
      </c>
      <c r="G10" s="25">
        <v>118938</v>
      </c>
      <c r="H10" s="25">
        <v>118851</v>
      </c>
      <c r="I10" s="29">
        <v>118375</v>
      </c>
      <c r="J10" s="26">
        <v>0.14814940232298263</v>
      </c>
      <c r="K10" s="26">
        <v>0.54015672152765448</v>
      </c>
      <c r="L10" s="26">
        <f>SUM(H10-G10)/G10*100</f>
        <v>-7.3147354083640218E-2</v>
      </c>
      <c r="M10" s="26">
        <f>SUM(I10-H10)/H10*100</f>
        <v>-0.40050146822492028</v>
      </c>
      <c r="N10" s="34">
        <v>392.45101614560889</v>
      </c>
      <c r="O10" s="8"/>
      <c r="P10" s="28" t="s">
        <v>37</v>
      </c>
    </row>
    <row r="11" spans="1:21" s="6" customFormat="1" ht="21.95" customHeight="1" x14ac:dyDescent="0.3">
      <c r="A11" s="8"/>
      <c r="B11" s="24" t="s">
        <v>25</v>
      </c>
      <c r="C11" s="20"/>
      <c r="D11" s="21"/>
      <c r="E11" s="25">
        <v>96990</v>
      </c>
      <c r="F11" s="25">
        <v>98113</v>
      </c>
      <c r="G11" s="25">
        <v>99030</v>
      </c>
      <c r="H11" s="25">
        <v>99770</v>
      </c>
      <c r="I11" s="29">
        <v>100382</v>
      </c>
      <c r="J11" s="26">
        <v>1.1578513248788536</v>
      </c>
      <c r="K11" s="26">
        <v>0.93463659250048414</v>
      </c>
      <c r="L11" s="26">
        <f t="shared" ref="L11:L22" si="0">SUM(H11-G11)/G11*100</f>
        <v>0.74724830859335556</v>
      </c>
      <c r="M11" s="26">
        <f t="shared" ref="M11:M22" si="1">SUM(I11-H11)/H11*100</f>
        <v>0.61341084494336973</v>
      </c>
      <c r="N11" s="34">
        <v>125.29582105946378</v>
      </c>
      <c r="O11" s="8"/>
      <c r="P11" s="28" t="s">
        <v>38</v>
      </c>
    </row>
    <row r="12" spans="1:21" s="6" customFormat="1" ht="21.95" customHeight="1" x14ac:dyDescent="0.3">
      <c r="A12" s="8"/>
      <c r="B12" s="24" t="s">
        <v>26</v>
      </c>
      <c r="C12" s="20"/>
      <c r="D12" s="21"/>
      <c r="E12" s="25">
        <v>90956</v>
      </c>
      <c r="F12" s="25">
        <v>91621</v>
      </c>
      <c r="G12" s="25">
        <v>92337</v>
      </c>
      <c r="H12" s="25">
        <v>92966</v>
      </c>
      <c r="I12" s="29">
        <v>93657</v>
      </c>
      <c r="J12" s="26">
        <v>0.7311227406658164</v>
      </c>
      <c r="K12" s="26">
        <v>0.78148022833193265</v>
      </c>
      <c r="L12" s="26">
        <f t="shared" si="0"/>
        <v>0.68120038554425633</v>
      </c>
      <c r="M12" s="26">
        <f t="shared" si="1"/>
        <v>0.74328249037282446</v>
      </c>
      <c r="N12" s="34">
        <v>356.28637729676268</v>
      </c>
      <c r="O12" s="8"/>
      <c r="P12" s="28" t="s">
        <v>39</v>
      </c>
    </row>
    <row r="13" spans="1:21" s="6" customFormat="1" ht="21.95" customHeight="1" x14ac:dyDescent="0.3">
      <c r="A13" s="8"/>
      <c r="B13" s="24" t="s">
        <v>27</v>
      </c>
      <c r="C13" s="20"/>
      <c r="D13" s="21"/>
      <c r="E13" s="25">
        <v>38114</v>
      </c>
      <c r="F13" s="25">
        <v>38351</v>
      </c>
      <c r="G13" s="25">
        <v>38566</v>
      </c>
      <c r="H13" s="25">
        <v>38708</v>
      </c>
      <c r="I13" s="29">
        <v>38795</v>
      </c>
      <c r="J13" s="26">
        <v>0.62181875426352518</v>
      </c>
      <c r="K13" s="26">
        <v>0.56061119657896796</v>
      </c>
      <c r="L13" s="26">
        <f t="shared" si="0"/>
        <v>0.36819996888450968</v>
      </c>
      <c r="M13" s="26">
        <f t="shared" si="1"/>
        <v>0.22475973958871551</v>
      </c>
      <c r="N13" s="34">
        <v>189.70660146699265</v>
      </c>
      <c r="O13" s="8"/>
      <c r="P13" s="28" t="s">
        <v>40</v>
      </c>
    </row>
    <row r="14" spans="1:21" s="6" customFormat="1" ht="21.95" customHeight="1" x14ac:dyDescent="0.3">
      <c r="A14" s="20"/>
      <c r="B14" s="24" t="s">
        <v>28</v>
      </c>
      <c r="C14" s="20"/>
      <c r="D14" s="21"/>
      <c r="E14" s="25">
        <v>15774</v>
      </c>
      <c r="F14" s="25">
        <v>15792</v>
      </c>
      <c r="G14" s="25">
        <v>15823</v>
      </c>
      <c r="H14" s="25">
        <v>15888</v>
      </c>
      <c r="I14" s="29">
        <v>15889</v>
      </c>
      <c r="J14" s="26">
        <v>0.11411182959300115</v>
      </c>
      <c r="K14" s="26">
        <v>0.19630192502532928</v>
      </c>
      <c r="L14" s="26">
        <f t="shared" si="0"/>
        <v>0.41079441319598053</v>
      </c>
      <c r="M14" s="26">
        <f t="shared" si="1"/>
        <v>6.2940584088620345E-3</v>
      </c>
      <c r="N14" s="34">
        <v>182.46440055121727</v>
      </c>
      <c r="O14" s="8"/>
      <c r="P14" s="28" t="s">
        <v>41</v>
      </c>
    </row>
    <row r="15" spans="1:21" s="6" customFormat="1" ht="21.95" customHeight="1" x14ac:dyDescent="0.3">
      <c r="A15" s="10"/>
      <c r="B15" s="24" t="s">
        <v>29</v>
      </c>
      <c r="C15" s="10"/>
      <c r="D15" s="17"/>
      <c r="E15" s="25">
        <v>42614</v>
      </c>
      <c r="F15" s="25">
        <v>42753</v>
      </c>
      <c r="G15" s="25">
        <v>42831</v>
      </c>
      <c r="H15" s="25">
        <v>42802</v>
      </c>
      <c r="I15" s="29">
        <v>42823</v>
      </c>
      <c r="J15" s="26">
        <v>0.32618388323086311</v>
      </c>
      <c r="K15" s="26">
        <v>0.18244333730966247</v>
      </c>
      <c r="L15" s="26">
        <f t="shared" si="0"/>
        <v>-6.7707968527468423E-2</v>
      </c>
      <c r="M15" s="26">
        <f t="shared" si="1"/>
        <v>4.9063127891220033E-2</v>
      </c>
      <c r="N15" s="34">
        <v>210.34973966008448</v>
      </c>
      <c r="O15" s="8"/>
      <c r="P15" s="28" t="s">
        <v>42</v>
      </c>
    </row>
    <row r="16" spans="1:21" s="6" customFormat="1" ht="21.95" customHeight="1" x14ac:dyDescent="0.3">
      <c r="A16" s="10"/>
      <c r="B16" s="24" t="s">
        <v>30</v>
      </c>
      <c r="C16" s="10"/>
      <c r="D16" s="17"/>
      <c r="E16" s="25">
        <v>6775</v>
      </c>
      <c r="F16" s="25">
        <v>6754</v>
      </c>
      <c r="G16" s="25">
        <v>6753</v>
      </c>
      <c r="H16" s="25">
        <v>6724</v>
      </c>
      <c r="I16" s="29">
        <v>6748</v>
      </c>
      <c r="J16" s="26">
        <v>-0.30996309963099633</v>
      </c>
      <c r="K16" s="26">
        <v>-1.4806040864672786E-2</v>
      </c>
      <c r="L16" s="26">
        <f t="shared" si="0"/>
        <v>-0.42943876795498298</v>
      </c>
      <c r="M16" s="26">
        <f t="shared" si="1"/>
        <v>0.35693039857227837</v>
      </c>
      <c r="N16" s="34">
        <v>114.93783001192301</v>
      </c>
      <c r="O16" s="8"/>
      <c r="P16" s="28" t="s">
        <v>43</v>
      </c>
    </row>
    <row r="17" spans="1:16" s="6" customFormat="1" ht="21.95" customHeight="1" x14ac:dyDescent="0.3">
      <c r="A17" s="10"/>
      <c r="B17" s="24" t="s">
        <v>31</v>
      </c>
      <c r="C17" s="10"/>
      <c r="D17" s="17"/>
      <c r="E17" s="25">
        <v>14238</v>
      </c>
      <c r="F17" s="25">
        <v>14197</v>
      </c>
      <c r="G17" s="25">
        <v>14174</v>
      </c>
      <c r="H17" s="25">
        <v>14145</v>
      </c>
      <c r="I17" s="29">
        <v>14111</v>
      </c>
      <c r="J17" s="26">
        <v>-0.28796179238657116</v>
      </c>
      <c r="K17" s="26">
        <v>-0.16200605761780659</v>
      </c>
      <c r="L17" s="26">
        <f t="shared" si="0"/>
        <v>-0.20459997177931424</v>
      </c>
      <c r="M17" s="26">
        <f t="shared" si="1"/>
        <v>-0.240367621067515</v>
      </c>
      <c r="N17" s="34">
        <v>160.22482116498242</v>
      </c>
      <c r="O17" s="8"/>
      <c r="P17" s="28" t="s">
        <v>44</v>
      </c>
    </row>
    <row r="18" spans="1:16" s="6" customFormat="1" ht="21.95" customHeight="1" x14ac:dyDescent="0.3">
      <c r="A18" s="10"/>
      <c r="B18" s="24" t="s">
        <v>32</v>
      </c>
      <c r="C18" s="10"/>
      <c r="D18" s="17"/>
      <c r="E18" s="25">
        <v>63984</v>
      </c>
      <c r="F18" s="25">
        <v>64272</v>
      </c>
      <c r="G18" s="25">
        <v>64382</v>
      </c>
      <c r="H18" s="25">
        <v>64471</v>
      </c>
      <c r="I18" s="29">
        <v>64731</v>
      </c>
      <c r="J18" s="26">
        <v>0.45011252813203301</v>
      </c>
      <c r="K18" s="26">
        <v>0.17114762260393329</v>
      </c>
      <c r="L18" s="26">
        <f t="shared" si="0"/>
        <v>0.13823739554533876</v>
      </c>
      <c r="M18" s="26">
        <f t="shared" si="1"/>
        <v>0.40328209582603031</v>
      </c>
      <c r="N18" s="34">
        <v>225.48855679799354</v>
      </c>
      <c r="O18" s="8"/>
      <c r="P18" s="28" t="s">
        <v>45</v>
      </c>
    </row>
    <row r="19" spans="1:16" s="6" customFormat="1" ht="21.95" customHeight="1" x14ac:dyDescent="0.3">
      <c r="A19" s="10"/>
      <c r="B19" s="24" t="s">
        <v>33</v>
      </c>
      <c r="C19" s="10"/>
      <c r="D19" s="17"/>
      <c r="E19" s="25">
        <v>32871</v>
      </c>
      <c r="F19" s="25">
        <v>33310</v>
      </c>
      <c r="G19" s="25">
        <v>33653</v>
      </c>
      <c r="H19" s="25">
        <v>33735</v>
      </c>
      <c r="I19" s="29">
        <v>33807</v>
      </c>
      <c r="J19" s="26">
        <v>1.3355237139119589</v>
      </c>
      <c r="K19" s="26">
        <v>1.0297208045631943</v>
      </c>
      <c r="L19" s="26">
        <f t="shared" si="0"/>
        <v>0.24366326924791251</v>
      </c>
      <c r="M19" s="26">
        <f t="shared" si="1"/>
        <v>0.21342819030680302</v>
      </c>
      <c r="N19" s="34">
        <v>302.3611483767105</v>
      </c>
      <c r="O19" s="8"/>
      <c r="P19" s="28" t="s">
        <v>46</v>
      </c>
    </row>
    <row r="20" spans="1:16" s="6" customFormat="1" ht="21.95" customHeight="1" x14ac:dyDescent="0.3">
      <c r="A20" s="8"/>
      <c r="B20" s="24" t="s">
        <v>34</v>
      </c>
      <c r="C20" s="8"/>
      <c r="D20" s="8"/>
      <c r="E20" s="25">
        <v>54407</v>
      </c>
      <c r="F20" s="25">
        <v>54981</v>
      </c>
      <c r="G20" s="25">
        <v>55475</v>
      </c>
      <c r="H20" s="25">
        <v>55860</v>
      </c>
      <c r="I20" s="29">
        <v>56186</v>
      </c>
      <c r="J20" s="26">
        <v>1.0550113036925395</v>
      </c>
      <c r="K20" s="26">
        <v>0.89849220639857408</v>
      </c>
      <c r="L20" s="26">
        <f t="shared" si="0"/>
        <v>0.694006309148265</v>
      </c>
      <c r="M20" s="26">
        <f t="shared" si="1"/>
        <v>0.58360186179735052</v>
      </c>
      <c r="N20" s="34">
        <v>82.451866635360403</v>
      </c>
      <c r="O20" s="8"/>
      <c r="P20" s="28" t="s">
        <v>47</v>
      </c>
    </row>
    <row r="21" spans="1:16" s="6" customFormat="1" ht="21.95" customHeight="1" x14ac:dyDescent="0.3">
      <c r="A21" s="20"/>
      <c r="B21" s="24" t="s">
        <v>35</v>
      </c>
      <c r="C21" s="20"/>
      <c r="D21" s="21"/>
      <c r="E21" s="25">
        <v>19348</v>
      </c>
      <c r="F21" s="25">
        <v>19531</v>
      </c>
      <c r="G21" s="25">
        <v>19740</v>
      </c>
      <c r="H21" s="25">
        <v>19844</v>
      </c>
      <c r="I21" s="29">
        <v>19966</v>
      </c>
      <c r="J21" s="26">
        <v>0.94583419474881125</v>
      </c>
      <c r="K21" s="26">
        <v>1.0700936971993242</v>
      </c>
      <c r="L21" s="26">
        <f t="shared" si="0"/>
        <v>0.52684903748733536</v>
      </c>
      <c r="M21" s="26">
        <f t="shared" si="1"/>
        <v>0.61479540415238865</v>
      </c>
      <c r="N21" s="34">
        <v>59.071005917159766</v>
      </c>
      <c r="O21" s="8"/>
      <c r="P21" s="28" t="s">
        <v>48</v>
      </c>
    </row>
    <row r="22" spans="1:16" s="6" customFormat="1" ht="21.95" customHeight="1" x14ac:dyDescent="0.3">
      <c r="A22" s="10"/>
      <c r="B22" s="24" t="s">
        <v>36</v>
      </c>
      <c r="C22" s="10"/>
      <c r="D22" s="17"/>
      <c r="E22" s="25">
        <v>35021</v>
      </c>
      <c r="F22" s="25">
        <v>35486</v>
      </c>
      <c r="G22" s="25">
        <v>35971</v>
      </c>
      <c r="H22" s="25">
        <v>36301</v>
      </c>
      <c r="I22" s="29">
        <v>36570</v>
      </c>
      <c r="J22" s="26">
        <v>1.3277747637132007</v>
      </c>
      <c r="K22" s="26">
        <v>1.3667361776475229</v>
      </c>
      <c r="L22" s="26">
        <f t="shared" si="0"/>
        <v>0.91740568791526511</v>
      </c>
      <c r="M22" s="26">
        <f t="shared" si="1"/>
        <v>0.74102641800501357</v>
      </c>
      <c r="N22" s="34">
        <v>242.87706714484958</v>
      </c>
      <c r="O22" s="8"/>
      <c r="P22" s="28" t="s">
        <v>49</v>
      </c>
    </row>
    <row r="23" spans="1:16" s="6" customFormat="1" ht="3" customHeight="1" x14ac:dyDescent="0.3">
      <c r="A23" s="12"/>
      <c r="B23" s="12"/>
      <c r="C23" s="12"/>
      <c r="D23" s="12"/>
      <c r="E23" s="13"/>
      <c r="F23" s="13"/>
      <c r="G23" s="18"/>
      <c r="H23" s="14"/>
      <c r="I23" s="14"/>
      <c r="J23" s="14"/>
      <c r="K23" s="14"/>
      <c r="L23" s="13"/>
      <c r="M23" s="18"/>
      <c r="N23" s="18"/>
      <c r="O23" s="12"/>
      <c r="P23" s="12"/>
    </row>
    <row r="24" spans="1:16" s="6" customFormat="1" ht="3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s="6" customFormat="1" ht="17.25" x14ac:dyDescent="0.3">
      <c r="A25" s="8" t="s">
        <v>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s="6" customFormat="1" ht="17.25" x14ac:dyDescent="0.3">
      <c r="A26" s="8"/>
      <c r="B26" s="8" t="s">
        <v>8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</sheetData>
  <mergeCells count="8">
    <mergeCell ref="A9:D9"/>
    <mergeCell ref="O9:P9"/>
    <mergeCell ref="A4:D8"/>
    <mergeCell ref="O4:P8"/>
    <mergeCell ref="E4:I4"/>
    <mergeCell ref="E5:I5"/>
    <mergeCell ref="J4:M4"/>
    <mergeCell ref="J5:M5"/>
  </mergeCells>
  <phoneticPr fontId="4" type="noConversion"/>
  <pageMargins left="0.78740157480314965" right="0.59055118110236227" top="1.1811023622047245" bottom="0.78740157480314965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2018-05-31T07:46:19Z</cp:lastPrinted>
  <dcterms:created xsi:type="dcterms:W3CDTF">2004-08-16T17:13:42Z</dcterms:created>
  <dcterms:modified xsi:type="dcterms:W3CDTF">2018-08-10T03:28:03Z</dcterms:modified>
</cp:coreProperties>
</file>