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540" yWindow="345" windowWidth="18045" windowHeight="7905" tabRatio="656"/>
  </bookViews>
  <sheets>
    <sheet name="T-19.1" sheetId="20" r:id="rId1"/>
  </sheets>
  <definedNames>
    <definedName name="_xlnm.Print_Area" localSheetId="0">'T-19.1'!$A$1:$W$46</definedName>
  </definedNames>
  <calcPr calcId="124519"/>
</workbook>
</file>

<file path=xl/calcChain.xml><?xml version="1.0" encoding="utf-8"?>
<calcChain xmlns="http://schemas.openxmlformats.org/spreadsheetml/2006/main">
  <c r="G21" i="20"/>
  <c r="F21"/>
  <c r="G41"/>
  <c r="G39"/>
  <c r="G38"/>
  <c r="F41"/>
  <c r="J36"/>
  <c r="G37" s="1"/>
  <c r="I36"/>
  <c r="F38" s="1"/>
  <c r="G13"/>
  <c r="F13"/>
  <c r="J21"/>
  <c r="J13"/>
  <c r="I21"/>
  <c r="I13"/>
  <c r="H21"/>
  <c r="H13"/>
  <c r="E21"/>
  <c r="E13"/>
  <c r="F37" l="1"/>
  <c r="F39"/>
</calcChain>
</file>

<file path=xl/sharedStrings.xml><?xml version="1.0" encoding="utf-8"?>
<sst xmlns="http://schemas.openxmlformats.org/spreadsheetml/2006/main" count="77" uniqueCount="50">
  <si>
    <t>Others</t>
  </si>
  <si>
    <t xml:space="preserve">ตาราง   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</si>
  <si>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</si>
  <si>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</si>
  <si>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</si>
  <si>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</si>
  <si>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</si>
  <si>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</si>
  <si>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</si>
  <si>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</si>
  <si>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</si>
  <si>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</si>
  <si>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</si>
  <si>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</si>
  <si>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</si>
  <si>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</si>
  <si>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</si>
  <si>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</si>
  <si>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</si>
  <si>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อื่นๆ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</si>
  <si>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</si>
  <si>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</si>
  <si>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</si>
  <si>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</si>
  <si>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</si>
  <si>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</si>
  <si>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</si>
  <si>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</si>
  <si>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</si>
  <si>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</si>
  <si>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2558 (2015)</t>
  </si>
  <si>
    <t>-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</si>
  <si>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</si>
  <si>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</si>
  <si>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2559 (2016)</t>
  </si>
  <si>
    <t>ค่าธรรมเนียม ใบอนุญาติและค่าปรับ</t>
  </si>
  <si>
    <t>สาธารณูปโภค และการพาณิชย์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</si>
  <si>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</si>
  <si>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</si>
  <si>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</si>
  <si>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</si>
  <si>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</si>
  <si>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ที่มา: สำนักงานส่งเสริมการปกครองท้องถิ่นจังหวัดยะลา</t>
  </si>
  <si>
    <t>Source: Yala Provincial Office of Local Administration</t>
  </si>
  <si>
    <t>Fees, Lincense fees and fines</t>
  </si>
  <si>
    <t>Public utilities and commerce</t>
  </si>
  <si>
    <t>Central fund</t>
  </si>
  <si>
    <t>Personnel</t>
  </si>
  <si>
    <t>Operations</t>
  </si>
  <si>
    <t>Investments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</si>
</sst>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9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6" fillId="0" borderId="2" xfId="0" applyFont="1" applyBorder="1" applyAlignment="1"/>
    <xf numFmtId="189" fontId="6" fillId="0" borderId="2" xfId="1" applyNumberFormat="1" applyFont="1" applyBorder="1" applyAlignment="1">
      <alignment horizontal="right"/>
    </xf>
    <xf numFmtId="189" fontId="5" fillId="0" borderId="2" xfId="1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 applyBorder="1" applyAlignment="1"/>
    <xf numFmtId="189" fontId="6" fillId="0" borderId="0" xfId="0" applyNumberFormat="1" applyFont="1"/>
    <xf numFmtId="43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9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6" fillId="0" borderId="4" xfId="0" applyFont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1495425</xdr:colOff>
      <xdr:row>0</xdr:row>
      <xdr:rowOff>0</xdr:rowOff>
    </xdr:from>
    <xdr:to>
      <xdr:col>13</xdr:col>
      <xdr:colOff>276225</xdr:colOff>
      <xdr:row>31</xdr:row>
      <xdr:rowOff>85725</xdr:rowOff>
    </xdr:to>
    <xdr:grpSp>
      <xdr:nvGrpSpPr>
        <xdr:cNvPr id="1657" name="Group 117"/>
        <xdr:cNvGrpSpPr>
          <a:grpSpLocks/>
        </xdr:cNvGrpSpPr>
      </xdr:nvGrpSpPr>
      <xdr:grpSpPr bwMode="auto">
        <a:xfrm>
          <a:off x="9334500" y="0"/>
          <a:ext cx="476250" cy="6657975"/>
          <a:chOff x="996" y="0"/>
          <a:chExt cx="55" cy="703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1002" y="140"/>
            <a:ext cx="42" cy="5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660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L42"/>
  <sheetViews>
    <sheetView showGridLines="0" tabSelected="1" workbookViewId="0">
      <selection activeCell="P10" sqref="P10"/>
    </sheetView>
  </sheetViews>
  <sheetFormatPr defaultRowHeight="18.75"/>
  <cols>
    <col min="1" max="1" width="1.7109375" style="8" customWidth="1"/>
    <col min="2" max="2" width="5.7109375" style="8" customWidth="1"/>
    <col min="3" max="3" width="4.28515625" style="8" customWidth="1"/>
    <col min="4" max="4" width="15.7109375" style="8" customWidth="1"/>
    <col min="5" max="10" width="14.7109375" style="8" customWidth="1"/>
    <col min="11" max="11" width="1.85546875" style="8" customWidth="1"/>
    <col min="12" max="12" width="23.7109375" style="8" customWidth="1"/>
    <col min="13" max="13" width="1.7109375" style="8" customWidth="1"/>
    <col min="14" max="14" width="4.5703125" style="8" customWidth="1"/>
    <col min="15" max="16384" width="9.140625" style="8"/>
  </cols>
  <sheetData>
    <row r="1" spans="1:12" s="1" customFormat="1">
      <c r="B1" s="2" t="s">
        <v>1</v>
      </c>
      <c r="C1" s="3">
        <v>19.100000000000001</v>
      </c>
      <c r="D1" s="2" t="s">
        <v>32</v>
      </c>
      <c r="E1" s="2"/>
      <c r="F1" s="2"/>
      <c r="G1" s="2"/>
    </row>
    <row r="2" spans="1:12" s="4" customFormat="1">
      <c r="B2" s="1" t="s">
        <v>25</v>
      </c>
      <c r="C2" s="3">
        <v>19.100000000000001</v>
      </c>
      <c r="D2" s="5" t="s">
        <v>29</v>
      </c>
      <c r="E2" s="6"/>
      <c r="F2" s="6"/>
      <c r="G2" s="6"/>
    </row>
    <row r="3" spans="1:12" s="4" customFormat="1">
      <c r="B3" s="1"/>
      <c r="C3" s="3"/>
      <c r="D3" s="5" t="s">
        <v>33</v>
      </c>
      <c r="E3" s="6"/>
      <c r="F3" s="6"/>
      <c r="G3" s="6"/>
    </row>
    <row r="4" spans="1:12" s="4" customFormat="1" ht="14.25" customHeight="1">
      <c r="B4" s="1"/>
      <c r="C4" s="3"/>
      <c r="D4" s="5"/>
      <c r="E4" s="6"/>
      <c r="F4" s="6"/>
      <c r="G4" s="6"/>
      <c r="L4" s="7" t="s">
        <v>26</v>
      </c>
    </row>
    <row r="5" spans="1:12" ht="3" customHeight="1"/>
    <row r="6" spans="1:12" s="10" customFormat="1" ht="21" customHeight="1">
      <c r="A6" s="43" t="s">
        <v>2</v>
      </c>
      <c r="B6" s="44"/>
      <c r="C6" s="44"/>
      <c r="D6" s="45"/>
      <c r="E6" s="55" t="s">
        <v>30</v>
      </c>
      <c r="F6" s="56"/>
      <c r="G6" s="57"/>
      <c r="H6" s="55" t="s">
        <v>34</v>
      </c>
      <c r="I6" s="56"/>
      <c r="J6" s="57"/>
      <c r="K6" s="9"/>
      <c r="L6" s="9"/>
    </row>
    <row r="7" spans="1:12" s="10" customFormat="1" ht="20.100000000000001" customHeight="1">
      <c r="A7" s="46"/>
      <c r="B7" s="47"/>
      <c r="C7" s="47"/>
      <c r="D7" s="48"/>
      <c r="E7" s="15" t="s">
        <v>20</v>
      </c>
      <c r="F7" s="30"/>
      <c r="G7" s="15" t="s">
        <v>20</v>
      </c>
      <c r="H7" s="15" t="s">
        <v>20</v>
      </c>
      <c r="I7" s="30"/>
      <c r="J7" s="15" t="s">
        <v>20</v>
      </c>
      <c r="K7" s="13"/>
      <c r="L7" s="13"/>
    </row>
    <row r="8" spans="1:12" s="10" customFormat="1" ht="20.100000000000001" customHeight="1">
      <c r="A8" s="49"/>
      <c r="B8" s="49"/>
      <c r="C8" s="49"/>
      <c r="D8" s="48"/>
      <c r="E8" s="42" t="s">
        <v>21</v>
      </c>
      <c r="F8" s="15"/>
      <c r="G8" s="42" t="s">
        <v>24</v>
      </c>
      <c r="H8" s="15" t="s">
        <v>21</v>
      </c>
      <c r="I8" s="15"/>
      <c r="J8" s="15" t="s">
        <v>24</v>
      </c>
      <c r="K8" s="14"/>
      <c r="L8" s="14" t="s">
        <v>6</v>
      </c>
    </row>
    <row r="9" spans="1:12" s="10" customFormat="1" ht="20.100000000000001" customHeight="1">
      <c r="A9" s="49"/>
      <c r="B9" s="49"/>
      <c r="C9" s="49"/>
      <c r="D9" s="48"/>
      <c r="E9" s="15" t="s">
        <v>22</v>
      </c>
      <c r="F9" s="15"/>
      <c r="G9" s="15" t="s">
        <v>23</v>
      </c>
      <c r="H9" s="15" t="s">
        <v>22</v>
      </c>
      <c r="I9" s="15"/>
      <c r="J9" s="15" t="s">
        <v>23</v>
      </c>
      <c r="K9" s="14"/>
      <c r="L9" s="14"/>
    </row>
    <row r="10" spans="1:12" s="10" customFormat="1" ht="20.100000000000001" customHeight="1">
      <c r="A10" s="49"/>
      <c r="B10" s="49"/>
      <c r="C10" s="49"/>
      <c r="D10" s="48"/>
      <c r="E10" s="21" t="s">
        <v>17</v>
      </c>
      <c r="F10" s="15" t="s">
        <v>4</v>
      </c>
      <c r="G10" s="15" t="s">
        <v>17</v>
      </c>
      <c r="H10" s="21" t="s">
        <v>17</v>
      </c>
      <c r="I10" s="15" t="s">
        <v>4</v>
      </c>
      <c r="J10" s="15" t="s">
        <v>17</v>
      </c>
      <c r="K10" s="14"/>
      <c r="L10" s="14"/>
    </row>
    <row r="11" spans="1:12" s="10" customFormat="1" ht="20.100000000000001" customHeight="1">
      <c r="A11" s="50"/>
      <c r="B11" s="50"/>
      <c r="C11" s="50"/>
      <c r="D11" s="51"/>
      <c r="E11" s="16" t="s">
        <v>3</v>
      </c>
      <c r="F11" s="18" t="s">
        <v>16</v>
      </c>
      <c r="G11" s="18" t="s">
        <v>3</v>
      </c>
      <c r="H11" s="16" t="s">
        <v>3</v>
      </c>
      <c r="I11" s="18" t="s">
        <v>16</v>
      </c>
      <c r="J11" s="18" t="s">
        <v>3</v>
      </c>
      <c r="K11" s="19"/>
      <c r="L11" s="20"/>
    </row>
    <row r="12" spans="1:12" s="10" customFormat="1" ht="3" customHeight="1">
      <c r="A12" s="11"/>
      <c r="B12" s="11"/>
      <c r="C12" s="11"/>
      <c r="D12" s="12"/>
      <c r="E12" s="12"/>
      <c r="F12" s="12"/>
      <c r="G12" s="12"/>
      <c r="H12" s="21"/>
      <c r="I12" s="15"/>
      <c r="J12" s="15"/>
      <c r="K12" s="22"/>
      <c r="L12" s="13"/>
    </row>
    <row r="13" spans="1:12" s="10" customFormat="1" ht="18" customHeight="1">
      <c r="A13" s="52" t="s">
        <v>5</v>
      </c>
      <c r="B13" s="52"/>
      <c r="C13" s="52"/>
      <c r="D13" s="53"/>
      <c r="E13" s="36">
        <f t="shared" ref="E13:J13" si="0">SUM(E14:E20)</f>
        <v>298878883.04000002</v>
      </c>
      <c r="F13" s="36">
        <f t="shared" si="0"/>
        <v>1803905352.21</v>
      </c>
      <c r="G13" s="36">
        <f t="shared" si="0"/>
        <v>768525052.08000004</v>
      </c>
      <c r="H13" s="36">
        <f t="shared" si="0"/>
        <v>288492484.63</v>
      </c>
      <c r="I13" s="36">
        <f t="shared" si="0"/>
        <v>1736992502.4500003</v>
      </c>
      <c r="J13" s="36">
        <f t="shared" si="0"/>
        <v>1307547152.0599999</v>
      </c>
      <c r="K13" s="54" t="s">
        <v>27</v>
      </c>
      <c r="L13" s="52"/>
    </row>
    <row r="14" spans="1:12" s="10" customFormat="1" ht="18" customHeight="1">
      <c r="A14" s="24"/>
      <c r="B14" s="24" t="s">
        <v>7</v>
      </c>
      <c r="C14" s="23"/>
      <c r="D14" s="37"/>
      <c r="E14" s="35">
        <v>7591768.4800000004</v>
      </c>
      <c r="F14" s="35">
        <v>861268070.92999995</v>
      </c>
      <c r="G14" s="35">
        <v>137365246.84</v>
      </c>
      <c r="H14" s="35">
        <v>5073086.53</v>
      </c>
      <c r="I14" s="35">
        <v>74299364.450000003</v>
      </c>
      <c r="J14" s="35">
        <v>91346770.189999998</v>
      </c>
      <c r="K14" s="13"/>
      <c r="L14" s="24" t="s">
        <v>9</v>
      </c>
    </row>
    <row r="15" spans="1:12" s="10" customFormat="1" ht="18" customHeight="1">
      <c r="A15" s="23"/>
      <c r="B15" s="24" t="s">
        <v>35</v>
      </c>
      <c r="C15" s="23"/>
      <c r="D15" s="37"/>
      <c r="E15" s="35">
        <v>1597731.51</v>
      </c>
      <c r="F15" s="35">
        <v>27872540.41</v>
      </c>
      <c r="G15" s="35">
        <v>26307980.300000001</v>
      </c>
      <c r="H15" s="35">
        <v>1504358.42</v>
      </c>
      <c r="I15" s="35">
        <v>28080254.499999996</v>
      </c>
      <c r="J15" s="35">
        <v>3401837.7399999998</v>
      </c>
      <c r="K15" s="13"/>
      <c r="L15" s="13" t="s">
        <v>44</v>
      </c>
    </row>
    <row r="16" spans="1:12" s="10" customFormat="1" ht="18" customHeight="1">
      <c r="A16" s="13"/>
      <c r="B16" s="24" t="s">
        <v>8</v>
      </c>
      <c r="C16" s="13"/>
      <c r="D16" s="38"/>
      <c r="E16" s="35">
        <v>7114542.2199999997</v>
      </c>
      <c r="F16" s="35">
        <v>31055067.68</v>
      </c>
      <c r="G16" s="35">
        <v>10656633.02</v>
      </c>
      <c r="H16" s="35">
        <v>4851593.9400000004</v>
      </c>
      <c r="I16" s="35">
        <v>28190347.729999993</v>
      </c>
      <c r="J16" s="35">
        <v>10546372.709999995</v>
      </c>
      <c r="K16" s="13"/>
      <c r="L16" s="13" t="s">
        <v>10</v>
      </c>
    </row>
    <row r="17" spans="1:12" s="10" customFormat="1" ht="18" customHeight="1">
      <c r="A17" s="13"/>
      <c r="B17" s="24" t="s">
        <v>36</v>
      </c>
      <c r="C17" s="13"/>
      <c r="D17" s="38"/>
      <c r="E17" s="35" t="s">
        <v>31</v>
      </c>
      <c r="F17" s="35">
        <v>7303351.29</v>
      </c>
      <c r="G17" s="35">
        <v>15246195.390000001</v>
      </c>
      <c r="H17" s="35" t="s">
        <v>31</v>
      </c>
      <c r="I17" s="35">
        <v>8588317.6500000004</v>
      </c>
      <c r="J17" s="35">
        <v>2721023.8</v>
      </c>
      <c r="K17" s="13"/>
      <c r="L17" s="13" t="s">
        <v>45</v>
      </c>
    </row>
    <row r="18" spans="1:12" s="10" customFormat="1" ht="18" customHeight="1">
      <c r="A18" s="13"/>
      <c r="B18" s="24" t="s">
        <v>15</v>
      </c>
      <c r="C18" s="13"/>
      <c r="D18" s="38"/>
      <c r="E18" s="35">
        <v>15000</v>
      </c>
      <c r="F18" s="35">
        <v>8508143.1999999993</v>
      </c>
      <c r="G18" s="35">
        <v>1050630.21</v>
      </c>
      <c r="H18" s="35">
        <v>600</v>
      </c>
      <c r="I18" s="35">
        <v>4556787.6100000013</v>
      </c>
      <c r="J18" s="35">
        <v>1017146.6799999999</v>
      </c>
      <c r="K18" s="13"/>
      <c r="L18" s="13" t="s">
        <v>11</v>
      </c>
    </row>
    <row r="19" spans="1:12" s="10" customFormat="1" ht="18" customHeight="1">
      <c r="A19" s="13"/>
      <c r="B19" s="24" t="s">
        <v>13</v>
      </c>
      <c r="C19" s="13"/>
      <c r="D19" s="38"/>
      <c r="E19" s="35">
        <v>61181532</v>
      </c>
      <c r="F19" s="35">
        <v>867898178.70000005</v>
      </c>
      <c r="G19" s="35">
        <v>577898366.32000005</v>
      </c>
      <c r="H19" s="35">
        <v>52011949</v>
      </c>
      <c r="I19" s="35">
        <v>931564580.04999995</v>
      </c>
      <c r="J19" s="35">
        <v>514850648</v>
      </c>
      <c r="K19" s="13"/>
      <c r="L19" s="13" t="s">
        <v>14</v>
      </c>
    </row>
    <row r="20" spans="1:12" s="10" customFormat="1" ht="18" customHeight="1">
      <c r="A20" s="13"/>
      <c r="B20" s="24" t="s">
        <v>19</v>
      </c>
      <c r="C20" s="13"/>
      <c r="D20" s="38"/>
      <c r="E20" s="35">
        <v>221378308.83000001</v>
      </c>
      <c r="F20" s="35" t="s">
        <v>31</v>
      </c>
      <c r="G20" s="35" t="s">
        <v>31</v>
      </c>
      <c r="H20" s="35">
        <v>225050896.74000001</v>
      </c>
      <c r="I20" s="35">
        <v>661712850.46000016</v>
      </c>
      <c r="J20" s="35">
        <v>683663352.93999994</v>
      </c>
      <c r="K20" s="13"/>
      <c r="L20" s="13" t="s">
        <v>0</v>
      </c>
    </row>
    <row r="21" spans="1:12" s="10" customFormat="1" ht="18" customHeight="1">
      <c r="A21" s="52" t="s">
        <v>12</v>
      </c>
      <c r="B21" s="52"/>
      <c r="C21" s="52"/>
      <c r="D21" s="53"/>
      <c r="E21" s="36">
        <f t="shared" ref="E21:J21" si="1">SUM(E22:E27)</f>
        <v>264752330.03999999</v>
      </c>
      <c r="F21" s="36">
        <f t="shared" si="1"/>
        <v>1433298611.1400001</v>
      </c>
      <c r="G21" s="36">
        <f t="shared" si="1"/>
        <v>826217657.89999998</v>
      </c>
      <c r="H21" s="36">
        <f t="shared" si="1"/>
        <v>241738349.65000001</v>
      </c>
      <c r="I21" s="36">
        <f t="shared" si="1"/>
        <v>1693965172.9899998</v>
      </c>
      <c r="J21" s="36">
        <f t="shared" si="1"/>
        <v>1151277815.9300001</v>
      </c>
      <c r="K21" s="52" t="s">
        <v>28</v>
      </c>
      <c r="L21" s="52"/>
    </row>
    <row r="22" spans="1:12" s="10" customFormat="1" ht="18" customHeight="1">
      <c r="A22" s="33"/>
      <c r="B22" s="24" t="s">
        <v>18</v>
      </c>
      <c r="C22" s="33"/>
      <c r="D22" s="34"/>
      <c r="E22" s="35">
        <v>8224667.1200000001</v>
      </c>
      <c r="F22" s="35">
        <v>143855181.27000001</v>
      </c>
      <c r="G22" s="35">
        <v>40966787.710000001</v>
      </c>
      <c r="H22" s="35">
        <v>6939533.4699999997</v>
      </c>
      <c r="I22" s="35">
        <v>223857356.32000002</v>
      </c>
      <c r="J22" s="35">
        <v>75477049.480000004</v>
      </c>
      <c r="K22" s="24"/>
      <c r="L22" s="24" t="s">
        <v>46</v>
      </c>
    </row>
    <row r="23" spans="1:12" s="10" customFormat="1" ht="18" customHeight="1">
      <c r="A23" s="33"/>
      <c r="B23" s="24" t="s">
        <v>37</v>
      </c>
      <c r="C23" s="33"/>
      <c r="D23" s="37"/>
      <c r="E23" s="35">
        <v>63592335.460000001</v>
      </c>
      <c r="F23" s="35">
        <v>500493724.9962883</v>
      </c>
      <c r="G23" s="35">
        <v>251551932.4333345</v>
      </c>
      <c r="H23" s="35">
        <v>64865569.450000003</v>
      </c>
      <c r="I23" s="35">
        <v>584789041.92999995</v>
      </c>
      <c r="J23" s="35">
        <v>344903144.78999996</v>
      </c>
      <c r="K23" s="24"/>
      <c r="L23" s="24" t="s">
        <v>47</v>
      </c>
    </row>
    <row r="24" spans="1:12" s="10" customFormat="1" ht="18" customHeight="1">
      <c r="A24" s="33"/>
      <c r="B24" s="24" t="s">
        <v>38</v>
      </c>
      <c r="C24" s="33"/>
      <c r="D24" s="37"/>
      <c r="E24" s="35">
        <v>54184056.460000001</v>
      </c>
      <c r="F24" s="35">
        <v>433063803.10844231</v>
      </c>
      <c r="G24" s="35">
        <v>249639884.00947469</v>
      </c>
      <c r="H24" s="35">
        <v>53763417.859999999</v>
      </c>
      <c r="I24" s="35">
        <v>506002281.07999998</v>
      </c>
      <c r="J24" s="35">
        <v>342281532.99000007</v>
      </c>
      <c r="K24" s="24"/>
      <c r="L24" s="24" t="s">
        <v>48</v>
      </c>
    </row>
    <row r="25" spans="1:12" s="10" customFormat="1" ht="18" customHeight="1">
      <c r="A25" s="33"/>
      <c r="B25" s="24" t="s">
        <v>39</v>
      </c>
      <c r="C25" s="33"/>
      <c r="D25" s="37"/>
      <c r="E25" s="35">
        <v>127503700</v>
      </c>
      <c r="F25" s="35">
        <v>271045649.97000003</v>
      </c>
      <c r="G25" s="35">
        <v>173435767.49000001</v>
      </c>
      <c r="H25" s="35">
        <v>108266360.87</v>
      </c>
      <c r="I25" s="35">
        <v>273832029.87</v>
      </c>
      <c r="J25" s="35">
        <v>230382397.25000003</v>
      </c>
      <c r="K25" s="24"/>
      <c r="L25" s="24" t="s">
        <v>49</v>
      </c>
    </row>
    <row r="26" spans="1:12" s="10" customFormat="1" ht="18" customHeight="1">
      <c r="A26" s="33"/>
      <c r="B26" s="24" t="s">
        <v>40</v>
      </c>
      <c r="C26" s="33"/>
      <c r="D26" s="37"/>
      <c r="E26" s="35">
        <v>11222571</v>
      </c>
      <c r="F26" s="35">
        <v>84840251.795269385</v>
      </c>
      <c r="G26" s="35">
        <v>110623286.25719087</v>
      </c>
      <c r="H26" s="35">
        <v>7873468</v>
      </c>
      <c r="I26" s="35">
        <v>99129413.790000021</v>
      </c>
      <c r="J26" s="35">
        <v>151675715.42000002</v>
      </c>
      <c r="K26" s="24"/>
      <c r="L26" s="24" t="s">
        <v>14</v>
      </c>
    </row>
    <row r="27" spans="1:12" s="10" customFormat="1" ht="18" customHeight="1">
      <c r="A27" s="24"/>
      <c r="B27" s="33" t="s">
        <v>41</v>
      </c>
      <c r="C27" s="23"/>
      <c r="D27" s="37"/>
      <c r="E27" s="35">
        <v>25000</v>
      </c>
      <c r="F27" s="35" t="s">
        <v>31</v>
      </c>
      <c r="G27" s="35" t="s">
        <v>31</v>
      </c>
      <c r="H27" s="35">
        <v>30000</v>
      </c>
      <c r="I27" s="35">
        <v>6355050</v>
      </c>
      <c r="J27" s="35">
        <v>6557976</v>
      </c>
      <c r="K27" s="24"/>
      <c r="L27" s="24" t="s">
        <v>0</v>
      </c>
    </row>
    <row r="28" spans="1:12" s="13" customFormat="1" ht="9" customHeight="1">
      <c r="A28" s="25"/>
      <c r="B28" s="26"/>
      <c r="C28" s="26"/>
      <c r="D28" s="27"/>
      <c r="E28" s="27"/>
      <c r="F28" s="27"/>
      <c r="G28" s="27"/>
      <c r="H28" s="17"/>
      <c r="I28" s="17"/>
      <c r="J28" s="17"/>
      <c r="K28" s="28"/>
      <c r="L28" s="26"/>
    </row>
    <row r="29" spans="1:12" s="13" customFormat="1" ht="6" customHeight="1">
      <c r="A29" s="14"/>
      <c r="B29" s="23"/>
      <c r="C29" s="23"/>
      <c r="D29" s="23"/>
      <c r="E29" s="23"/>
      <c r="F29" s="23"/>
      <c r="G29" s="23"/>
      <c r="K29" s="24"/>
      <c r="L29" s="23"/>
    </row>
    <row r="30" spans="1:12" s="10" customFormat="1" ht="20.25" customHeight="1">
      <c r="A30" s="14"/>
      <c r="B30" s="30" t="s">
        <v>42</v>
      </c>
      <c r="C30" s="23"/>
      <c r="D30" s="23"/>
      <c r="E30" s="23"/>
      <c r="F30" s="23"/>
      <c r="G30" s="23"/>
      <c r="H30" s="30"/>
      <c r="I30" s="13"/>
      <c r="J30" s="13"/>
      <c r="K30" s="24"/>
      <c r="L30" s="23"/>
    </row>
    <row r="31" spans="1:12" s="30" customFormat="1" ht="17.25">
      <c r="A31" s="29"/>
      <c r="B31" s="32" t="s">
        <v>43</v>
      </c>
      <c r="I31" s="31"/>
      <c r="J31" s="10"/>
      <c r="K31" s="31"/>
      <c r="L31" s="29"/>
    </row>
    <row r="32" spans="1:12" s="30" customFormat="1" ht="17.25">
      <c r="I32" s="31"/>
    </row>
    <row r="33" spans="2:10" s="10" customFormat="1" ht="17.25"/>
    <row r="34" spans="2:10" s="10" customFormat="1" ht="17.25"/>
    <row r="35" spans="2:10" s="10" customFormat="1" ht="17.25"/>
    <row r="36" spans="2:10" s="10" customFormat="1" ht="17.25">
      <c r="F36" s="35">
        <v>1018397779.9</v>
      </c>
      <c r="G36" s="35">
        <v>611815102.70000005</v>
      </c>
      <c r="I36" s="40">
        <f>SUM(I23:I24,I26)</f>
        <v>1189920736.8</v>
      </c>
      <c r="J36" s="40">
        <f>SUM(J23:J24,J26)</f>
        <v>838860393.20000005</v>
      </c>
    </row>
    <row r="37" spans="2:10" s="10" customFormat="1" ht="17.25">
      <c r="B37" s="24" t="s">
        <v>37</v>
      </c>
      <c r="F37" s="41">
        <f>I23/I36*F36</f>
        <v>500493724.9962883</v>
      </c>
      <c r="G37" s="41">
        <f>J23/J36*G36</f>
        <v>251551932.4333345</v>
      </c>
      <c r="I37" s="40"/>
    </row>
    <row r="38" spans="2:10" s="10" customFormat="1" ht="17.25">
      <c r="B38" s="24" t="s">
        <v>38</v>
      </c>
      <c r="F38" s="41">
        <f>I24/I36*F36</f>
        <v>433063803.10844231</v>
      </c>
      <c r="G38" s="41">
        <f>J24/J36*G36</f>
        <v>249639884.00947469</v>
      </c>
    </row>
    <row r="39" spans="2:10" s="10" customFormat="1" ht="17.25">
      <c r="B39" s="24" t="s">
        <v>40</v>
      </c>
      <c r="F39" s="41">
        <f>I26/I36*F36</f>
        <v>84840251.795269385</v>
      </c>
      <c r="G39" s="41">
        <f>J26/J36*G36</f>
        <v>110623286.25719087</v>
      </c>
    </row>
    <row r="40" spans="2:10" s="10" customFormat="1" ht="17.25">
      <c r="B40" s="39" t="s">
        <v>41</v>
      </c>
      <c r="F40" s="40" t="s">
        <v>31</v>
      </c>
      <c r="G40" s="41"/>
    </row>
    <row r="41" spans="2:10" s="10" customFormat="1" ht="17.25">
      <c r="F41" s="41">
        <f>SUM(F37:F39)</f>
        <v>1018397779.9</v>
      </c>
      <c r="G41" s="41">
        <f>SUM(G37:G39)</f>
        <v>611815102.70000005</v>
      </c>
    </row>
    <row r="42" spans="2:10" s="10" customFormat="1" ht="17.25"/>
  </sheetData>
  <mergeCells count="7">
    <mergeCell ref="A6:D11"/>
    <mergeCell ref="A21:D21"/>
    <mergeCell ref="K21:L21"/>
    <mergeCell ref="A13:D13"/>
    <mergeCell ref="K13:L13"/>
    <mergeCell ref="H6:J6"/>
    <mergeCell ref="E6:G6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2017-09-09T03:03:58Z</cp:lastPrinted>
  <dcterms:created xsi:type="dcterms:W3CDTF">1997-06-13T10:07:54Z</dcterms:created>
  <dcterms:modified xsi:type="dcterms:W3CDTF">2017-09-29T16:43:56Z</dcterms:modified>
</cp:coreProperties>
</file>