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7หญิงและชาย\"/>
    </mc:Choice>
  </mc:AlternateContent>
  <bookViews>
    <workbookView xWindow="0" yWindow="0" windowWidth="20490" windowHeight="7680"/>
  </bookViews>
  <sheets>
    <sheet name="T-7.1" sheetId="29" r:id="rId1"/>
  </sheets>
  <definedNames>
    <definedName name="_xlnm.Print_Area" localSheetId="0">'T-7.1'!$A$1:$AE$63</definedName>
  </definedNames>
  <calcPr calcId="162913"/>
</workbook>
</file>

<file path=xl/calcChain.xml><?xml version="1.0" encoding="utf-8"?>
<calcChain xmlns="http://schemas.openxmlformats.org/spreadsheetml/2006/main">
  <c r="F10" i="29" l="1"/>
  <c r="E11" i="29"/>
  <c r="E43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44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12" i="29"/>
  <c r="F11" i="29"/>
  <c r="E10" i="29" l="1"/>
  <c r="G10" i="29" l="1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A43" i="29"/>
  <c r="Z43" i="29"/>
  <c r="Y43" i="29"/>
  <c r="X43" i="29"/>
  <c r="V43" i="29"/>
  <c r="U43" i="29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43" i="29"/>
  <c r="AA11" i="29"/>
  <c r="Z11" i="29"/>
  <c r="Y11" i="29"/>
  <c r="X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</calcChain>
</file>

<file path=xl/sharedStrings.xml><?xml version="1.0" encoding="utf-8"?>
<sst xmlns="http://schemas.openxmlformats.org/spreadsheetml/2006/main" count="164" uniqueCount="86">
  <si>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</si>
  <si>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</si>
  <si>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</si>
  <si>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</si>
  <si>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</si>
  <si>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</si>
  <si>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</si>
  <si>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</si>
  <si>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</si>
  <si>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</si>
  <si>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</si>
  <si>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</si>
  <si>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</si>
  <si>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</si>
  <si>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</si>
  <si>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</si>
  <si>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</si>
  <si>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</si>
  <si>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</si>
  <si>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</si>
  <si>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</si>
  <si>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</si>
  <si>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</si>
  <si>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</si>
  <si>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</si>
  <si>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</si>
  <si>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</si>
  <si>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</si>
  <si>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</si>
  <si>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</si>
  <si>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</si>
  <si>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</si>
  <si>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</si>
  <si>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</si>
  <si>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</si>
  <si>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</si>
  <si>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</si>
  <si>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</si>
  <si>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</si>
  <si>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</si>
  <si>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</si>
  <si>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</si>
  <si>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</si>
  <si>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</si>
  <si>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</si>
  <si>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</si>
  <si>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</si>
  <si>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</si>
  <si>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</si>
  <si>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</si>
  <si>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>ประชากรจากการทะเบียน จำแนกตามเพศ และหมวดอายุ เป็นรายอำเภอ พ.ศ. 2559</t>
  </si>
  <si>
    <t>Population from Registration Record by Sex, Age Group and District: 2016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</si>
  <si>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</si>
  <si>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</si>
  <si>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</si>
  <si>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</si>
  <si>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</si>
  <si>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</si>
  <si>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</si>
  <si>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</si>
  <si>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</si>
  <si>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</si>
  <si>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</si>
  <si>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</si>
  <si>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</si>
  <si>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</si>
  <si>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</si>
  <si>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</si>
  <si>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Mueang Songkhla District</t>
  </si>
  <si>
    <t>Sathing Phra District</t>
  </si>
  <si>
    <t>Chana District</t>
  </si>
  <si>
    <t>Na Thawi District</t>
  </si>
  <si>
    <t>Thepha District</t>
  </si>
  <si>
    <t>Saba Yoi District</t>
  </si>
  <si>
    <t>Ranot District</t>
  </si>
  <si>
    <t>Krasae Sin District</t>
  </si>
  <si>
    <t>Rattaphum District</t>
  </si>
  <si>
    <t>Sadao District</t>
  </si>
  <si>
    <t>Hat Yai District</t>
  </si>
  <si>
    <t>Na Mom District</t>
  </si>
  <si>
    <t>Khuan Niang District</t>
  </si>
  <si>
    <t>Bang Klam District</t>
  </si>
  <si>
    <t>Singhanakhon District</t>
  </si>
  <si>
    <t>Khlong Hoi Khong District</t>
  </si>
  <si>
    <t>ประชากรจากการทะเบียน จำแนกตามเพศ และหมวดอายุ เป็นรายอำเภอ พ.ศ. 2559 (ต่อ)</t>
  </si>
  <si>
    <t>Population from Registration Record by Sex, Age Group and District: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</si>
</sst>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8"/>
      <name val="TH SarabunPSK"/>
      <family val="2"/>
    </font>
    <font>
      <b/>
      <sz val="8"/>
      <name val="TH SarabunPSK"/>
      <family val="2"/>
    </font>
    <font>
      <sz val="7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/>
    <xf numFmtId="0" fontId="8" fillId="0" borderId="2" xfId="0" quotePrefix="1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8" fillId="0" borderId="0" xfId="1" applyNumberFormat="1" applyFont="1" applyAlignment="1">
      <alignment vertical="center"/>
    </xf>
    <xf numFmtId="164" fontId="8" fillId="0" borderId="9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7" xfId="0" applyFont="1" applyBorder="1"/>
    <xf numFmtId="164" fontId="8" fillId="0" borderId="5" xfId="1" applyNumberFormat="1" applyFont="1" applyBorder="1"/>
    <xf numFmtId="164" fontId="8" fillId="0" borderId="6" xfId="1" applyNumberFormat="1" applyFont="1" applyBorder="1"/>
    <xf numFmtId="164" fontId="8" fillId="0" borderId="10" xfId="1" applyNumberFormat="1" applyFont="1" applyBorder="1"/>
    <xf numFmtId="164" fontId="8" fillId="0" borderId="7" xfId="1" applyNumberFormat="1" applyFont="1" applyBorder="1"/>
    <xf numFmtId="0" fontId="7" fillId="0" borderId="0" xfId="0" applyFont="1"/>
    <xf numFmtId="0" fontId="12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3" fontId="8" fillId="0" borderId="0" xfId="0" applyNumberFormat="1" applyFont="1" applyBorder="1"/>
    <xf numFmtId="0" fontId="8" fillId="0" borderId="0" xfId="0" applyFont="1" applyBorder="1"/>
    <xf numFmtId="0" fontId="14" fillId="0" borderId="1" xfId="0" applyFont="1" applyBorder="1" applyAlignment="1">
      <alignment horizontal="center" vertical="center" shrinkToFit="1"/>
    </xf>
    <xf numFmtId="0" fontId="14" fillId="0" borderId="0" xfId="0" applyFont="1"/>
    <xf numFmtId="0" fontId="14" fillId="0" borderId="2" xfId="0" quotePrefix="1" applyFont="1" applyBorder="1" applyAlignment="1">
      <alignment horizontal="center" vertical="center" shrinkToFit="1"/>
    </xf>
    <xf numFmtId="0" fontId="14" fillId="0" borderId="3" xfId="0" quotePrefix="1" applyFont="1" applyBorder="1" applyAlignment="1">
      <alignment horizontal="center" vertical="center" shrinkToFit="1"/>
    </xf>
    <xf numFmtId="0" fontId="14" fillId="0" borderId="0" xfId="0" quotePrefix="1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shrinkToFit="1"/>
    </xf>
    <xf numFmtId="0" fontId="14" fillId="0" borderId="5" xfId="0" quotePrefix="1" applyFont="1" applyBorder="1" applyAlignment="1">
      <alignment horizontal="center" vertical="center" shrinkToFit="1"/>
    </xf>
    <xf numFmtId="0" fontId="14" fillId="0" borderId="6" xfId="0" quotePrefix="1" applyFont="1" applyBorder="1" applyAlignment="1">
      <alignment horizontal="center" vertical="center" shrinkToFit="1"/>
    </xf>
    <xf numFmtId="0" fontId="14" fillId="0" borderId="7" xfId="0" quotePrefix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/>
    </xf>
    <xf numFmtId="164" fontId="15" fillId="0" borderId="3" xfId="3" applyNumberFormat="1" applyFont="1" applyBorder="1" applyAlignment="1"/>
    <xf numFmtId="164" fontId="15" fillId="0" borderId="1" xfId="3" applyNumberFormat="1" applyFont="1" applyBorder="1" applyAlignment="1"/>
    <xf numFmtId="164" fontId="15" fillId="0" borderId="9" xfId="3" applyNumberFormat="1" applyFont="1" applyBorder="1" applyAlignment="1"/>
    <xf numFmtId="164" fontId="15" fillId="0" borderId="2" xfId="3" applyNumberFormat="1" applyFont="1" applyBorder="1" applyAlignment="1">
      <alignment vertical="center"/>
    </xf>
    <xf numFmtId="164" fontId="15" fillId="0" borderId="3" xfId="3" applyNumberFormat="1" applyFont="1" applyBorder="1" applyAlignment="1">
      <alignment vertical="center"/>
    </xf>
    <xf numFmtId="164" fontId="15" fillId="0" borderId="9" xfId="3" applyNumberFormat="1" applyFont="1" applyBorder="1" applyAlignment="1">
      <alignment vertical="center"/>
    </xf>
    <xf numFmtId="164" fontId="15" fillId="0" borderId="0" xfId="3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4" fontId="14" fillId="0" borderId="2" xfId="3" applyNumberFormat="1" applyFont="1" applyBorder="1" applyAlignment="1">
      <alignment vertical="center"/>
    </xf>
    <xf numFmtId="164" fontId="14" fillId="0" borderId="3" xfId="3" applyNumberFormat="1" applyFont="1" applyBorder="1" applyAlignment="1">
      <alignment vertical="center"/>
    </xf>
    <xf numFmtId="164" fontId="14" fillId="0" borderId="9" xfId="3" applyNumberFormat="1" applyFont="1" applyBorder="1" applyAlignment="1">
      <alignment vertical="center"/>
    </xf>
    <xf numFmtId="164" fontId="14" fillId="0" borderId="0" xfId="3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/>
    <xf numFmtId="164" fontId="14" fillId="0" borderId="0" xfId="3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">
    <cellStyle name="Comma 2" xfId="1"/>
    <cellStyle name="Normal 2" xfId="2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showGridLines="0" tabSelected="1" view="pageBreakPreview" topLeftCell="L40" zoomScale="130" zoomScaleNormal="90" zoomScaleSheetLayoutView="130" workbookViewId="0">
      <selection activeCell="J44" sqref="J44"/>
    </sheetView>
  </sheetViews>
  <sheetFormatPr defaultColWidth="9.09765625" defaultRowHeight="18.75"/>
  <cols>
    <col min="1" max="1" width="1.296875" style="7" customWidth="1"/>
    <col min="2" max="2" width="3.796875" style="7" customWidth="1"/>
    <col min="3" max="3" width="3.09765625" style="7" customWidth="1"/>
    <col min="4" max="4" width="1.296875" style="7" customWidth="1"/>
    <col min="5" max="5" width="4.19921875" style="7" customWidth="1"/>
    <col min="6" max="8" width="3.5" style="7" customWidth="1"/>
    <col min="9" max="10" width="3.796875" style="7" customWidth="1"/>
    <col min="11" max="11" width="3.69921875" style="7" customWidth="1"/>
    <col min="12" max="12" width="3.8984375" style="7" customWidth="1"/>
    <col min="13" max="14" width="3.796875" style="7" customWidth="1"/>
    <col min="15" max="15" width="3.69921875" style="7" customWidth="1"/>
    <col min="16" max="21" width="3.5" style="7" customWidth="1"/>
    <col min="22" max="22" width="3.296875" style="7" customWidth="1"/>
    <col min="23" max="23" width="0.3984375" style="7" customWidth="1"/>
    <col min="24" max="24" width="3.296875" style="7" customWidth="1"/>
    <col min="25" max="25" width="4.09765625" style="7" customWidth="1"/>
    <col min="26" max="26" width="4.796875" style="7" customWidth="1"/>
    <col min="27" max="27" width="6.296875" style="7" customWidth="1"/>
    <col min="28" max="28" width="0.796875" style="7" customWidth="1"/>
    <col min="29" max="29" width="8" style="7" customWidth="1"/>
    <col min="30" max="30" width="0.3984375" style="7" customWidth="1"/>
    <col min="31" max="31" width="4.09765625" style="7" customWidth="1"/>
    <col min="32" max="16384" width="9.09765625" style="7"/>
  </cols>
  <sheetData>
    <row r="1" spans="1:29" ht="10.5" customHeight="1"/>
    <row r="2" spans="1:29" s="1" customFormat="1">
      <c r="B2" s="1" t="s">
        <v>7</v>
      </c>
      <c r="C2" s="2">
        <v>7.1</v>
      </c>
      <c r="D2" s="1" t="s">
        <v>50</v>
      </c>
    </row>
    <row r="3" spans="1:29" s="3" customFormat="1">
      <c r="B3" s="4" t="s">
        <v>36</v>
      </c>
      <c r="C3" s="2">
        <v>7.1</v>
      </c>
      <c r="D3" s="5" t="s">
        <v>51</v>
      </c>
      <c r="E3" s="1"/>
    </row>
    <row r="4" spans="1:29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X4" s="6"/>
      <c r="Y4" s="6"/>
      <c r="Z4" s="6"/>
      <c r="AA4" s="6"/>
      <c r="AB4" s="6"/>
    </row>
    <row r="5" spans="1:29" s="9" customFormat="1" ht="21.75" customHeight="1">
      <c r="A5" s="84" t="s">
        <v>8</v>
      </c>
      <c r="B5" s="84"/>
      <c r="C5" s="84"/>
      <c r="D5" s="85"/>
      <c r="E5" s="48"/>
      <c r="F5" s="90" t="s">
        <v>49</v>
      </c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2"/>
      <c r="AB5" s="93" t="s">
        <v>9</v>
      </c>
      <c r="AC5" s="94"/>
    </row>
    <row r="6" spans="1:29" s="9" customFormat="1" ht="13.5">
      <c r="A6" s="86"/>
      <c r="B6" s="86"/>
      <c r="C6" s="86"/>
      <c r="D6" s="87"/>
      <c r="E6" s="49"/>
      <c r="F6" s="50"/>
      <c r="G6" s="51"/>
      <c r="H6" s="52"/>
      <c r="I6" s="51"/>
      <c r="J6" s="52"/>
      <c r="K6" s="51"/>
      <c r="L6" s="52"/>
      <c r="M6" s="51"/>
      <c r="N6" s="52"/>
      <c r="O6" s="51"/>
      <c r="P6" s="52"/>
      <c r="Q6" s="51"/>
      <c r="R6" s="52"/>
      <c r="S6" s="51"/>
      <c r="T6" s="52"/>
      <c r="U6" s="51"/>
      <c r="V6" s="99" t="s">
        <v>10</v>
      </c>
      <c r="W6" s="100"/>
      <c r="X6" s="53"/>
      <c r="Y6" s="54" t="s">
        <v>11</v>
      </c>
      <c r="Z6" s="54" t="s">
        <v>37</v>
      </c>
      <c r="AA6" s="79" t="s">
        <v>38</v>
      </c>
      <c r="AB6" s="95"/>
      <c r="AC6" s="96"/>
    </row>
    <row r="7" spans="1:29" s="9" customFormat="1" ht="13.5">
      <c r="A7" s="86"/>
      <c r="B7" s="86"/>
      <c r="C7" s="86"/>
      <c r="D7" s="87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101" t="s">
        <v>12</v>
      </c>
      <c r="W7" s="102"/>
      <c r="X7" s="53"/>
      <c r="Y7" s="57" t="s">
        <v>14</v>
      </c>
      <c r="Z7" s="57" t="s">
        <v>39</v>
      </c>
      <c r="AA7" s="80" t="s">
        <v>40</v>
      </c>
      <c r="AB7" s="95"/>
      <c r="AC7" s="96"/>
    </row>
    <row r="8" spans="1:29" s="9" customFormat="1" ht="13.5">
      <c r="A8" s="86"/>
      <c r="B8" s="86"/>
      <c r="C8" s="86"/>
      <c r="D8" s="87"/>
      <c r="E8" s="55" t="s">
        <v>1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103" t="s">
        <v>31</v>
      </c>
      <c r="W8" s="104"/>
      <c r="X8" s="53" t="s">
        <v>13</v>
      </c>
      <c r="Y8" s="57" t="s">
        <v>41</v>
      </c>
      <c r="Z8" s="57" t="s">
        <v>47</v>
      </c>
      <c r="AA8" s="80" t="s">
        <v>42</v>
      </c>
      <c r="AB8" s="95"/>
      <c r="AC8" s="96"/>
    </row>
    <row r="9" spans="1:29" s="9" customFormat="1" ht="13.5">
      <c r="A9" s="88"/>
      <c r="B9" s="88"/>
      <c r="C9" s="88"/>
      <c r="D9" s="89"/>
      <c r="E9" s="58" t="s">
        <v>0</v>
      </c>
      <c r="F9" s="59" t="s">
        <v>15</v>
      </c>
      <c r="G9" s="60" t="s">
        <v>16</v>
      </c>
      <c r="H9" s="61" t="s">
        <v>17</v>
      </c>
      <c r="I9" s="60" t="s">
        <v>18</v>
      </c>
      <c r="J9" s="61" t="s">
        <v>19</v>
      </c>
      <c r="K9" s="60" t="s">
        <v>20</v>
      </c>
      <c r="L9" s="61" t="s">
        <v>21</v>
      </c>
      <c r="M9" s="60" t="s">
        <v>22</v>
      </c>
      <c r="N9" s="61" t="s">
        <v>23</v>
      </c>
      <c r="O9" s="60" t="s">
        <v>24</v>
      </c>
      <c r="P9" s="61" t="s">
        <v>25</v>
      </c>
      <c r="Q9" s="60" t="s">
        <v>26</v>
      </c>
      <c r="R9" s="61" t="s">
        <v>27</v>
      </c>
      <c r="S9" s="60" t="s">
        <v>28</v>
      </c>
      <c r="T9" s="61" t="s">
        <v>29</v>
      </c>
      <c r="U9" s="60" t="s">
        <v>30</v>
      </c>
      <c r="V9" s="105" t="s">
        <v>33</v>
      </c>
      <c r="W9" s="106"/>
      <c r="X9" s="62" t="s">
        <v>32</v>
      </c>
      <c r="Y9" s="62" t="s">
        <v>43</v>
      </c>
      <c r="Z9" s="62" t="s">
        <v>44</v>
      </c>
      <c r="AA9" s="81" t="s">
        <v>45</v>
      </c>
      <c r="AB9" s="97"/>
      <c r="AC9" s="98"/>
    </row>
    <row r="10" spans="1:29" s="21" customFormat="1" ht="24" customHeight="1">
      <c r="A10" s="82" t="s">
        <v>6</v>
      </c>
      <c r="B10" s="82"/>
      <c r="C10" s="82"/>
      <c r="D10" s="82"/>
      <c r="E10" s="63">
        <f>SUM(E11,E43)</f>
        <v>1417440</v>
      </c>
      <c r="F10" s="63">
        <f>SUM(F11,F43)</f>
        <v>92486</v>
      </c>
      <c r="G10" s="63">
        <f t="shared" ref="G10:AA10" si="0">SUM(G11,G43)</f>
        <v>97052</v>
      </c>
      <c r="H10" s="63">
        <f t="shared" si="0"/>
        <v>97991</v>
      </c>
      <c r="I10" s="63">
        <f t="shared" si="0"/>
        <v>100999</v>
      </c>
      <c r="J10" s="63">
        <f t="shared" si="0"/>
        <v>107464</v>
      </c>
      <c r="K10" s="63">
        <f t="shared" si="0"/>
        <v>104311</v>
      </c>
      <c r="L10" s="63">
        <f t="shared" si="0"/>
        <v>107448</v>
      </c>
      <c r="M10" s="63">
        <f t="shared" si="0"/>
        <v>108832</v>
      </c>
      <c r="N10" s="63">
        <f t="shared" si="0"/>
        <v>106655</v>
      </c>
      <c r="O10" s="63">
        <f t="shared" si="0"/>
        <v>101029</v>
      </c>
      <c r="P10" s="63">
        <f t="shared" si="0"/>
        <v>93373</v>
      </c>
      <c r="Q10" s="63">
        <f t="shared" si="0"/>
        <v>77536</v>
      </c>
      <c r="R10" s="63">
        <f t="shared" si="0"/>
        <v>58438</v>
      </c>
      <c r="S10" s="63">
        <f t="shared" si="0"/>
        <v>46874</v>
      </c>
      <c r="T10" s="63">
        <f t="shared" si="0"/>
        <v>30799</v>
      </c>
      <c r="U10" s="63">
        <f t="shared" si="0"/>
        <v>26208</v>
      </c>
      <c r="V10" s="64">
        <f t="shared" si="0"/>
        <v>33220</v>
      </c>
      <c r="W10" s="65">
        <f t="shared" si="0"/>
        <v>0</v>
      </c>
      <c r="X10" s="63">
        <f t="shared" si="0"/>
        <v>1</v>
      </c>
      <c r="Y10" s="63">
        <f t="shared" si="0"/>
        <v>2656</v>
      </c>
      <c r="Z10" s="63">
        <f t="shared" si="0"/>
        <v>4396</v>
      </c>
      <c r="AA10" s="63">
        <f t="shared" si="0"/>
        <v>19672</v>
      </c>
      <c r="AB10" s="83" t="s">
        <v>0</v>
      </c>
      <c r="AC10" s="83"/>
    </row>
    <row r="11" spans="1:29" s="22" customFormat="1" ht="18.75" customHeight="1">
      <c r="B11" s="23" t="s">
        <v>2</v>
      </c>
      <c r="E11" s="66">
        <f>SUM(F11:V11,X11,Y11,Z11,AA11)</f>
        <v>691618</v>
      </c>
      <c r="F11" s="67">
        <f>SUM(F12:F27)</f>
        <v>47495</v>
      </c>
      <c r="G11" s="67">
        <f t="shared" ref="G11:V11" si="1">SUM(G12:G27)</f>
        <v>50155</v>
      </c>
      <c r="H11" s="67">
        <f t="shared" si="1"/>
        <v>50299</v>
      </c>
      <c r="I11" s="67">
        <f t="shared" si="1"/>
        <v>51671</v>
      </c>
      <c r="J11" s="67">
        <f t="shared" si="1"/>
        <v>54906</v>
      </c>
      <c r="K11" s="67">
        <f t="shared" si="1"/>
        <v>52475</v>
      </c>
      <c r="L11" s="67">
        <f t="shared" si="1"/>
        <v>53570</v>
      </c>
      <c r="M11" s="67">
        <f t="shared" si="1"/>
        <v>53158</v>
      </c>
      <c r="N11" s="67">
        <f t="shared" si="1"/>
        <v>50703</v>
      </c>
      <c r="O11" s="67">
        <f t="shared" si="1"/>
        <v>47762</v>
      </c>
      <c r="P11" s="67">
        <f t="shared" si="1"/>
        <v>43451</v>
      </c>
      <c r="Q11" s="67">
        <f t="shared" si="1"/>
        <v>35769</v>
      </c>
      <c r="R11" s="67">
        <f t="shared" si="1"/>
        <v>26683</v>
      </c>
      <c r="S11" s="67">
        <f t="shared" si="1"/>
        <v>21019</v>
      </c>
      <c r="T11" s="67">
        <f t="shared" si="1"/>
        <v>13541</v>
      </c>
      <c r="U11" s="66">
        <f t="shared" si="1"/>
        <v>11176</v>
      </c>
      <c r="V11" s="66">
        <f t="shared" si="1"/>
        <v>12732</v>
      </c>
      <c r="W11" s="68"/>
      <c r="X11" s="69">
        <f>SUM(X12:X28)</f>
        <v>0</v>
      </c>
      <c r="Y11" s="67">
        <f t="shared" ref="Y11:AA11" si="2">SUM(Y12:Y28)</f>
        <v>1600</v>
      </c>
      <c r="Z11" s="67">
        <f t="shared" si="2"/>
        <v>2837</v>
      </c>
      <c r="AA11" s="67">
        <f t="shared" si="2"/>
        <v>10616</v>
      </c>
      <c r="AB11" s="70"/>
      <c r="AC11" s="70" t="s">
        <v>4</v>
      </c>
    </row>
    <row r="12" spans="1:29" s="24" customFormat="1" ht="18.75" customHeight="1">
      <c r="A12" s="46" t="s">
        <v>52</v>
      </c>
      <c r="B12" s="28"/>
      <c r="E12" s="71">
        <f>SUM(F12:V12,X12,Y12,Z12,AA12)</f>
        <v>78281</v>
      </c>
      <c r="F12" s="72">
        <v>4575</v>
      </c>
      <c r="G12" s="73">
        <v>5029</v>
      </c>
      <c r="H12" s="71">
        <v>5613</v>
      </c>
      <c r="I12" s="72">
        <v>6070</v>
      </c>
      <c r="J12" s="73">
        <v>6465</v>
      </c>
      <c r="K12" s="74">
        <v>5738</v>
      </c>
      <c r="L12" s="72">
        <v>5755</v>
      </c>
      <c r="M12" s="74">
        <v>5661</v>
      </c>
      <c r="N12" s="71">
        <v>5576</v>
      </c>
      <c r="O12" s="72">
        <v>5519</v>
      </c>
      <c r="P12" s="73">
        <v>5272</v>
      </c>
      <c r="Q12" s="72">
        <v>4938</v>
      </c>
      <c r="R12" s="74">
        <v>3523</v>
      </c>
      <c r="S12" s="72">
        <v>2712</v>
      </c>
      <c r="T12" s="74">
        <v>1799</v>
      </c>
      <c r="U12" s="71">
        <v>1444</v>
      </c>
      <c r="V12" s="71">
        <v>1508</v>
      </c>
      <c r="W12" s="73"/>
      <c r="X12" s="74">
        <v>0</v>
      </c>
      <c r="Y12" s="72">
        <v>140</v>
      </c>
      <c r="Z12" s="72">
        <v>357</v>
      </c>
      <c r="AA12" s="72">
        <v>587</v>
      </c>
      <c r="AB12" s="75"/>
      <c r="AC12" s="76" t="s">
        <v>68</v>
      </c>
    </row>
    <row r="13" spans="1:29" s="24" customFormat="1" ht="18.75" customHeight="1">
      <c r="A13" s="46" t="s">
        <v>53</v>
      </c>
      <c r="B13" s="28"/>
      <c r="E13" s="71">
        <f t="shared" ref="E13:E27" si="3">SUM(F13:V13,X13,Y13,Z13,AA13)</f>
        <v>23605</v>
      </c>
      <c r="F13" s="72">
        <v>1280</v>
      </c>
      <c r="G13" s="73">
        <v>1460</v>
      </c>
      <c r="H13" s="71">
        <v>1481</v>
      </c>
      <c r="I13" s="72">
        <v>1708</v>
      </c>
      <c r="J13" s="73">
        <v>1600</v>
      </c>
      <c r="K13" s="74">
        <v>1637</v>
      </c>
      <c r="L13" s="72">
        <v>1964</v>
      </c>
      <c r="M13" s="74">
        <v>2004</v>
      </c>
      <c r="N13" s="71">
        <v>1963</v>
      </c>
      <c r="O13" s="72">
        <v>1629</v>
      </c>
      <c r="P13" s="73">
        <v>1611</v>
      </c>
      <c r="Q13" s="72">
        <v>1225</v>
      </c>
      <c r="R13" s="74">
        <v>986</v>
      </c>
      <c r="S13" s="72">
        <v>911</v>
      </c>
      <c r="T13" s="72">
        <v>675</v>
      </c>
      <c r="U13" s="72">
        <v>567</v>
      </c>
      <c r="V13" s="77">
        <v>740</v>
      </c>
      <c r="W13" s="73"/>
      <c r="X13" s="74">
        <v>0</v>
      </c>
      <c r="Y13" s="72">
        <v>7</v>
      </c>
      <c r="Z13" s="72">
        <v>18</v>
      </c>
      <c r="AA13" s="72">
        <v>139</v>
      </c>
      <c r="AB13" s="75"/>
      <c r="AC13" s="76" t="s">
        <v>69</v>
      </c>
    </row>
    <row r="14" spans="1:29" s="24" customFormat="1" ht="18.75" customHeight="1">
      <c r="A14" s="46" t="s">
        <v>54</v>
      </c>
      <c r="B14" s="28"/>
      <c r="E14" s="71">
        <f t="shared" si="3"/>
        <v>52590</v>
      </c>
      <c r="F14" s="72">
        <v>4104</v>
      </c>
      <c r="G14" s="73">
        <v>4285</v>
      </c>
      <c r="H14" s="71">
        <v>3978</v>
      </c>
      <c r="I14" s="72">
        <v>4005</v>
      </c>
      <c r="J14" s="73">
        <v>4194</v>
      </c>
      <c r="K14" s="74">
        <v>4378</v>
      </c>
      <c r="L14" s="72">
        <v>4323</v>
      </c>
      <c r="M14" s="74">
        <v>4112</v>
      </c>
      <c r="N14" s="71">
        <v>3592</v>
      </c>
      <c r="O14" s="72">
        <v>3410</v>
      </c>
      <c r="P14" s="73">
        <v>3062</v>
      </c>
      <c r="Q14" s="72">
        <v>2524</v>
      </c>
      <c r="R14" s="74">
        <v>1955</v>
      </c>
      <c r="S14" s="72">
        <v>1498</v>
      </c>
      <c r="T14" s="74">
        <v>985</v>
      </c>
      <c r="U14" s="71">
        <v>826</v>
      </c>
      <c r="V14" s="71">
        <v>1006</v>
      </c>
      <c r="W14" s="73"/>
      <c r="X14" s="74">
        <v>0</v>
      </c>
      <c r="Y14" s="72">
        <v>32</v>
      </c>
      <c r="Z14" s="72">
        <v>87</v>
      </c>
      <c r="AA14" s="72">
        <v>234</v>
      </c>
      <c r="AB14" s="75"/>
      <c r="AC14" s="76" t="s">
        <v>70</v>
      </c>
    </row>
    <row r="15" spans="1:29" s="24" customFormat="1" ht="18.75" customHeight="1">
      <c r="A15" s="46" t="s">
        <v>55</v>
      </c>
      <c r="B15" s="28"/>
      <c r="E15" s="71">
        <f t="shared" si="3"/>
        <v>34568</v>
      </c>
      <c r="F15" s="72">
        <v>2576</v>
      </c>
      <c r="G15" s="73">
        <v>2745</v>
      </c>
      <c r="H15" s="71">
        <v>2568</v>
      </c>
      <c r="I15" s="72">
        <v>2394</v>
      </c>
      <c r="J15" s="73">
        <v>2956</v>
      </c>
      <c r="K15" s="74">
        <v>2787</v>
      </c>
      <c r="L15" s="72">
        <v>2769</v>
      </c>
      <c r="M15" s="74">
        <v>2601</v>
      </c>
      <c r="N15" s="71">
        <v>2524</v>
      </c>
      <c r="O15" s="72">
        <v>2252</v>
      </c>
      <c r="P15" s="73">
        <v>2146</v>
      </c>
      <c r="Q15" s="72">
        <v>1710</v>
      </c>
      <c r="R15" s="74">
        <v>1261</v>
      </c>
      <c r="S15" s="72">
        <v>992</v>
      </c>
      <c r="T15" s="74">
        <v>605</v>
      </c>
      <c r="U15" s="71">
        <v>597</v>
      </c>
      <c r="V15" s="71">
        <v>660</v>
      </c>
      <c r="W15" s="73"/>
      <c r="X15" s="74">
        <v>0</v>
      </c>
      <c r="Y15" s="72">
        <v>40</v>
      </c>
      <c r="Z15" s="72">
        <v>86</v>
      </c>
      <c r="AA15" s="72">
        <v>299</v>
      </c>
      <c r="AB15" s="75"/>
      <c r="AC15" s="76" t="s">
        <v>71</v>
      </c>
    </row>
    <row r="16" spans="1:29" s="24" customFormat="1" ht="18.75" customHeight="1">
      <c r="A16" s="46" t="s">
        <v>56</v>
      </c>
      <c r="B16" s="28"/>
      <c r="E16" s="71">
        <f t="shared" si="3"/>
        <v>39391</v>
      </c>
      <c r="F16" s="72">
        <v>3151</v>
      </c>
      <c r="G16" s="73">
        <v>3285</v>
      </c>
      <c r="H16" s="71">
        <v>3072</v>
      </c>
      <c r="I16" s="72">
        <v>3002</v>
      </c>
      <c r="J16" s="73">
        <v>4072</v>
      </c>
      <c r="K16" s="74">
        <v>3524</v>
      </c>
      <c r="L16" s="72">
        <v>3194</v>
      </c>
      <c r="M16" s="74">
        <v>2794</v>
      </c>
      <c r="N16" s="71">
        <v>2563</v>
      </c>
      <c r="O16" s="72">
        <v>2395</v>
      </c>
      <c r="P16" s="73">
        <v>2281</v>
      </c>
      <c r="Q16" s="72">
        <v>1674</v>
      </c>
      <c r="R16" s="74">
        <v>1229</v>
      </c>
      <c r="S16" s="72">
        <v>992</v>
      </c>
      <c r="T16" s="74">
        <v>592</v>
      </c>
      <c r="U16" s="71">
        <v>586</v>
      </c>
      <c r="V16" s="71">
        <v>630</v>
      </c>
      <c r="W16" s="73"/>
      <c r="X16" s="74">
        <v>0</v>
      </c>
      <c r="Y16" s="72">
        <v>57</v>
      </c>
      <c r="Z16" s="72">
        <v>71</v>
      </c>
      <c r="AA16" s="72">
        <v>227</v>
      </c>
      <c r="AB16" s="75"/>
      <c r="AC16" s="76" t="s">
        <v>72</v>
      </c>
    </row>
    <row r="17" spans="1:29" s="24" customFormat="1" ht="18.75" customHeight="1">
      <c r="A17" s="46" t="s">
        <v>57</v>
      </c>
      <c r="B17" s="28"/>
      <c r="E17" s="71">
        <f t="shared" si="3"/>
        <v>38693</v>
      </c>
      <c r="F17" s="72">
        <v>3622</v>
      </c>
      <c r="G17" s="73">
        <v>3867</v>
      </c>
      <c r="H17" s="71">
        <v>3498</v>
      </c>
      <c r="I17" s="72">
        <v>3345</v>
      </c>
      <c r="J17" s="73">
        <v>3517</v>
      </c>
      <c r="K17" s="74">
        <v>3297</v>
      </c>
      <c r="L17" s="72">
        <v>2880</v>
      </c>
      <c r="M17" s="74">
        <v>2663</v>
      </c>
      <c r="N17" s="71">
        <v>2428</v>
      </c>
      <c r="O17" s="72">
        <v>2327</v>
      </c>
      <c r="P17" s="73">
        <v>2081</v>
      </c>
      <c r="Q17" s="72">
        <v>1516</v>
      </c>
      <c r="R17" s="74">
        <v>1086</v>
      </c>
      <c r="S17" s="72">
        <v>886</v>
      </c>
      <c r="T17" s="74">
        <v>514</v>
      </c>
      <c r="U17" s="71">
        <v>436</v>
      </c>
      <c r="V17" s="71">
        <v>564</v>
      </c>
      <c r="W17" s="73"/>
      <c r="X17" s="74">
        <v>0</v>
      </c>
      <c r="Y17" s="72">
        <v>9</v>
      </c>
      <c r="Z17" s="72">
        <v>37</v>
      </c>
      <c r="AA17" s="72">
        <v>120</v>
      </c>
      <c r="AB17" s="75"/>
      <c r="AC17" s="76" t="s">
        <v>73</v>
      </c>
    </row>
    <row r="18" spans="1:29" s="24" customFormat="1" ht="18.75" customHeight="1">
      <c r="A18" s="46" t="s">
        <v>58</v>
      </c>
      <c r="B18" s="28"/>
      <c r="E18" s="71">
        <f t="shared" si="3"/>
        <v>32682</v>
      </c>
      <c r="F18" s="72">
        <v>1614</v>
      </c>
      <c r="G18" s="73">
        <v>1809</v>
      </c>
      <c r="H18" s="71">
        <v>1978</v>
      </c>
      <c r="I18" s="72">
        <v>2265</v>
      </c>
      <c r="J18" s="73">
        <v>2411</v>
      </c>
      <c r="K18" s="74">
        <v>2399</v>
      </c>
      <c r="L18" s="72">
        <v>2558</v>
      </c>
      <c r="M18" s="74">
        <v>2616</v>
      </c>
      <c r="N18" s="71">
        <v>2551</v>
      </c>
      <c r="O18" s="72">
        <v>2447</v>
      </c>
      <c r="P18" s="73">
        <v>2215</v>
      </c>
      <c r="Q18" s="72">
        <v>1807</v>
      </c>
      <c r="R18" s="74">
        <v>1384</v>
      </c>
      <c r="S18" s="72">
        <v>1308</v>
      </c>
      <c r="T18" s="74">
        <v>934</v>
      </c>
      <c r="U18" s="71">
        <v>807</v>
      </c>
      <c r="V18" s="71">
        <v>1050</v>
      </c>
      <c r="W18" s="73"/>
      <c r="X18" s="74">
        <v>0</v>
      </c>
      <c r="Y18" s="72">
        <v>15</v>
      </c>
      <c r="Z18" s="72">
        <v>38</v>
      </c>
      <c r="AA18" s="72">
        <v>476</v>
      </c>
      <c r="AB18" s="75"/>
      <c r="AC18" s="76" t="s">
        <v>74</v>
      </c>
    </row>
    <row r="19" spans="1:29" s="24" customFormat="1" ht="18.75" customHeight="1">
      <c r="A19" s="47" t="s">
        <v>59</v>
      </c>
      <c r="B19" s="28"/>
      <c r="E19" s="71">
        <f t="shared" si="3"/>
        <v>7459</v>
      </c>
      <c r="F19" s="72">
        <v>364</v>
      </c>
      <c r="G19" s="73">
        <v>377</v>
      </c>
      <c r="H19" s="71">
        <v>428</v>
      </c>
      <c r="I19" s="72">
        <v>505</v>
      </c>
      <c r="J19" s="73">
        <v>474</v>
      </c>
      <c r="K19" s="74">
        <v>527</v>
      </c>
      <c r="L19" s="72">
        <v>608</v>
      </c>
      <c r="M19" s="74">
        <v>629</v>
      </c>
      <c r="N19" s="71">
        <v>665</v>
      </c>
      <c r="O19" s="72">
        <v>586</v>
      </c>
      <c r="P19" s="73">
        <v>474</v>
      </c>
      <c r="Q19" s="72">
        <v>394</v>
      </c>
      <c r="R19" s="74">
        <v>339</v>
      </c>
      <c r="S19" s="72">
        <v>321</v>
      </c>
      <c r="T19" s="74">
        <v>247</v>
      </c>
      <c r="U19" s="71">
        <v>202</v>
      </c>
      <c r="V19" s="71">
        <v>300</v>
      </c>
      <c r="W19" s="73"/>
      <c r="X19" s="74">
        <v>0</v>
      </c>
      <c r="Y19" s="72">
        <v>2</v>
      </c>
      <c r="Z19" s="72">
        <v>4</v>
      </c>
      <c r="AA19" s="72">
        <v>13</v>
      </c>
      <c r="AB19" s="75"/>
      <c r="AC19" s="76" t="s">
        <v>75</v>
      </c>
    </row>
    <row r="20" spans="1:29" s="24" customFormat="1" ht="18.75" customHeight="1">
      <c r="A20" s="47" t="s">
        <v>60</v>
      </c>
      <c r="B20" s="28"/>
      <c r="E20" s="71">
        <f t="shared" si="3"/>
        <v>36980</v>
      </c>
      <c r="F20" s="72">
        <v>2844</v>
      </c>
      <c r="G20" s="73">
        <v>2933</v>
      </c>
      <c r="H20" s="71">
        <v>2716</v>
      </c>
      <c r="I20" s="72">
        <v>2814</v>
      </c>
      <c r="J20" s="73">
        <v>2672</v>
      </c>
      <c r="K20" s="74">
        <v>2681</v>
      </c>
      <c r="L20" s="72">
        <v>2904</v>
      </c>
      <c r="M20" s="74">
        <v>3104</v>
      </c>
      <c r="N20" s="71">
        <v>2882</v>
      </c>
      <c r="O20" s="72">
        <v>2545</v>
      </c>
      <c r="P20" s="73">
        <v>2254</v>
      </c>
      <c r="Q20" s="72">
        <v>1720</v>
      </c>
      <c r="R20" s="74">
        <v>1229</v>
      </c>
      <c r="S20" s="72">
        <v>1117</v>
      </c>
      <c r="T20" s="74">
        <v>753</v>
      </c>
      <c r="U20" s="71">
        <v>588</v>
      </c>
      <c r="V20" s="71">
        <v>678</v>
      </c>
      <c r="W20" s="73"/>
      <c r="X20" s="74">
        <v>0</v>
      </c>
      <c r="Y20" s="72">
        <v>141</v>
      </c>
      <c r="Z20" s="72">
        <v>50</v>
      </c>
      <c r="AA20" s="72">
        <v>355</v>
      </c>
      <c r="AB20" s="75"/>
      <c r="AC20" s="76" t="s">
        <v>76</v>
      </c>
    </row>
    <row r="21" spans="1:29" s="24" customFormat="1" ht="18.75" customHeight="1">
      <c r="A21" s="47" t="s">
        <v>61</v>
      </c>
      <c r="B21" s="28"/>
      <c r="E21" s="71">
        <f t="shared" si="3"/>
        <v>62005</v>
      </c>
      <c r="F21" s="72">
        <v>4770</v>
      </c>
      <c r="G21" s="73">
        <v>4899</v>
      </c>
      <c r="H21" s="71">
        <v>4686</v>
      </c>
      <c r="I21" s="72">
        <v>4589</v>
      </c>
      <c r="J21" s="73">
        <v>4487</v>
      </c>
      <c r="K21" s="74">
        <v>4653</v>
      </c>
      <c r="L21" s="72">
        <v>4818</v>
      </c>
      <c r="M21" s="74">
        <v>4639</v>
      </c>
      <c r="N21" s="71">
        <v>4409</v>
      </c>
      <c r="O21" s="72">
        <v>4154</v>
      </c>
      <c r="P21" s="73">
        <v>3725</v>
      </c>
      <c r="Q21" s="72">
        <v>2993</v>
      </c>
      <c r="R21" s="74">
        <v>2210</v>
      </c>
      <c r="S21" s="72">
        <v>1604</v>
      </c>
      <c r="T21" s="74">
        <v>947</v>
      </c>
      <c r="U21" s="71">
        <v>799</v>
      </c>
      <c r="V21" s="71">
        <v>939</v>
      </c>
      <c r="W21" s="73"/>
      <c r="X21" s="74">
        <v>0</v>
      </c>
      <c r="Y21" s="72">
        <v>288</v>
      </c>
      <c r="Z21" s="72">
        <v>646</v>
      </c>
      <c r="AA21" s="72">
        <v>1750</v>
      </c>
      <c r="AB21" s="75"/>
      <c r="AC21" s="76" t="s">
        <v>77</v>
      </c>
    </row>
    <row r="22" spans="1:29" s="24" customFormat="1" ht="18.75" customHeight="1">
      <c r="A22" s="47" t="s">
        <v>62</v>
      </c>
      <c r="B22" s="28"/>
      <c r="E22" s="71">
        <f t="shared" si="3"/>
        <v>187797</v>
      </c>
      <c r="F22" s="72">
        <v>12310</v>
      </c>
      <c r="G22" s="73">
        <v>12892</v>
      </c>
      <c r="H22" s="71">
        <v>13807</v>
      </c>
      <c r="I22" s="72">
        <v>13992</v>
      </c>
      <c r="J22" s="73">
        <v>14391</v>
      </c>
      <c r="K22" s="74">
        <v>13347</v>
      </c>
      <c r="L22" s="72">
        <v>13680</v>
      </c>
      <c r="M22" s="74">
        <v>14173</v>
      </c>
      <c r="N22" s="71">
        <v>13906</v>
      </c>
      <c r="O22" s="72">
        <v>13397</v>
      </c>
      <c r="P22" s="73">
        <v>12016</v>
      </c>
      <c r="Q22" s="72">
        <v>10233</v>
      </c>
      <c r="R22" s="74">
        <v>7783</v>
      </c>
      <c r="S22" s="72">
        <v>5585</v>
      </c>
      <c r="T22" s="74">
        <v>3356</v>
      </c>
      <c r="U22" s="71">
        <v>2580</v>
      </c>
      <c r="V22" s="71">
        <v>2585</v>
      </c>
      <c r="W22" s="73"/>
      <c r="X22" s="74">
        <v>0</v>
      </c>
      <c r="Y22" s="72">
        <v>773</v>
      </c>
      <c r="Z22" s="72">
        <v>1266</v>
      </c>
      <c r="AA22" s="72">
        <v>5725</v>
      </c>
      <c r="AB22" s="75"/>
      <c r="AC22" s="76" t="s">
        <v>78</v>
      </c>
    </row>
    <row r="23" spans="1:29" s="24" customFormat="1" ht="18.75" customHeight="1">
      <c r="A23" s="46" t="s">
        <v>63</v>
      </c>
      <c r="B23" s="28"/>
      <c r="E23" s="71">
        <f t="shared" si="3"/>
        <v>11022</v>
      </c>
      <c r="F23" s="72">
        <v>647</v>
      </c>
      <c r="G23" s="73">
        <v>673</v>
      </c>
      <c r="H23" s="71">
        <v>682</v>
      </c>
      <c r="I23" s="72">
        <v>752</v>
      </c>
      <c r="J23" s="73">
        <v>729</v>
      </c>
      <c r="K23" s="74">
        <v>766</v>
      </c>
      <c r="L23" s="72">
        <v>880</v>
      </c>
      <c r="M23" s="74">
        <v>922</v>
      </c>
      <c r="N23" s="71">
        <v>895</v>
      </c>
      <c r="O23" s="72">
        <v>875</v>
      </c>
      <c r="P23" s="73">
        <v>792</v>
      </c>
      <c r="Q23" s="72">
        <v>736</v>
      </c>
      <c r="R23" s="74">
        <v>559</v>
      </c>
      <c r="S23" s="72">
        <v>389</v>
      </c>
      <c r="T23" s="74">
        <v>246</v>
      </c>
      <c r="U23" s="71">
        <v>199</v>
      </c>
      <c r="V23" s="71">
        <v>237</v>
      </c>
      <c r="W23" s="73"/>
      <c r="X23" s="74">
        <v>0</v>
      </c>
      <c r="Y23" s="72">
        <v>9</v>
      </c>
      <c r="Z23" s="72">
        <v>12</v>
      </c>
      <c r="AA23" s="72">
        <v>22</v>
      </c>
      <c r="AB23" s="75"/>
      <c r="AC23" s="76" t="s">
        <v>79</v>
      </c>
    </row>
    <row r="24" spans="1:29" s="24" customFormat="1" ht="18.75" customHeight="1">
      <c r="A24" s="46" t="s">
        <v>64</v>
      </c>
      <c r="B24" s="28"/>
      <c r="E24" s="71">
        <f t="shared" si="3"/>
        <v>16810</v>
      </c>
      <c r="F24" s="72">
        <v>1046</v>
      </c>
      <c r="G24" s="73">
        <v>1124</v>
      </c>
      <c r="H24" s="71">
        <v>1084</v>
      </c>
      <c r="I24" s="72">
        <v>1232</v>
      </c>
      <c r="J24" s="73">
        <v>1199</v>
      </c>
      <c r="K24" s="74">
        <v>1280</v>
      </c>
      <c r="L24" s="72">
        <v>1419</v>
      </c>
      <c r="M24" s="74">
        <v>1412</v>
      </c>
      <c r="N24" s="71">
        <v>1364</v>
      </c>
      <c r="O24" s="72">
        <v>1196</v>
      </c>
      <c r="P24" s="73">
        <v>1030</v>
      </c>
      <c r="Q24" s="72">
        <v>821</v>
      </c>
      <c r="R24" s="74">
        <v>594</v>
      </c>
      <c r="S24" s="72">
        <v>583</v>
      </c>
      <c r="T24" s="74">
        <v>427</v>
      </c>
      <c r="U24" s="71">
        <v>350</v>
      </c>
      <c r="V24" s="71">
        <v>436</v>
      </c>
      <c r="W24" s="73"/>
      <c r="X24" s="74">
        <v>0</v>
      </c>
      <c r="Y24" s="72">
        <v>14</v>
      </c>
      <c r="Z24" s="72">
        <v>18</v>
      </c>
      <c r="AA24" s="72">
        <v>181</v>
      </c>
      <c r="AB24" s="75"/>
      <c r="AC24" s="76" t="s">
        <v>80</v>
      </c>
    </row>
    <row r="25" spans="1:29" s="24" customFormat="1" ht="18.75" customHeight="1">
      <c r="A25" s="46" t="s">
        <v>65</v>
      </c>
      <c r="B25" s="28"/>
      <c r="E25" s="71">
        <f t="shared" si="3"/>
        <v>15307</v>
      </c>
      <c r="F25" s="72">
        <v>1040</v>
      </c>
      <c r="G25" s="73">
        <v>1041</v>
      </c>
      <c r="H25" s="71">
        <v>1006</v>
      </c>
      <c r="I25" s="72">
        <v>1067</v>
      </c>
      <c r="J25" s="73">
        <v>1195</v>
      </c>
      <c r="K25" s="74">
        <v>1307</v>
      </c>
      <c r="L25" s="72">
        <v>1274</v>
      </c>
      <c r="M25" s="74">
        <v>1335</v>
      </c>
      <c r="N25" s="71">
        <v>1263</v>
      </c>
      <c r="O25" s="72">
        <v>1128</v>
      </c>
      <c r="P25" s="73">
        <v>1004</v>
      </c>
      <c r="Q25" s="72">
        <v>726</v>
      </c>
      <c r="R25" s="74">
        <v>510</v>
      </c>
      <c r="S25" s="72">
        <v>450</v>
      </c>
      <c r="T25" s="74">
        <v>304</v>
      </c>
      <c r="U25" s="71">
        <v>239</v>
      </c>
      <c r="V25" s="71">
        <v>248</v>
      </c>
      <c r="W25" s="73"/>
      <c r="X25" s="74">
        <v>0</v>
      </c>
      <c r="Y25" s="72">
        <v>12</v>
      </c>
      <c r="Z25" s="72">
        <v>33</v>
      </c>
      <c r="AA25" s="72">
        <v>125</v>
      </c>
      <c r="AB25" s="75"/>
      <c r="AC25" s="76" t="s">
        <v>81</v>
      </c>
    </row>
    <row r="26" spans="1:29" s="24" customFormat="1" ht="18.75" customHeight="1">
      <c r="A26" s="46" t="s">
        <v>66</v>
      </c>
      <c r="B26" s="28"/>
      <c r="E26" s="71">
        <f t="shared" si="3"/>
        <v>40910</v>
      </c>
      <c r="F26" s="72">
        <v>2746</v>
      </c>
      <c r="G26" s="73">
        <v>2940</v>
      </c>
      <c r="H26" s="71">
        <v>2919</v>
      </c>
      <c r="I26" s="72">
        <v>3124</v>
      </c>
      <c r="J26" s="73">
        <v>2920</v>
      </c>
      <c r="K26" s="74">
        <v>2971</v>
      </c>
      <c r="L26" s="72">
        <v>3468</v>
      </c>
      <c r="M26" s="74">
        <v>3494</v>
      </c>
      <c r="N26" s="71">
        <v>3153</v>
      </c>
      <c r="O26" s="72">
        <v>2906</v>
      </c>
      <c r="P26" s="73">
        <v>2601</v>
      </c>
      <c r="Q26" s="72">
        <v>2036</v>
      </c>
      <c r="R26" s="74">
        <v>1499</v>
      </c>
      <c r="S26" s="72">
        <v>1262</v>
      </c>
      <c r="T26" s="74">
        <v>921</v>
      </c>
      <c r="U26" s="71">
        <v>722</v>
      </c>
      <c r="V26" s="71">
        <v>878</v>
      </c>
      <c r="W26" s="73"/>
      <c r="X26" s="74">
        <v>0</v>
      </c>
      <c r="Y26" s="72">
        <v>14</v>
      </c>
      <c r="Z26" s="72">
        <v>80</v>
      </c>
      <c r="AA26" s="72">
        <v>256</v>
      </c>
      <c r="AB26" s="75"/>
      <c r="AC26" s="76" t="s">
        <v>82</v>
      </c>
    </row>
    <row r="27" spans="1:29" s="24" customFormat="1" ht="18.75" customHeight="1">
      <c r="A27" s="46" t="s">
        <v>67</v>
      </c>
      <c r="B27" s="34"/>
      <c r="E27" s="71">
        <f t="shared" si="3"/>
        <v>13518</v>
      </c>
      <c r="F27" s="72">
        <v>806</v>
      </c>
      <c r="G27" s="73">
        <v>796</v>
      </c>
      <c r="H27" s="71">
        <v>783</v>
      </c>
      <c r="I27" s="72">
        <v>807</v>
      </c>
      <c r="J27" s="73">
        <v>1624</v>
      </c>
      <c r="K27" s="74">
        <v>1183</v>
      </c>
      <c r="L27" s="72">
        <v>1076</v>
      </c>
      <c r="M27" s="74">
        <v>999</v>
      </c>
      <c r="N27" s="71">
        <v>969</v>
      </c>
      <c r="O27" s="72">
        <v>996</v>
      </c>
      <c r="P27" s="73">
        <v>887</v>
      </c>
      <c r="Q27" s="72">
        <v>716</v>
      </c>
      <c r="R27" s="74">
        <v>536</v>
      </c>
      <c r="S27" s="72">
        <v>409</v>
      </c>
      <c r="T27" s="74">
        <v>236</v>
      </c>
      <c r="U27" s="71">
        <v>234</v>
      </c>
      <c r="V27" s="71">
        <v>273</v>
      </c>
      <c r="W27" s="73"/>
      <c r="X27" s="74">
        <v>0</v>
      </c>
      <c r="Y27" s="72">
        <v>47</v>
      </c>
      <c r="Z27" s="72">
        <v>34</v>
      </c>
      <c r="AA27" s="72">
        <v>107</v>
      </c>
      <c r="AB27" s="78"/>
      <c r="AC27" s="76" t="s">
        <v>83</v>
      </c>
    </row>
    <row r="28" spans="1:29" s="24" customFormat="1" ht="18.75" customHeight="1">
      <c r="E28" s="25"/>
      <c r="F28" s="26"/>
      <c r="G28" s="27"/>
      <c r="H28" s="25"/>
      <c r="I28" s="26"/>
      <c r="J28" s="27"/>
      <c r="K28" s="28"/>
      <c r="L28" s="26"/>
      <c r="M28" s="28"/>
      <c r="N28" s="25"/>
      <c r="O28" s="26"/>
      <c r="P28" s="27"/>
      <c r="Q28" s="29"/>
      <c r="R28" s="30"/>
      <c r="S28" s="29"/>
      <c r="T28" s="30"/>
      <c r="U28" s="29"/>
      <c r="V28" s="30"/>
      <c r="W28" s="31"/>
      <c r="X28" s="30"/>
      <c r="Y28" s="29"/>
      <c r="Z28" s="29"/>
      <c r="AA28" s="29"/>
      <c r="AB28" s="41"/>
      <c r="AC28" s="32"/>
    </row>
    <row r="29" spans="1:29" s="9" customFormat="1" ht="4.5" customHeight="1">
      <c r="A29" s="35"/>
      <c r="B29" s="35"/>
      <c r="C29" s="35"/>
      <c r="D29" s="35"/>
      <c r="E29" s="36"/>
      <c r="F29" s="37"/>
      <c r="G29" s="38"/>
      <c r="H29" s="36"/>
      <c r="I29" s="37"/>
      <c r="J29" s="38"/>
      <c r="K29" s="39"/>
      <c r="L29" s="37"/>
      <c r="M29" s="39"/>
      <c r="N29" s="36"/>
      <c r="O29" s="37"/>
      <c r="P29" s="38"/>
      <c r="Q29" s="37"/>
      <c r="R29" s="39"/>
      <c r="S29" s="37"/>
      <c r="T29" s="39"/>
      <c r="U29" s="37"/>
      <c r="V29" s="39"/>
      <c r="W29" s="38"/>
      <c r="X29" s="39"/>
      <c r="Y29" s="37"/>
      <c r="Z29" s="37"/>
      <c r="AA29" s="37"/>
      <c r="AB29" s="19"/>
      <c r="AC29" s="19"/>
    </row>
    <row r="30" spans="1:29" s="9" customFormat="1" ht="4.5" customHeight="1">
      <c r="AB30" s="10"/>
      <c r="AC30" s="10"/>
    </row>
    <row r="31" spans="1:29" s="40" customFormat="1" ht="18.75" customHeight="1">
      <c r="A31" s="40" t="s">
        <v>48</v>
      </c>
      <c r="R31" s="40" t="s">
        <v>46</v>
      </c>
    </row>
    <row r="32" spans="1:29" s="40" customFormat="1" ht="20.25" customHeight="1">
      <c r="A32" s="40" t="s">
        <v>34</v>
      </c>
      <c r="R32" s="40" t="s">
        <v>35</v>
      </c>
    </row>
    <row r="33" spans="1:31" s="9" customFormat="1" ht="13.5"/>
    <row r="35" spans="1:31">
      <c r="A35" s="1"/>
      <c r="B35" s="1" t="s">
        <v>7</v>
      </c>
      <c r="C35" s="2">
        <v>7.1</v>
      </c>
      <c r="D35" s="1" t="s">
        <v>84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>
      <c r="A36" s="3"/>
      <c r="B36" s="4" t="s">
        <v>36</v>
      </c>
      <c r="C36" s="2">
        <v>7.1</v>
      </c>
      <c r="D36" s="5" t="s">
        <v>85</v>
      </c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X37" s="6"/>
      <c r="Y37" s="6"/>
      <c r="Z37" s="6"/>
      <c r="AA37" s="6"/>
      <c r="AB37" s="6"/>
    </row>
    <row r="38" spans="1:31">
      <c r="A38" s="84" t="s">
        <v>8</v>
      </c>
      <c r="B38" s="84"/>
      <c r="C38" s="84"/>
      <c r="D38" s="85"/>
      <c r="E38" s="8"/>
      <c r="F38" s="107" t="s">
        <v>49</v>
      </c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9"/>
      <c r="AB38" s="110" t="s">
        <v>9</v>
      </c>
      <c r="AC38" s="111"/>
      <c r="AD38" s="9"/>
      <c r="AE38" s="9"/>
    </row>
    <row r="39" spans="1:31">
      <c r="A39" s="86"/>
      <c r="B39" s="86"/>
      <c r="C39" s="86"/>
      <c r="D39" s="87"/>
      <c r="E39" s="10"/>
      <c r="F39" s="11"/>
      <c r="G39" s="12"/>
      <c r="H39" s="13"/>
      <c r="I39" s="12"/>
      <c r="J39" s="13"/>
      <c r="K39" s="12"/>
      <c r="L39" s="13"/>
      <c r="M39" s="12"/>
      <c r="N39" s="13"/>
      <c r="O39" s="12"/>
      <c r="P39" s="13"/>
      <c r="Q39" s="12"/>
      <c r="R39" s="13"/>
      <c r="S39" s="12"/>
      <c r="T39" s="13"/>
      <c r="U39" s="12"/>
      <c r="V39" s="116" t="s">
        <v>10</v>
      </c>
      <c r="W39" s="117"/>
      <c r="X39" s="14"/>
      <c r="Y39" s="15" t="s">
        <v>11</v>
      </c>
      <c r="Z39" s="15" t="s">
        <v>37</v>
      </c>
      <c r="AA39" s="15" t="s">
        <v>38</v>
      </c>
      <c r="AB39" s="112"/>
      <c r="AC39" s="113"/>
      <c r="AD39" s="9"/>
      <c r="AE39" s="9"/>
    </row>
    <row r="40" spans="1:31">
      <c r="A40" s="86"/>
      <c r="B40" s="86"/>
      <c r="C40" s="86"/>
      <c r="D40" s="87"/>
      <c r="E40" s="45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18" t="s">
        <v>12</v>
      </c>
      <c r="W40" s="119"/>
      <c r="X40" s="14"/>
      <c r="Y40" s="17" t="s">
        <v>14</v>
      </c>
      <c r="Z40" s="17" t="s">
        <v>39</v>
      </c>
      <c r="AA40" s="17" t="s">
        <v>40</v>
      </c>
      <c r="AB40" s="112"/>
      <c r="AC40" s="113"/>
      <c r="AD40" s="9"/>
      <c r="AE40" s="9"/>
    </row>
    <row r="41" spans="1:31">
      <c r="A41" s="86"/>
      <c r="B41" s="86"/>
      <c r="C41" s="86"/>
      <c r="D41" s="87"/>
      <c r="E41" s="45" t="s">
        <v>1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20" t="s">
        <v>31</v>
      </c>
      <c r="W41" s="121"/>
      <c r="X41" s="14" t="s">
        <v>13</v>
      </c>
      <c r="Y41" s="17" t="s">
        <v>41</v>
      </c>
      <c r="Z41" s="17" t="s">
        <v>47</v>
      </c>
      <c r="AA41" s="17" t="s">
        <v>42</v>
      </c>
      <c r="AB41" s="112"/>
      <c r="AC41" s="113"/>
      <c r="AD41" s="9"/>
      <c r="AE41" s="9"/>
    </row>
    <row r="42" spans="1:31">
      <c r="A42" s="88"/>
      <c r="B42" s="88"/>
      <c r="C42" s="88"/>
      <c r="D42" s="89"/>
      <c r="E42" s="18" t="s">
        <v>0</v>
      </c>
      <c r="F42" s="42" t="s">
        <v>15</v>
      </c>
      <c r="G42" s="43" t="s">
        <v>16</v>
      </c>
      <c r="H42" s="44" t="s">
        <v>17</v>
      </c>
      <c r="I42" s="43" t="s">
        <v>18</v>
      </c>
      <c r="J42" s="44" t="s">
        <v>19</v>
      </c>
      <c r="K42" s="43" t="s">
        <v>20</v>
      </c>
      <c r="L42" s="44" t="s">
        <v>21</v>
      </c>
      <c r="M42" s="43" t="s">
        <v>22</v>
      </c>
      <c r="N42" s="44" t="s">
        <v>23</v>
      </c>
      <c r="O42" s="43" t="s">
        <v>24</v>
      </c>
      <c r="P42" s="44" t="s">
        <v>25</v>
      </c>
      <c r="Q42" s="43" t="s">
        <v>26</v>
      </c>
      <c r="R42" s="44" t="s">
        <v>27</v>
      </c>
      <c r="S42" s="43" t="s">
        <v>28</v>
      </c>
      <c r="T42" s="44" t="s">
        <v>29</v>
      </c>
      <c r="U42" s="43" t="s">
        <v>30</v>
      </c>
      <c r="V42" s="122" t="s">
        <v>33</v>
      </c>
      <c r="W42" s="123"/>
      <c r="X42" s="20" t="s">
        <v>32</v>
      </c>
      <c r="Y42" s="20" t="s">
        <v>43</v>
      </c>
      <c r="Z42" s="20" t="s">
        <v>44</v>
      </c>
      <c r="AA42" s="20" t="s">
        <v>45</v>
      </c>
      <c r="AB42" s="114"/>
      <c r="AC42" s="115"/>
      <c r="AD42" s="9"/>
      <c r="AE42" s="9"/>
    </row>
    <row r="43" spans="1:31">
      <c r="A43" s="22"/>
      <c r="B43" s="22" t="s">
        <v>3</v>
      </c>
      <c r="C43" s="22"/>
      <c r="D43" s="22"/>
      <c r="E43" s="66">
        <f>SUM(F43:V43,X43,Y43,Z43,AA43)</f>
        <v>725822</v>
      </c>
      <c r="F43" s="67">
        <f>SUM(F44:F59)</f>
        <v>44991</v>
      </c>
      <c r="G43" s="67">
        <f t="shared" ref="G43:V43" si="4">SUM(G44:G59)</f>
        <v>46897</v>
      </c>
      <c r="H43" s="67">
        <f t="shared" si="4"/>
        <v>47692</v>
      </c>
      <c r="I43" s="67">
        <f t="shared" si="4"/>
        <v>49328</v>
      </c>
      <c r="J43" s="67">
        <f t="shared" si="4"/>
        <v>52558</v>
      </c>
      <c r="K43" s="67">
        <f t="shared" si="4"/>
        <v>51836</v>
      </c>
      <c r="L43" s="67">
        <f t="shared" si="4"/>
        <v>53878</v>
      </c>
      <c r="M43" s="67">
        <f t="shared" si="4"/>
        <v>55674</v>
      </c>
      <c r="N43" s="67">
        <f t="shared" si="4"/>
        <v>55952</v>
      </c>
      <c r="O43" s="67">
        <f t="shared" si="4"/>
        <v>53267</v>
      </c>
      <c r="P43" s="67">
        <f t="shared" si="4"/>
        <v>49922</v>
      </c>
      <c r="Q43" s="67">
        <f t="shared" si="4"/>
        <v>41767</v>
      </c>
      <c r="R43" s="67">
        <f t="shared" si="4"/>
        <v>31755</v>
      </c>
      <c r="S43" s="67">
        <f t="shared" si="4"/>
        <v>25855</v>
      </c>
      <c r="T43" s="67">
        <f t="shared" si="4"/>
        <v>17258</v>
      </c>
      <c r="U43" s="67">
        <f t="shared" si="4"/>
        <v>15032</v>
      </c>
      <c r="V43" s="66">
        <f t="shared" si="4"/>
        <v>20488</v>
      </c>
      <c r="W43" s="68"/>
      <c r="X43" s="67">
        <f>SUM(X44:X59)</f>
        <v>1</v>
      </c>
      <c r="Y43" s="67">
        <f t="shared" ref="Y43:AA43" si="5">SUM(Y44:Y59)</f>
        <v>1056</v>
      </c>
      <c r="Z43" s="67">
        <f t="shared" si="5"/>
        <v>1559</v>
      </c>
      <c r="AA43" s="67">
        <f t="shared" si="5"/>
        <v>9056</v>
      </c>
      <c r="AB43" s="23"/>
      <c r="AC43" s="23" t="s">
        <v>5</v>
      </c>
      <c r="AD43" s="22"/>
      <c r="AE43" s="22"/>
    </row>
    <row r="44" spans="1:31">
      <c r="A44" s="46" t="s">
        <v>52</v>
      </c>
      <c r="B44" s="28"/>
      <c r="C44" s="24"/>
      <c r="D44" s="24"/>
      <c r="E44" s="71">
        <f>SUM(F44:V44,X44,Y44,Z44,AA44)</f>
        <v>84802</v>
      </c>
      <c r="F44" s="72">
        <v>4244</v>
      </c>
      <c r="G44" s="73">
        <v>4824</v>
      </c>
      <c r="H44" s="71">
        <v>5331</v>
      </c>
      <c r="I44" s="72">
        <v>5754</v>
      </c>
      <c r="J44" s="73">
        <v>6254</v>
      </c>
      <c r="K44" s="74">
        <v>5686</v>
      </c>
      <c r="L44" s="72">
        <v>5899</v>
      </c>
      <c r="M44" s="74">
        <v>6216</v>
      </c>
      <c r="N44" s="71">
        <v>6449</v>
      </c>
      <c r="O44" s="72">
        <v>6628</v>
      </c>
      <c r="P44" s="73">
        <v>6522</v>
      </c>
      <c r="Q44" s="72">
        <v>5694</v>
      </c>
      <c r="R44" s="74">
        <v>4327</v>
      </c>
      <c r="S44" s="72">
        <v>3503</v>
      </c>
      <c r="T44" s="74">
        <v>2372</v>
      </c>
      <c r="U44" s="72">
        <v>1855</v>
      </c>
      <c r="V44" s="74">
        <v>2428</v>
      </c>
      <c r="W44" s="73"/>
      <c r="X44" s="74">
        <v>0</v>
      </c>
      <c r="Y44" s="72">
        <v>77</v>
      </c>
      <c r="Z44" s="72">
        <v>235</v>
      </c>
      <c r="AA44" s="72">
        <v>504</v>
      </c>
      <c r="AB44" s="32"/>
      <c r="AC44" s="47" t="s">
        <v>68</v>
      </c>
      <c r="AD44" s="24"/>
      <c r="AE44" s="24"/>
    </row>
    <row r="45" spans="1:31">
      <c r="A45" s="46" t="s">
        <v>53</v>
      </c>
      <c r="B45" s="28"/>
      <c r="C45" s="24"/>
      <c r="D45" s="24"/>
      <c r="E45" s="71">
        <f t="shared" ref="E45:E59" si="6">SUM(F45:V45,X45,Y45,Z45,AA45)</f>
        <v>24859</v>
      </c>
      <c r="F45" s="72">
        <v>1194</v>
      </c>
      <c r="G45" s="73">
        <v>1281</v>
      </c>
      <c r="H45" s="71">
        <v>1381</v>
      </c>
      <c r="I45" s="72">
        <v>1503</v>
      </c>
      <c r="J45" s="73">
        <v>1612</v>
      </c>
      <c r="K45" s="74">
        <v>1516</v>
      </c>
      <c r="L45" s="72">
        <v>1881</v>
      </c>
      <c r="M45" s="74">
        <v>1887</v>
      </c>
      <c r="N45" s="71">
        <v>1921</v>
      </c>
      <c r="O45" s="72">
        <v>1882</v>
      </c>
      <c r="P45" s="73">
        <v>1744</v>
      </c>
      <c r="Q45" s="72">
        <v>1492</v>
      </c>
      <c r="R45" s="74">
        <v>1240</v>
      </c>
      <c r="S45" s="72">
        <v>1169</v>
      </c>
      <c r="T45" s="74">
        <v>919</v>
      </c>
      <c r="U45" s="72">
        <v>841</v>
      </c>
      <c r="V45" s="74">
        <v>1280</v>
      </c>
      <c r="W45" s="73"/>
      <c r="X45" s="74">
        <v>0</v>
      </c>
      <c r="Y45" s="72">
        <v>2</v>
      </c>
      <c r="Z45" s="72">
        <v>9</v>
      </c>
      <c r="AA45" s="72">
        <v>105</v>
      </c>
      <c r="AB45" s="32"/>
      <c r="AC45" s="47" t="s">
        <v>69</v>
      </c>
      <c r="AD45" s="24"/>
      <c r="AE45" s="24"/>
    </row>
    <row r="46" spans="1:31">
      <c r="A46" s="46" t="s">
        <v>54</v>
      </c>
      <c r="B46" s="28"/>
      <c r="C46" s="24"/>
      <c r="D46" s="24"/>
      <c r="E46" s="71">
        <f t="shared" si="6"/>
        <v>53355</v>
      </c>
      <c r="F46" s="72">
        <v>3808</v>
      </c>
      <c r="G46" s="73">
        <v>3992</v>
      </c>
      <c r="H46" s="71">
        <v>3817</v>
      </c>
      <c r="I46" s="72">
        <v>3795</v>
      </c>
      <c r="J46" s="73">
        <v>3916</v>
      </c>
      <c r="K46" s="74">
        <v>4223</v>
      </c>
      <c r="L46" s="72">
        <v>4158</v>
      </c>
      <c r="M46" s="74">
        <v>3955</v>
      </c>
      <c r="N46" s="71">
        <v>3855</v>
      </c>
      <c r="O46" s="72">
        <v>3494</v>
      </c>
      <c r="P46" s="73">
        <v>3391</v>
      </c>
      <c r="Q46" s="72">
        <v>2813</v>
      </c>
      <c r="R46" s="74">
        <v>2198</v>
      </c>
      <c r="S46" s="72">
        <v>1804</v>
      </c>
      <c r="T46" s="74">
        <v>1165</v>
      </c>
      <c r="U46" s="72">
        <v>1125</v>
      </c>
      <c r="V46" s="74">
        <v>1545</v>
      </c>
      <c r="W46" s="73"/>
      <c r="X46" s="74">
        <v>0</v>
      </c>
      <c r="Y46" s="72">
        <v>25</v>
      </c>
      <c r="Z46" s="72">
        <v>51</v>
      </c>
      <c r="AA46" s="72">
        <v>225</v>
      </c>
      <c r="AB46" s="32"/>
      <c r="AC46" s="47" t="s">
        <v>70</v>
      </c>
      <c r="AD46" s="24"/>
      <c r="AE46" s="24"/>
    </row>
    <row r="47" spans="1:31">
      <c r="A47" s="46" t="s">
        <v>55</v>
      </c>
      <c r="B47" s="28"/>
      <c r="C47" s="24"/>
      <c r="D47" s="24"/>
      <c r="E47" s="71">
        <f t="shared" si="6"/>
        <v>33961</v>
      </c>
      <c r="F47" s="72">
        <v>2470</v>
      </c>
      <c r="G47" s="73">
        <v>2584</v>
      </c>
      <c r="H47" s="71">
        <v>2399</v>
      </c>
      <c r="I47" s="72">
        <v>2343</v>
      </c>
      <c r="J47" s="73">
        <v>2480</v>
      </c>
      <c r="K47" s="74">
        <v>2594</v>
      </c>
      <c r="L47" s="72">
        <v>2673</v>
      </c>
      <c r="M47" s="74">
        <v>2520</v>
      </c>
      <c r="N47" s="71">
        <v>2491</v>
      </c>
      <c r="O47" s="72">
        <v>2310</v>
      </c>
      <c r="P47" s="73">
        <v>2227</v>
      </c>
      <c r="Q47" s="72">
        <v>1793</v>
      </c>
      <c r="R47" s="74">
        <v>1298</v>
      </c>
      <c r="S47" s="72">
        <v>1110</v>
      </c>
      <c r="T47" s="74">
        <v>768</v>
      </c>
      <c r="U47" s="72">
        <v>697</v>
      </c>
      <c r="V47" s="74">
        <v>895</v>
      </c>
      <c r="W47" s="73"/>
      <c r="X47" s="74">
        <v>0</v>
      </c>
      <c r="Y47" s="72">
        <v>32</v>
      </c>
      <c r="Z47" s="72">
        <v>35</v>
      </c>
      <c r="AA47" s="72">
        <v>242</v>
      </c>
      <c r="AB47" s="32"/>
      <c r="AC47" s="47" t="s">
        <v>71</v>
      </c>
      <c r="AD47" s="24"/>
      <c r="AE47" s="24"/>
    </row>
    <row r="48" spans="1:31">
      <c r="A48" s="46" t="s">
        <v>56</v>
      </c>
      <c r="B48" s="28"/>
      <c r="C48" s="24"/>
      <c r="D48" s="24"/>
      <c r="E48" s="71">
        <f t="shared" si="6"/>
        <v>38019</v>
      </c>
      <c r="F48" s="72">
        <v>2978</v>
      </c>
      <c r="G48" s="73">
        <v>3054</v>
      </c>
      <c r="H48" s="71">
        <v>2852</v>
      </c>
      <c r="I48" s="72">
        <v>2897</v>
      </c>
      <c r="J48" s="73">
        <v>3065</v>
      </c>
      <c r="K48" s="74">
        <v>2984</v>
      </c>
      <c r="L48" s="72">
        <v>2829</v>
      </c>
      <c r="M48" s="74">
        <v>2657</v>
      </c>
      <c r="N48" s="71">
        <v>2546</v>
      </c>
      <c r="O48" s="72">
        <v>2538</v>
      </c>
      <c r="P48" s="73">
        <v>2378</v>
      </c>
      <c r="Q48" s="72">
        <v>1859</v>
      </c>
      <c r="R48" s="74">
        <v>1444</v>
      </c>
      <c r="S48" s="72">
        <v>1217</v>
      </c>
      <c r="T48" s="74">
        <v>753</v>
      </c>
      <c r="U48" s="72">
        <v>735</v>
      </c>
      <c r="V48" s="74">
        <v>976</v>
      </c>
      <c r="W48" s="73"/>
      <c r="X48" s="74">
        <v>0</v>
      </c>
      <c r="Y48" s="72">
        <v>57</v>
      </c>
      <c r="Z48" s="72">
        <v>13</v>
      </c>
      <c r="AA48" s="72">
        <v>187</v>
      </c>
      <c r="AB48" s="32"/>
      <c r="AC48" s="47" t="s">
        <v>72</v>
      </c>
      <c r="AD48" s="24"/>
      <c r="AE48" s="24"/>
    </row>
    <row r="49" spans="1:31">
      <c r="A49" s="46" t="s">
        <v>57</v>
      </c>
      <c r="B49" s="28"/>
      <c r="C49" s="24"/>
      <c r="D49" s="24"/>
      <c r="E49" s="71">
        <f t="shared" si="6"/>
        <v>38266</v>
      </c>
      <c r="F49" s="72">
        <v>3452</v>
      </c>
      <c r="G49" s="73">
        <v>3489</v>
      </c>
      <c r="H49" s="71">
        <v>3360</v>
      </c>
      <c r="I49" s="72">
        <v>3263</v>
      </c>
      <c r="J49" s="73">
        <v>3329</v>
      </c>
      <c r="K49" s="74">
        <v>3104</v>
      </c>
      <c r="L49" s="72">
        <v>2756</v>
      </c>
      <c r="M49" s="74">
        <v>2639</v>
      </c>
      <c r="N49" s="71">
        <v>2411</v>
      </c>
      <c r="O49" s="72">
        <v>2269</v>
      </c>
      <c r="P49" s="73">
        <v>2234</v>
      </c>
      <c r="Q49" s="72">
        <v>1601</v>
      </c>
      <c r="R49" s="74">
        <v>1266</v>
      </c>
      <c r="S49" s="72">
        <v>1004</v>
      </c>
      <c r="T49" s="74">
        <v>599</v>
      </c>
      <c r="U49" s="72">
        <v>563</v>
      </c>
      <c r="V49" s="74">
        <v>807</v>
      </c>
      <c r="W49" s="73"/>
      <c r="X49" s="74">
        <v>0</v>
      </c>
      <c r="Y49" s="72">
        <v>12</v>
      </c>
      <c r="Z49" s="72">
        <v>12</v>
      </c>
      <c r="AA49" s="72">
        <v>96</v>
      </c>
      <c r="AB49" s="32"/>
      <c r="AC49" s="47" t="s">
        <v>73</v>
      </c>
      <c r="AD49" s="24"/>
      <c r="AE49" s="24"/>
    </row>
    <row r="50" spans="1:31">
      <c r="A50" s="46" t="s">
        <v>58</v>
      </c>
      <c r="B50" s="28"/>
      <c r="C50" s="24"/>
      <c r="D50" s="24"/>
      <c r="E50" s="71">
        <f t="shared" si="6"/>
        <v>33546</v>
      </c>
      <c r="F50" s="72">
        <v>1499</v>
      </c>
      <c r="G50" s="73">
        <v>1701</v>
      </c>
      <c r="H50" s="71">
        <v>1858</v>
      </c>
      <c r="I50" s="72">
        <v>2048</v>
      </c>
      <c r="J50" s="73">
        <v>2353</v>
      </c>
      <c r="K50" s="74">
        <v>2100</v>
      </c>
      <c r="L50" s="72">
        <v>2262</v>
      </c>
      <c r="M50" s="74">
        <v>2379</v>
      </c>
      <c r="N50" s="71">
        <v>2599</v>
      </c>
      <c r="O50" s="72">
        <v>2497</v>
      </c>
      <c r="P50" s="73">
        <v>2421</v>
      </c>
      <c r="Q50" s="72">
        <v>2026</v>
      </c>
      <c r="R50" s="74">
        <v>1609</v>
      </c>
      <c r="S50" s="72">
        <v>1583</v>
      </c>
      <c r="T50" s="74">
        <v>1305</v>
      </c>
      <c r="U50" s="72">
        <v>1106</v>
      </c>
      <c r="V50" s="74">
        <v>1736</v>
      </c>
      <c r="W50" s="73"/>
      <c r="X50" s="74">
        <v>0</v>
      </c>
      <c r="Y50" s="72">
        <v>19</v>
      </c>
      <c r="Z50" s="72">
        <v>11</v>
      </c>
      <c r="AA50" s="72">
        <v>434</v>
      </c>
      <c r="AB50" s="32"/>
      <c r="AC50" s="47" t="s">
        <v>74</v>
      </c>
      <c r="AD50" s="24"/>
      <c r="AE50" s="24"/>
    </row>
    <row r="51" spans="1:31">
      <c r="A51" s="47" t="s">
        <v>59</v>
      </c>
      <c r="B51" s="28"/>
      <c r="C51" s="24"/>
      <c r="D51" s="24"/>
      <c r="E51" s="71">
        <f t="shared" si="6"/>
        <v>7772</v>
      </c>
      <c r="F51" s="72">
        <v>330</v>
      </c>
      <c r="G51" s="73">
        <v>385</v>
      </c>
      <c r="H51" s="71">
        <v>390</v>
      </c>
      <c r="I51" s="72">
        <v>491</v>
      </c>
      <c r="J51" s="73">
        <v>514</v>
      </c>
      <c r="K51" s="74">
        <v>452</v>
      </c>
      <c r="L51" s="72">
        <v>521</v>
      </c>
      <c r="M51" s="74">
        <v>617</v>
      </c>
      <c r="N51" s="71">
        <v>618</v>
      </c>
      <c r="O51" s="72">
        <v>584</v>
      </c>
      <c r="P51" s="73">
        <v>534</v>
      </c>
      <c r="Q51" s="72">
        <v>433</v>
      </c>
      <c r="R51" s="74">
        <v>432</v>
      </c>
      <c r="S51" s="72">
        <v>417</v>
      </c>
      <c r="T51" s="74">
        <v>326</v>
      </c>
      <c r="U51" s="72">
        <v>321</v>
      </c>
      <c r="V51" s="74">
        <v>399</v>
      </c>
      <c r="W51" s="73"/>
      <c r="X51" s="74">
        <v>0</v>
      </c>
      <c r="Y51" s="72">
        <v>1</v>
      </c>
      <c r="Z51" s="72">
        <v>1</v>
      </c>
      <c r="AA51" s="72">
        <v>6</v>
      </c>
      <c r="AB51" s="32"/>
      <c r="AC51" s="47" t="s">
        <v>75</v>
      </c>
      <c r="AD51" s="24"/>
      <c r="AE51" s="24"/>
    </row>
    <row r="52" spans="1:31">
      <c r="A52" s="47" t="s">
        <v>60</v>
      </c>
      <c r="B52" s="28"/>
      <c r="C52" s="24"/>
      <c r="D52" s="24"/>
      <c r="E52" s="71">
        <f t="shared" si="6"/>
        <v>37715</v>
      </c>
      <c r="F52" s="72">
        <v>2617</v>
      </c>
      <c r="G52" s="73">
        <v>2696</v>
      </c>
      <c r="H52" s="71">
        <v>2432</v>
      </c>
      <c r="I52" s="72">
        <v>2495</v>
      </c>
      <c r="J52" s="73">
        <v>2835</v>
      </c>
      <c r="K52" s="74">
        <v>2771</v>
      </c>
      <c r="L52" s="72">
        <v>2860</v>
      </c>
      <c r="M52" s="74">
        <v>2939</v>
      </c>
      <c r="N52" s="71">
        <v>2969</v>
      </c>
      <c r="O52" s="72">
        <v>2732</v>
      </c>
      <c r="P52" s="73">
        <v>2408</v>
      </c>
      <c r="Q52" s="72">
        <v>1989</v>
      </c>
      <c r="R52" s="74">
        <v>1485</v>
      </c>
      <c r="S52" s="72">
        <v>1363</v>
      </c>
      <c r="T52" s="74">
        <v>942</v>
      </c>
      <c r="U52" s="72">
        <v>778</v>
      </c>
      <c r="V52" s="74">
        <v>1097</v>
      </c>
      <c r="W52" s="73"/>
      <c r="X52" s="74">
        <v>0</v>
      </c>
      <c r="Y52" s="72">
        <v>9</v>
      </c>
      <c r="Z52" s="72">
        <v>25</v>
      </c>
      <c r="AA52" s="72">
        <v>273</v>
      </c>
      <c r="AB52" s="32"/>
      <c r="AC52" s="47" t="s">
        <v>76</v>
      </c>
      <c r="AD52" s="24"/>
      <c r="AE52" s="24"/>
    </row>
    <row r="53" spans="1:31">
      <c r="A53" s="47" t="s">
        <v>61</v>
      </c>
      <c r="B53" s="28"/>
      <c r="C53" s="24"/>
      <c r="D53" s="24"/>
      <c r="E53" s="71">
        <f t="shared" si="6"/>
        <v>63669</v>
      </c>
      <c r="F53" s="72">
        <v>4657</v>
      </c>
      <c r="G53" s="73">
        <v>4670</v>
      </c>
      <c r="H53" s="71">
        <v>4312</v>
      </c>
      <c r="I53" s="72">
        <v>4266</v>
      </c>
      <c r="J53" s="73">
        <v>4477</v>
      </c>
      <c r="K53" s="74">
        <v>4806</v>
      </c>
      <c r="L53" s="72">
        <v>4972</v>
      </c>
      <c r="M53" s="74">
        <v>5013</v>
      </c>
      <c r="N53" s="71">
        <v>4867</v>
      </c>
      <c r="O53" s="72">
        <v>4565</v>
      </c>
      <c r="P53" s="73">
        <v>4011</v>
      </c>
      <c r="Q53" s="72">
        <v>3331</v>
      </c>
      <c r="R53" s="74">
        <v>2477</v>
      </c>
      <c r="S53" s="72">
        <v>1844</v>
      </c>
      <c r="T53" s="74">
        <v>1127</v>
      </c>
      <c r="U53" s="72">
        <v>1014</v>
      </c>
      <c r="V53" s="74">
        <v>1337</v>
      </c>
      <c r="W53" s="73"/>
      <c r="X53" s="74">
        <v>0</v>
      </c>
      <c r="Y53" s="72">
        <v>240</v>
      </c>
      <c r="Z53" s="72">
        <v>216</v>
      </c>
      <c r="AA53" s="72">
        <v>1467</v>
      </c>
      <c r="AB53" s="32"/>
      <c r="AC53" s="47" t="s">
        <v>77</v>
      </c>
      <c r="AD53" s="24"/>
      <c r="AE53" s="24"/>
    </row>
    <row r="54" spans="1:31">
      <c r="A54" s="47" t="s">
        <v>62</v>
      </c>
      <c r="B54" s="28"/>
      <c r="C54" s="24"/>
      <c r="D54" s="24"/>
      <c r="E54" s="71">
        <f t="shared" si="6"/>
        <v>209582</v>
      </c>
      <c r="F54" s="72">
        <v>11678</v>
      </c>
      <c r="G54" s="73">
        <v>12173</v>
      </c>
      <c r="H54" s="71">
        <v>13555</v>
      </c>
      <c r="I54" s="72">
        <v>14079</v>
      </c>
      <c r="J54" s="73">
        <v>14548</v>
      </c>
      <c r="K54" s="74">
        <v>14291</v>
      </c>
      <c r="L54" s="72">
        <v>15454</v>
      </c>
      <c r="M54" s="74">
        <v>16710</v>
      </c>
      <c r="N54" s="71">
        <v>17196</v>
      </c>
      <c r="O54" s="72">
        <v>16332</v>
      </c>
      <c r="P54" s="73">
        <v>15203</v>
      </c>
      <c r="Q54" s="72">
        <v>12991</v>
      </c>
      <c r="R54" s="74">
        <v>9536</v>
      </c>
      <c r="S54" s="72">
        <v>7028</v>
      </c>
      <c r="T54" s="74">
        <v>4289</v>
      </c>
      <c r="U54" s="72">
        <v>3599</v>
      </c>
      <c r="V54" s="74">
        <v>4537</v>
      </c>
      <c r="W54" s="73"/>
      <c r="X54" s="74">
        <v>1</v>
      </c>
      <c r="Y54" s="72">
        <v>523</v>
      </c>
      <c r="Z54" s="72">
        <v>891</v>
      </c>
      <c r="AA54" s="72">
        <v>4968</v>
      </c>
      <c r="AB54" s="32"/>
      <c r="AC54" s="47" t="s">
        <v>78</v>
      </c>
      <c r="AD54" s="24"/>
      <c r="AE54" s="24"/>
    </row>
    <row r="55" spans="1:31">
      <c r="A55" s="46" t="s">
        <v>63</v>
      </c>
      <c r="B55" s="28"/>
      <c r="C55" s="24"/>
      <c r="D55" s="24"/>
      <c r="E55" s="71">
        <f t="shared" si="6"/>
        <v>11766</v>
      </c>
      <c r="F55" s="72">
        <v>605</v>
      </c>
      <c r="G55" s="73">
        <v>641</v>
      </c>
      <c r="H55" s="71">
        <v>604</v>
      </c>
      <c r="I55" s="72">
        <v>646</v>
      </c>
      <c r="J55" s="73">
        <v>765</v>
      </c>
      <c r="K55" s="74">
        <v>821</v>
      </c>
      <c r="L55" s="72">
        <v>878</v>
      </c>
      <c r="M55" s="74">
        <v>964</v>
      </c>
      <c r="N55" s="71">
        <v>968</v>
      </c>
      <c r="O55" s="72">
        <v>936</v>
      </c>
      <c r="P55" s="73">
        <v>937</v>
      </c>
      <c r="Q55" s="72">
        <v>839</v>
      </c>
      <c r="R55" s="74">
        <v>627</v>
      </c>
      <c r="S55" s="72">
        <v>477</v>
      </c>
      <c r="T55" s="74">
        <v>295</v>
      </c>
      <c r="U55" s="72">
        <v>283</v>
      </c>
      <c r="V55" s="74">
        <v>453</v>
      </c>
      <c r="W55" s="73"/>
      <c r="X55" s="74">
        <v>0</v>
      </c>
      <c r="Y55" s="72">
        <v>1</v>
      </c>
      <c r="Z55" s="72">
        <v>6</v>
      </c>
      <c r="AA55" s="72">
        <v>20</v>
      </c>
      <c r="AB55" s="32"/>
      <c r="AC55" s="47" t="s">
        <v>79</v>
      </c>
      <c r="AD55" s="24"/>
      <c r="AE55" s="24"/>
    </row>
    <row r="56" spans="1:31">
      <c r="A56" s="46" t="s">
        <v>64</v>
      </c>
      <c r="B56" s="28"/>
      <c r="C56" s="24"/>
      <c r="D56" s="24"/>
      <c r="E56" s="71">
        <f t="shared" si="6"/>
        <v>17709</v>
      </c>
      <c r="F56" s="72">
        <v>985</v>
      </c>
      <c r="G56" s="73">
        <v>1004</v>
      </c>
      <c r="H56" s="71">
        <v>1010</v>
      </c>
      <c r="I56" s="72">
        <v>1116</v>
      </c>
      <c r="J56" s="73">
        <v>1215</v>
      </c>
      <c r="K56" s="74">
        <v>1269</v>
      </c>
      <c r="L56" s="72">
        <v>1294</v>
      </c>
      <c r="M56" s="74">
        <v>1448</v>
      </c>
      <c r="N56" s="71">
        <v>1429</v>
      </c>
      <c r="O56" s="72">
        <v>1245</v>
      </c>
      <c r="P56" s="73">
        <v>1187</v>
      </c>
      <c r="Q56" s="72">
        <v>995</v>
      </c>
      <c r="R56" s="74">
        <v>759</v>
      </c>
      <c r="S56" s="72">
        <v>736</v>
      </c>
      <c r="T56" s="74">
        <v>556</v>
      </c>
      <c r="U56" s="72">
        <v>501</v>
      </c>
      <c r="V56" s="74">
        <v>757</v>
      </c>
      <c r="W56" s="73"/>
      <c r="X56" s="74">
        <v>0</v>
      </c>
      <c r="Y56" s="72">
        <v>10</v>
      </c>
      <c r="Z56" s="72">
        <v>8</v>
      </c>
      <c r="AA56" s="72">
        <v>185</v>
      </c>
      <c r="AB56" s="32"/>
      <c r="AC56" s="47" t="s">
        <v>80</v>
      </c>
      <c r="AD56" s="24"/>
      <c r="AE56" s="24"/>
    </row>
    <row r="57" spans="1:31">
      <c r="A57" s="46" t="s">
        <v>65</v>
      </c>
      <c r="B57" s="28"/>
      <c r="C57" s="24"/>
      <c r="D57" s="24"/>
      <c r="E57" s="71">
        <f t="shared" si="6"/>
        <v>15623</v>
      </c>
      <c r="F57" s="72">
        <v>1022</v>
      </c>
      <c r="G57" s="73">
        <v>932</v>
      </c>
      <c r="H57" s="71">
        <v>943</v>
      </c>
      <c r="I57" s="72">
        <v>1004</v>
      </c>
      <c r="J57" s="73">
        <v>1190</v>
      </c>
      <c r="K57" s="74">
        <v>1164</v>
      </c>
      <c r="L57" s="72">
        <v>1319</v>
      </c>
      <c r="M57" s="74">
        <v>1330</v>
      </c>
      <c r="N57" s="71">
        <v>1288</v>
      </c>
      <c r="O57" s="72">
        <v>1121</v>
      </c>
      <c r="P57" s="73">
        <v>1037</v>
      </c>
      <c r="Q57" s="72">
        <v>845</v>
      </c>
      <c r="R57" s="74">
        <v>621</v>
      </c>
      <c r="S57" s="72">
        <v>546</v>
      </c>
      <c r="T57" s="74">
        <v>354</v>
      </c>
      <c r="U57" s="72">
        <v>343</v>
      </c>
      <c r="V57" s="74">
        <v>456</v>
      </c>
      <c r="W57" s="73"/>
      <c r="X57" s="74">
        <v>0</v>
      </c>
      <c r="Y57" s="72">
        <v>5</v>
      </c>
      <c r="Z57" s="72">
        <v>19</v>
      </c>
      <c r="AA57" s="72">
        <v>84</v>
      </c>
      <c r="AB57" s="32"/>
      <c r="AC57" s="47" t="s">
        <v>81</v>
      </c>
      <c r="AD57" s="24"/>
      <c r="AE57" s="24"/>
    </row>
    <row r="58" spans="1:31">
      <c r="A58" s="46" t="s">
        <v>66</v>
      </c>
      <c r="B58" s="28"/>
      <c r="C58" s="24"/>
      <c r="D58" s="24"/>
      <c r="E58" s="71">
        <f t="shared" si="6"/>
        <v>42340</v>
      </c>
      <c r="F58" s="72">
        <v>2639</v>
      </c>
      <c r="G58" s="73">
        <v>2690</v>
      </c>
      <c r="H58" s="71">
        <v>2757</v>
      </c>
      <c r="I58" s="72">
        <v>2819</v>
      </c>
      <c r="J58" s="73">
        <v>3115</v>
      </c>
      <c r="K58" s="74">
        <v>3082</v>
      </c>
      <c r="L58" s="72">
        <v>3136</v>
      </c>
      <c r="M58" s="74">
        <v>3322</v>
      </c>
      <c r="N58" s="71">
        <v>3343</v>
      </c>
      <c r="O58" s="72">
        <v>3096</v>
      </c>
      <c r="P58" s="73">
        <v>2757</v>
      </c>
      <c r="Q58" s="72">
        <v>2315</v>
      </c>
      <c r="R58" s="74">
        <v>1894</v>
      </c>
      <c r="S58" s="72">
        <v>1588</v>
      </c>
      <c r="T58" s="74">
        <v>1161</v>
      </c>
      <c r="U58" s="72">
        <v>981</v>
      </c>
      <c r="V58" s="74">
        <v>1372</v>
      </c>
      <c r="W58" s="73"/>
      <c r="X58" s="74">
        <v>0</v>
      </c>
      <c r="Y58" s="72">
        <v>2</v>
      </c>
      <c r="Z58" s="72">
        <v>20</v>
      </c>
      <c r="AA58" s="72">
        <v>251</v>
      </c>
      <c r="AB58" s="32"/>
      <c r="AC58" s="47" t="s">
        <v>82</v>
      </c>
      <c r="AD58" s="24"/>
      <c r="AE58" s="24"/>
    </row>
    <row r="59" spans="1:31">
      <c r="A59" s="46" t="s">
        <v>67</v>
      </c>
      <c r="B59" s="34"/>
      <c r="C59" s="24"/>
      <c r="D59" s="24"/>
      <c r="E59" s="71">
        <f t="shared" si="6"/>
        <v>12838</v>
      </c>
      <c r="F59" s="72">
        <v>813</v>
      </c>
      <c r="G59" s="73">
        <v>781</v>
      </c>
      <c r="H59" s="71">
        <v>691</v>
      </c>
      <c r="I59" s="72">
        <v>809</v>
      </c>
      <c r="J59" s="73">
        <v>890</v>
      </c>
      <c r="K59" s="74">
        <v>973</v>
      </c>
      <c r="L59" s="72">
        <v>986</v>
      </c>
      <c r="M59" s="74">
        <v>1078</v>
      </c>
      <c r="N59" s="71">
        <v>1002</v>
      </c>
      <c r="O59" s="72">
        <v>1038</v>
      </c>
      <c r="P59" s="73">
        <v>931</v>
      </c>
      <c r="Q59" s="72">
        <v>751</v>
      </c>
      <c r="R59" s="74">
        <v>542</v>
      </c>
      <c r="S59" s="72">
        <v>466</v>
      </c>
      <c r="T59" s="74">
        <v>327</v>
      </c>
      <c r="U59" s="72">
        <v>290</v>
      </c>
      <c r="V59" s="74">
        <v>413</v>
      </c>
      <c r="W59" s="73"/>
      <c r="X59" s="74">
        <v>0</v>
      </c>
      <c r="Y59" s="72">
        <v>41</v>
      </c>
      <c r="Z59" s="72">
        <v>7</v>
      </c>
      <c r="AA59" s="72">
        <v>9</v>
      </c>
      <c r="AB59" s="33"/>
      <c r="AC59" s="47" t="s">
        <v>83</v>
      </c>
      <c r="AD59" s="24"/>
      <c r="AE59" s="24"/>
    </row>
    <row r="60" spans="1:31">
      <c r="A60" s="35"/>
      <c r="B60" s="35"/>
      <c r="C60" s="35"/>
      <c r="D60" s="35"/>
      <c r="E60" s="36"/>
      <c r="F60" s="37"/>
      <c r="G60" s="38"/>
      <c r="H60" s="36"/>
      <c r="I60" s="37"/>
      <c r="J60" s="38"/>
      <c r="K60" s="39"/>
      <c r="L60" s="37"/>
      <c r="M60" s="39"/>
      <c r="N60" s="36"/>
      <c r="O60" s="37"/>
      <c r="P60" s="38"/>
      <c r="Q60" s="37"/>
      <c r="R60" s="39"/>
      <c r="S60" s="37"/>
      <c r="T60" s="39"/>
      <c r="U60" s="37"/>
      <c r="V60" s="39"/>
      <c r="W60" s="38"/>
      <c r="X60" s="39"/>
      <c r="Y60" s="37"/>
      <c r="Z60" s="37"/>
      <c r="AA60" s="37"/>
      <c r="AB60" s="19"/>
      <c r="AC60" s="19"/>
      <c r="AD60" s="9"/>
      <c r="AE60" s="9"/>
    </row>
    <row r="61" spans="1:31" ht="9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0"/>
      <c r="AC61" s="10"/>
      <c r="AD61" s="9"/>
      <c r="AE61" s="9"/>
    </row>
    <row r="62" spans="1:31">
      <c r="A62" s="40" t="s">
        <v>48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 t="s">
        <v>46</v>
      </c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pans="1:31">
      <c r="A63" s="40" t="s">
        <v>34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 t="s">
        <v>35</v>
      </c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pans="1:3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</sheetData>
  <mergeCells count="16">
    <mergeCell ref="A38:D42"/>
    <mergeCell ref="F38:AA38"/>
    <mergeCell ref="AB38:AC42"/>
    <mergeCell ref="V39:W39"/>
    <mergeCell ref="V40:W40"/>
    <mergeCell ref="V41:W41"/>
    <mergeCell ref="V42:W42"/>
    <mergeCell ref="A10:D10"/>
    <mergeCell ref="AB10:AC10"/>
    <mergeCell ref="A5:D9"/>
    <mergeCell ref="F5:AA5"/>
    <mergeCell ref="AB5:AC9"/>
    <mergeCell ref="V6:W6"/>
    <mergeCell ref="V7:W7"/>
    <mergeCell ref="V8:W8"/>
    <mergeCell ref="V9:W9"/>
  </mergeCells>
  <phoneticPr fontId="2" type="noConversion"/>
  <pageMargins left="0.15748031496062992" right="0.15748031496062992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2017-08-30T01:54:27Z</cp:lastPrinted>
  <dcterms:created xsi:type="dcterms:W3CDTF">2004-08-16T17:13:42Z</dcterms:created>
  <dcterms:modified xsi:type="dcterms:W3CDTF">2017-09-27T02:45:12Z</dcterms:modified>
</cp:coreProperties>
</file>