
<file path=[Content_Types].xml><?xml version="1.0" encoding="utf-8"?>
<Types xmlns="http://schemas.openxmlformats.org/package/2006/content-types">
  <Override PartName="/xl/tables/tableSingleCells2.xml" ContentType="application/vnd.openxmlformats-officedocument.spreadsheetml.tableSingleCell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200" windowHeight="7695" tabRatio="656" activeTab="1"/>
  </bookViews>
  <sheets>
    <sheet name="SPB1701" sheetId="27" r:id="rId1"/>
    <sheet name="SPB1702" sheetId="28" r:id="rId2"/>
    <sheet name="Sheet1" sheetId="29" r:id="rId3"/>
    <sheet name="Sheet2" sheetId="30" r:id="rId4"/>
  </sheets>
  <definedNames>
    <definedName name="_xlnm._FilterDatabase" localSheetId="1" hidden="1">'SPB1702'!#REF!</definedName>
  </definedNames>
  <calcPr calcId="125725" fullPrecision="0"/>
</workbook>
</file>

<file path=xl/calcChain.xml><?xml version="1.0" encoding="utf-8"?>
<calcChain xmlns="http://schemas.openxmlformats.org/spreadsheetml/2006/main">
  <c r="C2" i="29"/>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1"/>
  <c r="K2086" i="28" l="1"/>
  <c r="J2086"/>
  <c r="I2086"/>
  <c r="K2085"/>
  <c r="J2085"/>
  <c r="I2085"/>
  <c r="K2084"/>
  <c r="J2084"/>
  <c r="I2084"/>
  <c r="K2083"/>
  <c r="J2083"/>
  <c r="I2083"/>
  <c r="K2082"/>
  <c r="J2082"/>
  <c r="I2082"/>
  <c r="K2081"/>
  <c r="J2081"/>
  <c r="I2081"/>
  <c r="K2080"/>
  <c r="J2080"/>
  <c r="I2080"/>
  <c r="K2079"/>
  <c r="J2079"/>
  <c r="I2079"/>
  <c r="K2078"/>
  <c r="J2078"/>
  <c r="I2078"/>
  <c r="K2077"/>
  <c r="J2077"/>
  <c r="I2077"/>
  <c r="K2076"/>
  <c r="J2076"/>
  <c r="I2076"/>
  <c r="K2075"/>
  <c r="J2075"/>
  <c r="I2075"/>
  <c r="K2074"/>
  <c r="J2074"/>
  <c r="I2074"/>
  <c r="K2073"/>
  <c r="J2073"/>
  <c r="I2073"/>
  <c r="K2072"/>
  <c r="J2072"/>
  <c r="I2072"/>
  <c r="K2071"/>
  <c r="J2071"/>
  <c r="I2071"/>
  <c r="K2070"/>
  <c r="J2070"/>
  <c r="I2070"/>
  <c r="K2069"/>
  <c r="J2069"/>
  <c r="I2069"/>
  <c r="K2068"/>
  <c r="J2068"/>
  <c r="I2068"/>
  <c r="K2067"/>
  <c r="J2067"/>
  <c r="I2067"/>
  <c r="K2066"/>
  <c r="J2066"/>
  <c r="I2066"/>
  <c r="K2065"/>
  <c r="J2065"/>
  <c r="I2065"/>
  <c r="K2064"/>
  <c r="J2064"/>
  <c r="I2064"/>
  <c r="K2063"/>
  <c r="J2063"/>
  <c r="I2063"/>
  <c r="K2062"/>
  <c r="J2062"/>
  <c r="I2062"/>
  <c r="K2061"/>
  <c r="J2061"/>
  <c r="I2061"/>
  <c r="K2060"/>
  <c r="J2060"/>
  <c r="I2060"/>
  <c r="K2059"/>
  <c r="J2059"/>
  <c r="I2059"/>
  <c r="K2058"/>
  <c r="J2058"/>
  <c r="I2058"/>
  <c r="K2057"/>
  <c r="J2057"/>
  <c r="I2057"/>
  <c r="K2056"/>
  <c r="J2056"/>
  <c r="I2056"/>
  <c r="K2055"/>
  <c r="J2055"/>
  <c r="I2055"/>
  <c r="K2054"/>
  <c r="J2054"/>
  <c r="I2054"/>
  <c r="K2053"/>
  <c r="J2053"/>
  <c r="I2053"/>
  <c r="K2052"/>
  <c r="J2052"/>
  <c r="I2052"/>
  <c r="K2051"/>
  <c r="J2051"/>
  <c r="I2051"/>
  <c r="K2050"/>
  <c r="J2050"/>
  <c r="I2050"/>
  <c r="K2049"/>
  <c r="J2049"/>
  <c r="I2049"/>
  <c r="K2048"/>
  <c r="J2048"/>
  <c r="I2048"/>
  <c r="K2047"/>
  <c r="J2047"/>
  <c r="I2047"/>
  <c r="K2046"/>
  <c r="J2046"/>
  <c r="I2046"/>
  <c r="K2045"/>
  <c r="J2045"/>
  <c r="I2045"/>
  <c r="K2044"/>
  <c r="J2044"/>
  <c r="I2044"/>
  <c r="K2043"/>
  <c r="J2043"/>
  <c r="I2043"/>
  <c r="K2042"/>
  <c r="J2042"/>
  <c r="I2042"/>
  <c r="K2041"/>
  <c r="J2041"/>
  <c r="I2041"/>
  <c r="K2040"/>
  <c r="J2040"/>
  <c r="I2040"/>
  <c r="K2039"/>
  <c r="J2039"/>
  <c r="I2039"/>
  <c r="K2038"/>
  <c r="J2038"/>
  <c r="I2038"/>
  <c r="K2037"/>
  <c r="J2037"/>
  <c r="I2037"/>
  <c r="K2036"/>
  <c r="J2036"/>
  <c r="I2036"/>
  <c r="K2035"/>
  <c r="J2035"/>
  <c r="I2035"/>
  <c r="K2034"/>
  <c r="J2034"/>
  <c r="I2034"/>
  <c r="K2033"/>
  <c r="J2033"/>
  <c r="I2033"/>
  <c r="K2032"/>
  <c r="J2032"/>
  <c r="I2032"/>
  <c r="K2031"/>
  <c r="J2031"/>
  <c r="I2031"/>
  <c r="K2030"/>
  <c r="J2030"/>
  <c r="I2030"/>
  <c r="K2029"/>
  <c r="J2029"/>
  <c r="I2029"/>
  <c r="K2028"/>
  <c r="J2028"/>
  <c r="I2028"/>
  <c r="K2027"/>
  <c r="J2027"/>
  <c r="I2027"/>
  <c r="K2026"/>
  <c r="J2026"/>
  <c r="I2026"/>
  <c r="K2025"/>
  <c r="J2025"/>
  <c r="I2025"/>
  <c r="K2024"/>
  <c r="J2024"/>
  <c r="I2024"/>
  <c r="K2023"/>
  <c r="J2023"/>
  <c r="I2023"/>
  <c r="K2022"/>
  <c r="J2022"/>
  <c r="I2022"/>
  <c r="K2021"/>
  <c r="J2021"/>
  <c r="I2021"/>
  <c r="K2020"/>
  <c r="J2020"/>
  <c r="I2020"/>
  <c r="K2019"/>
  <c r="J2019"/>
  <c r="I2019"/>
  <c r="K2018"/>
  <c r="J2018"/>
  <c r="I2018"/>
  <c r="K2017"/>
  <c r="J2017"/>
  <c r="I2017"/>
  <c r="K2016"/>
  <c r="J2016"/>
  <c r="I2016"/>
  <c r="K2015"/>
  <c r="J2015"/>
  <c r="I2015"/>
  <c r="K2014"/>
  <c r="J2014"/>
  <c r="I2014"/>
  <c r="K2013"/>
  <c r="J2013"/>
  <c r="I2013"/>
  <c r="K2012"/>
  <c r="J2012"/>
  <c r="I2012"/>
  <c r="K2011"/>
  <c r="J2011"/>
  <c r="I2011"/>
  <c r="K2010"/>
  <c r="J2010"/>
  <c r="I2010"/>
  <c r="K2009"/>
  <c r="J2009"/>
  <c r="I2009"/>
  <c r="K2008"/>
  <c r="J2008"/>
  <c r="I2008"/>
  <c r="K2007"/>
  <c r="J2007"/>
  <c r="I2007"/>
  <c r="K2006"/>
  <c r="J2006"/>
  <c r="I2006"/>
  <c r="K2005"/>
  <c r="J2005"/>
  <c r="I2005"/>
  <c r="K2004"/>
  <c r="J2004"/>
  <c r="I2004"/>
  <c r="K2003"/>
  <c r="J2003"/>
  <c r="I2003"/>
  <c r="K2002"/>
  <c r="J2002"/>
  <c r="I2002"/>
  <c r="K2001"/>
  <c r="J2001"/>
  <c r="I2001"/>
  <c r="K2000"/>
  <c r="J2000"/>
  <c r="I2000"/>
  <c r="K1999"/>
  <c r="J1999"/>
  <c r="I1999"/>
  <c r="K1998"/>
  <c r="J1998"/>
  <c r="I1998"/>
  <c r="K1997"/>
  <c r="J1997"/>
  <c r="I1997"/>
  <c r="K1996"/>
  <c r="J1996"/>
  <c r="I1996"/>
  <c r="K1995"/>
  <c r="J1995"/>
  <c r="I1995"/>
  <c r="K1994"/>
  <c r="J1994"/>
  <c r="I1994"/>
  <c r="K1993"/>
  <c r="J1993"/>
  <c r="I1993"/>
  <c r="K1992"/>
  <c r="J1992"/>
  <c r="I1992"/>
  <c r="K1991"/>
  <c r="J1991"/>
  <c r="I1991"/>
  <c r="K1990"/>
  <c r="J1990"/>
  <c r="I1990"/>
  <c r="K1989"/>
  <c r="J1989"/>
  <c r="I1989"/>
  <c r="K1988"/>
  <c r="J1988"/>
  <c r="I1988"/>
  <c r="K1987"/>
  <c r="J1987"/>
  <c r="I1987"/>
  <c r="K1986"/>
  <c r="J1986"/>
  <c r="I1986"/>
  <c r="K1985"/>
  <c r="J1985"/>
  <c r="I1985"/>
  <c r="K1984"/>
  <c r="J1984"/>
  <c r="I1984"/>
  <c r="K1983"/>
  <c r="J1983"/>
  <c r="I1983"/>
  <c r="K1982"/>
  <c r="J1982"/>
  <c r="I1982"/>
  <c r="K1981"/>
  <c r="J1981"/>
  <c r="I1981"/>
  <c r="K1980"/>
  <c r="J1980"/>
  <c r="I1980"/>
  <c r="K1979"/>
  <c r="J1979"/>
  <c r="I1979"/>
  <c r="K1978"/>
  <c r="J1978"/>
  <c r="I1978"/>
  <c r="K1977"/>
  <c r="J1977"/>
  <c r="I1977"/>
  <c r="K1976"/>
  <c r="J1976"/>
  <c r="I1976"/>
  <c r="K1975"/>
  <c r="J1975"/>
  <c r="I1975"/>
  <c r="K1974"/>
  <c r="J1974"/>
  <c r="I1974"/>
  <c r="K1973"/>
  <c r="J1973"/>
  <c r="I1973"/>
  <c r="K1972"/>
  <c r="J1972"/>
  <c r="I1972"/>
  <c r="K1971"/>
  <c r="J1971"/>
  <c r="I1971"/>
  <c r="K1970"/>
  <c r="J1970"/>
  <c r="I1970"/>
  <c r="K1969"/>
  <c r="J1969"/>
  <c r="I1969"/>
  <c r="K1968"/>
  <c r="J1968"/>
  <c r="I1968"/>
  <c r="K1967"/>
  <c r="J1967"/>
  <c r="I1967"/>
  <c r="K1966"/>
  <c r="J1966"/>
  <c r="I1966"/>
  <c r="K1965"/>
  <c r="J1965"/>
  <c r="I1965"/>
  <c r="K1964"/>
  <c r="J1964"/>
  <c r="I1964"/>
  <c r="K1963"/>
  <c r="J1963"/>
  <c r="I1963"/>
  <c r="K1962"/>
  <c r="J1962"/>
  <c r="I1962"/>
  <c r="K1961"/>
  <c r="J1961"/>
  <c r="I1961"/>
  <c r="K1960"/>
  <c r="J1960"/>
  <c r="I1960"/>
  <c r="K1959"/>
  <c r="J1959"/>
  <c r="I1959"/>
  <c r="K1958"/>
  <c r="J1958"/>
  <c r="I1958"/>
  <c r="K1957"/>
  <c r="J1957"/>
  <c r="I1957"/>
  <c r="K1956"/>
  <c r="J1956"/>
  <c r="I1956"/>
  <c r="K1955"/>
  <c r="J1955"/>
  <c r="I1955"/>
  <c r="K1954"/>
  <c r="J1954"/>
  <c r="I1954"/>
  <c r="K1953"/>
  <c r="J1953"/>
  <c r="I1953"/>
  <c r="K1952"/>
  <c r="J1952"/>
  <c r="I1952"/>
  <c r="K1951"/>
  <c r="J1951"/>
  <c r="I1951"/>
  <c r="K1950"/>
  <c r="J1950"/>
  <c r="I1950"/>
  <c r="K1949"/>
  <c r="J1949"/>
  <c r="I1949"/>
  <c r="K1948"/>
  <c r="J1948"/>
  <c r="I1948"/>
  <c r="K1947"/>
  <c r="J1947"/>
  <c r="I1947"/>
  <c r="K1946"/>
  <c r="J1946"/>
  <c r="I1946"/>
  <c r="K1945"/>
  <c r="J1945"/>
  <c r="I1945"/>
  <c r="K1944"/>
  <c r="J1944"/>
  <c r="I1944"/>
  <c r="K1943"/>
  <c r="J1943"/>
  <c r="I1943"/>
  <c r="K1942"/>
  <c r="J1942"/>
  <c r="I1942"/>
  <c r="K1941"/>
  <c r="J1941"/>
  <c r="I1941"/>
  <c r="K1940"/>
  <c r="J1940"/>
  <c r="I1940"/>
  <c r="K1939"/>
  <c r="J1939"/>
  <c r="I1939"/>
  <c r="K1938"/>
  <c r="J1938"/>
  <c r="I1938"/>
  <c r="K1937"/>
  <c r="J1937"/>
  <c r="I1937"/>
  <c r="K1936"/>
  <c r="J1936"/>
  <c r="I1936"/>
  <c r="K1935"/>
  <c r="J1935"/>
  <c r="I1935"/>
  <c r="K1934"/>
  <c r="J1934"/>
  <c r="I1934"/>
  <c r="K1933"/>
  <c r="J1933"/>
  <c r="I1933"/>
  <c r="K1932"/>
  <c r="J1932"/>
  <c r="I1932"/>
  <c r="K1931"/>
  <c r="J1931"/>
  <c r="I1931"/>
  <c r="K1930"/>
  <c r="J1930"/>
  <c r="I1930"/>
  <c r="K1929"/>
  <c r="J1929"/>
  <c r="I1929"/>
  <c r="K1928"/>
  <c r="J1928"/>
  <c r="I1928"/>
  <c r="K1927"/>
  <c r="J1927"/>
  <c r="I1927"/>
  <c r="K1926"/>
  <c r="J1926"/>
  <c r="I1926"/>
  <c r="K1925"/>
  <c r="J1925"/>
  <c r="I1925"/>
  <c r="K1924"/>
  <c r="J1924"/>
  <c r="I1924"/>
  <c r="K1923"/>
  <c r="J1923"/>
  <c r="I1923"/>
  <c r="K1922"/>
  <c r="J1922"/>
  <c r="I1922"/>
  <c r="K1921"/>
  <c r="J1921"/>
  <c r="I1921"/>
  <c r="K1920"/>
  <c r="J1920"/>
  <c r="I1920"/>
  <c r="K1919"/>
  <c r="J1919"/>
  <c r="I1919"/>
  <c r="K1918"/>
  <c r="J1918"/>
  <c r="I1918"/>
  <c r="K1917"/>
  <c r="J1917"/>
  <c r="I1917"/>
  <c r="K1916"/>
  <c r="J1916"/>
  <c r="I1916"/>
  <c r="K1915"/>
  <c r="J1915"/>
  <c r="I1915"/>
  <c r="K1914"/>
  <c r="J1914"/>
  <c r="I1914"/>
  <c r="K1913"/>
  <c r="J1913"/>
  <c r="I1913"/>
  <c r="K1912"/>
  <c r="J1912"/>
  <c r="I1912"/>
  <c r="K1911"/>
  <c r="J1911"/>
  <c r="I1911"/>
  <c r="K1910"/>
  <c r="J1910"/>
  <c r="I1910"/>
  <c r="K1909"/>
  <c r="J1909"/>
  <c r="I1909"/>
  <c r="K1908"/>
  <c r="J1908"/>
  <c r="I1908"/>
  <c r="K1907"/>
  <c r="J1907"/>
  <c r="I1907"/>
  <c r="K1906"/>
  <c r="J1906"/>
  <c r="I1906"/>
  <c r="K1905"/>
  <c r="J1905"/>
  <c r="I1905"/>
  <c r="K1904"/>
  <c r="J1904"/>
  <c r="I1904"/>
  <c r="K1903"/>
  <c r="J1903"/>
  <c r="I1903"/>
  <c r="K1902"/>
  <c r="J1902"/>
  <c r="I1902"/>
  <c r="K1901"/>
  <c r="J1901"/>
  <c r="I1901"/>
  <c r="K1900"/>
  <c r="J1900"/>
  <c r="I1900"/>
  <c r="K1899"/>
  <c r="J1899"/>
  <c r="I1899"/>
  <c r="K1898"/>
  <c r="J1898"/>
  <c r="I1898"/>
  <c r="K1897"/>
  <c r="J1897"/>
  <c r="I1897"/>
  <c r="K1896"/>
  <c r="J1896"/>
  <c r="I1896"/>
  <c r="K1895"/>
  <c r="J1895"/>
  <c r="I1895"/>
  <c r="K1894"/>
  <c r="J1894"/>
  <c r="I1894"/>
  <c r="K1893"/>
  <c r="J1893"/>
  <c r="I1893"/>
  <c r="K1892"/>
  <c r="J1892"/>
  <c r="I1892"/>
  <c r="K1891"/>
  <c r="J1891"/>
  <c r="I1891"/>
  <c r="K1890"/>
  <c r="J1890"/>
  <c r="I1890"/>
  <c r="K1889"/>
  <c r="J1889"/>
  <c r="I1889"/>
  <c r="K1888"/>
  <c r="J1888"/>
  <c r="I1888"/>
  <c r="K1887"/>
  <c r="J1887"/>
  <c r="I1887"/>
  <c r="K1886"/>
  <c r="J1886"/>
  <c r="I1886"/>
  <c r="K1885"/>
  <c r="J1885"/>
  <c r="I1885"/>
  <c r="K1884"/>
  <c r="J1884"/>
  <c r="I1884"/>
  <c r="K1883"/>
  <c r="J1883"/>
  <c r="I1883"/>
  <c r="K1882"/>
  <c r="J1882"/>
  <c r="I1882"/>
  <c r="K1881"/>
  <c r="J1881"/>
  <c r="I1881"/>
  <c r="K1880"/>
  <c r="J1880"/>
  <c r="I1880"/>
  <c r="K1879"/>
  <c r="J1879"/>
  <c r="I1879"/>
  <c r="K1878"/>
  <c r="J1878"/>
  <c r="I1878"/>
  <c r="K1877"/>
  <c r="J1877"/>
  <c r="I1877"/>
  <c r="K1876"/>
  <c r="J1876"/>
  <c r="I1876"/>
  <c r="K1875"/>
  <c r="J1875"/>
  <c r="I1875"/>
  <c r="K1874"/>
  <c r="J1874"/>
  <c r="I1874"/>
  <c r="K1873"/>
  <c r="J1873"/>
  <c r="I1873"/>
  <c r="K1872"/>
  <c r="J1872"/>
  <c r="I1872"/>
  <c r="K1871"/>
  <c r="J1871"/>
  <c r="I1871"/>
  <c r="K1870"/>
  <c r="J1870"/>
  <c r="I1870"/>
  <c r="K1869"/>
  <c r="J1869"/>
  <c r="I1869"/>
  <c r="K1868"/>
  <c r="J1868"/>
  <c r="I1868"/>
  <c r="K1867"/>
  <c r="J1867"/>
  <c r="I1867"/>
  <c r="K1866"/>
  <c r="J1866"/>
  <c r="I1866"/>
  <c r="K1865"/>
  <c r="J1865"/>
  <c r="I1865"/>
  <c r="K1864"/>
  <c r="J1864"/>
  <c r="I1864"/>
  <c r="K1863"/>
  <c r="J1863"/>
  <c r="I1863"/>
  <c r="K1862"/>
  <c r="J1862"/>
  <c r="I1862"/>
  <c r="K1861"/>
  <c r="J1861"/>
  <c r="I1861"/>
  <c r="K1860"/>
  <c r="J1860"/>
  <c r="I1860"/>
  <c r="K1859"/>
  <c r="J1859"/>
  <c r="I1859"/>
  <c r="K1858"/>
  <c r="J1858"/>
  <c r="I1858"/>
  <c r="K1857"/>
  <c r="J1857"/>
  <c r="I1857"/>
  <c r="K1856"/>
  <c r="J1856"/>
  <c r="I1856"/>
  <c r="K1855"/>
  <c r="J1855"/>
  <c r="I1855"/>
  <c r="K1854"/>
  <c r="J1854"/>
  <c r="I1854"/>
  <c r="K1853"/>
  <c r="J1853"/>
  <c r="I1853"/>
  <c r="K1852"/>
  <c r="J1852"/>
  <c r="I1852"/>
  <c r="K1851"/>
  <c r="J1851"/>
  <c r="I1851"/>
  <c r="K1850"/>
  <c r="J1850"/>
  <c r="I1850"/>
  <c r="K1849"/>
  <c r="J1849"/>
  <c r="I1849"/>
  <c r="K1848"/>
  <c r="J1848"/>
  <c r="I1848"/>
  <c r="K1847"/>
  <c r="J1847"/>
  <c r="I1847"/>
  <c r="K1846"/>
  <c r="J1846"/>
  <c r="I1846"/>
  <c r="K1845"/>
  <c r="J1845"/>
  <c r="I1845"/>
  <c r="K1844"/>
  <c r="J1844"/>
  <c r="I1844"/>
  <c r="K1843"/>
  <c r="J1843"/>
  <c r="I1843"/>
  <c r="K1842"/>
  <c r="J1842"/>
  <c r="I1842"/>
  <c r="K1841"/>
  <c r="J1841"/>
  <c r="I1841"/>
  <c r="K1840"/>
  <c r="J1840"/>
  <c r="I1840"/>
  <c r="K1839"/>
  <c r="J1839"/>
  <c r="I1839"/>
  <c r="K1838"/>
  <c r="J1838"/>
  <c r="I1838"/>
  <c r="K1837"/>
  <c r="J1837"/>
  <c r="I1837"/>
  <c r="K1836"/>
  <c r="J1836"/>
  <c r="I1836"/>
  <c r="K1835"/>
  <c r="J1835"/>
  <c r="I1835"/>
  <c r="K1834"/>
  <c r="J1834"/>
  <c r="I1834"/>
  <c r="K1833"/>
  <c r="J1833"/>
  <c r="I1833"/>
  <c r="K1832"/>
  <c r="J1832"/>
  <c r="I1832"/>
  <c r="K1831"/>
  <c r="J1831"/>
  <c r="I1831"/>
  <c r="K1830"/>
  <c r="J1830"/>
  <c r="I1830"/>
  <c r="K1829"/>
  <c r="J1829"/>
  <c r="I1829"/>
  <c r="K1828"/>
  <c r="J1828"/>
  <c r="I1828"/>
  <c r="K1827"/>
  <c r="J1827"/>
  <c r="I1827"/>
  <c r="K1826"/>
  <c r="J1826"/>
  <c r="I1826"/>
  <c r="K1825"/>
  <c r="J1825"/>
  <c r="I1825"/>
  <c r="K1824"/>
  <c r="J1824"/>
  <c r="I1824"/>
  <c r="K1823"/>
  <c r="J1823"/>
  <c r="L1823" s="1"/>
  <c r="I1823"/>
  <c r="K1822"/>
  <c r="J1822"/>
  <c r="I1822"/>
  <c r="K1821"/>
  <c r="J1821"/>
  <c r="I1821"/>
  <c r="K1820"/>
  <c r="M1820" s="1"/>
  <c r="J1820"/>
  <c r="I1820"/>
  <c r="K1819"/>
  <c r="J1819"/>
  <c r="I1819"/>
  <c r="K1818"/>
  <c r="J1818"/>
  <c r="I1818"/>
  <c r="K1817"/>
  <c r="J1817"/>
  <c r="I1817"/>
  <c r="K1816"/>
  <c r="J1816"/>
  <c r="I1816"/>
  <c r="K1815"/>
  <c r="J1815"/>
  <c r="L1815" s="1"/>
  <c r="I1815"/>
  <c r="K1814"/>
  <c r="J1814"/>
  <c r="I1814"/>
  <c r="K1813"/>
  <c r="J1813"/>
  <c r="I1813"/>
  <c r="K1812"/>
  <c r="M1812" s="1"/>
  <c r="J1812"/>
  <c r="I1812"/>
  <c r="K1811"/>
  <c r="J1811"/>
  <c r="I1811"/>
  <c r="K1810"/>
  <c r="J1810"/>
  <c r="I1810"/>
  <c r="K1809"/>
  <c r="J1809"/>
  <c r="I1809"/>
  <c r="K1808"/>
  <c r="J1808"/>
  <c r="I1808"/>
  <c r="K1807"/>
  <c r="J1807"/>
  <c r="L1807" s="1"/>
  <c r="I1807"/>
  <c r="K1806"/>
  <c r="J1806"/>
  <c r="I1806"/>
  <c r="K1805"/>
  <c r="J1805"/>
  <c r="I1805"/>
  <c r="K1804"/>
  <c r="M1804" s="1"/>
  <c r="J1804"/>
  <c r="I1804"/>
  <c r="K1803"/>
  <c r="J1803"/>
  <c r="I1803"/>
  <c r="K1802"/>
  <c r="J1802"/>
  <c r="I1802"/>
  <c r="K1801"/>
  <c r="J1801"/>
  <c r="I1801"/>
  <c r="K1800"/>
  <c r="J1800"/>
  <c r="I1800"/>
  <c r="K1799"/>
  <c r="J1799"/>
  <c r="L1799" s="1"/>
  <c r="I1799"/>
  <c r="K1798"/>
  <c r="J1798"/>
  <c r="I1798"/>
  <c r="K1797"/>
  <c r="J1797"/>
  <c r="I1797"/>
  <c r="K1796"/>
  <c r="M1796" s="1"/>
  <c r="J1796"/>
  <c r="I1796"/>
  <c r="K1795"/>
  <c r="J1795"/>
  <c r="I1795"/>
  <c r="K1794"/>
  <c r="J1794"/>
  <c r="I1794"/>
  <c r="K1793"/>
  <c r="J1793"/>
  <c r="I1793"/>
  <c r="K1792"/>
  <c r="J1792"/>
  <c r="I1792"/>
  <c r="K1791"/>
  <c r="J1791"/>
  <c r="L1791" s="1"/>
  <c r="I1791"/>
  <c r="K1790"/>
  <c r="J1790"/>
  <c r="I1790"/>
  <c r="K1789"/>
  <c r="J1789"/>
  <c r="I1789"/>
  <c r="K1788"/>
  <c r="M1788" s="1"/>
  <c r="J1788"/>
  <c r="I1788"/>
  <c r="K1787"/>
  <c r="J1787"/>
  <c r="I1787"/>
  <c r="K1786"/>
  <c r="J1786"/>
  <c r="I1786"/>
  <c r="K1785"/>
  <c r="J1785"/>
  <c r="I1785"/>
  <c r="K1784"/>
  <c r="J1784"/>
  <c r="I1784"/>
  <c r="K1783"/>
  <c r="J1783"/>
  <c r="L1783" s="1"/>
  <c r="I1783"/>
  <c r="K1782"/>
  <c r="J1782"/>
  <c r="I1782"/>
  <c r="K1781"/>
  <c r="J1781"/>
  <c r="I1781"/>
  <c r="K1780"/>
  <c r="M1780" s="1"/>
  <c r="J1780"/>
  <c r="I1780"/>
  <c r="K1779"/>
  <c r="J1779"/>
  <c r="I1779"/>
  <c r="K1778"/>
  <c r="J1778"/>
  <c r="I1778"/>
  <c r="K1777"/>
  <c r="J1777"/>
  <c r="I1777"/>
  <c r="K1776"/>
  <c r="J1776"/>
  <c r="I1776"/>
  <c r="K1775"/>
  <c r="J1775"/>
  <c r="L1775" s="1"/>
  <c r="I1775"/>
  <c r="K1774"/>
  <c r="J1774"/>
  <c r="I1774"/>
  <c r="K1773"/>
  <c r="J1773"/>
  <c r="I1773"/>
  <c r="K1772"/>
  <c r="M1772" s="1"/>
  <c r="J1772"/>
  <c r="I1772"/>
  <c r="K1771"/>
  <c r="J1771"/>
  <c r="I1771"/>
  <c r="K1770"/>
  <c r="J1770"/>
  <c r="I1770"/>
  <c r="K1769"/>
  <c r="J1769"/>
  <c r="I1769"/>
  <c r="K1768"/>
  <c r="J1768"/>
  <c r="I1768"/>
  <c r="K1767"/>
  <c r="J1767"/>
  <c r="L1767" s="1"/>
  <c r="I1767"/>
  <c r="K1766"/>
  <c r="J1766"/>
  <c r="I1766"/>
  <c r="K1765"/>
  <c r="J1765"/>
  <c r="I1765"/>
  <c r="K1764"/>
  <c r="M1764" s="1"/>
  <c r="J1764"/>
  <c r="I1764"/>
  <c r="K1763"/>
  <c r="J1763"/>
  <c r="I1763"/>
  <c r="K1762"/>
  <c r="J1762"/>
  <c r="I1762"/>
  <c r="K1761"/>
  <c r="J1761"/>
  <c r="I1761"/>
  <c r="K1760"/>
  <c r="J1760"/>
  <c r="I1760"/>
  <c r="K1759"/>
  <c r="J1759"/>
  <c r="I1759"/>
  <c r="K1758"/>
  <c r="J1758"/>
  <c r="I1758"/>
  <c r="K1757"/>
  <c r="J1757"/>
  <c r="I1757"/>
  <c r="K1756"/>
  <c r="M1756" s="1"/>
  <c r="J1756"/>
  <c r="I1756"/>
  <c r="K1755"/>
  <c r="J1755"/>
  <c r="I1755"/>
  <c r="K1754"/>
  <c r="J1754"/>
  <c r="I1754"/>
  <c r="K1753"/>
  <c r="J1753"/>
  <c r="I1753"/>
  <c r="K1752"/>
  <c r="J1752"/>
  <c r="I1752"/>
  <c r="K1751"/>
  <c r="J1751"/>
  <c r="L1751" s="1"/>
  <c r="I1751"/>
  <c r="K1750"/>
  <c r="J1750"/>
  <c r="I1750"/>
  <c r="K1749"/>
  <c r="J1749"/>
  <c r="I1749"/>
  <c r="K1748"/>
  <c r="M1748" s="1"/>
  <c r="J1748"/>
  <c r="I1748"/>
  <c r="K1747"/>
  <c r="J1747"/>
  <c r="I1747"/>
  <c r="K1746"/>
  <c r="J1746"/>
  <c r="I1746"/>
  <c r="K1745"/>
  <c r="J1745"/>
  <c r="I1745"/>
  <c r="K1744"/>
  <c r="J1744"/>
  <c r="I1744"/>
  <c r="K1743"/>
  <c r="J1743"/>
  <c r="L1743" s="1"/>
  <c r="I1743"/>
  <c r="K1742"/>
  <c r="J1742"/>
  <c r="I1742"/>
  <c r="K1741"/>
  <c r="J1741"/>
  <c r="I1741"/>
  <c r="K1740"/>
  <c r="M1740" s="1"/>
  <c r="J1740"/>
  <c r="I1740"/>
  <c r="K1739"/>
  <c r="J1739"/>
  <c r="I1739"/>
  <c r="K1738"/>
  <c r="J1738"/>
  <c r="I1738"/>
  <c r="K1737"/>
  <c r="J1737"/>
  <c r="I1737"/>
  <c r="K1736"/>
  <c r="J1736"/>
  <c r="I1736"/>
  <c r="K1735"/>
  <c r="J1735"/>
  <c r="L1735" s="1"/>
  <c r="I1735"/>
  <c r="K1734"/>
  <c r="J1734"/>
  <c r="I1734"/>
  <c r="K1733"/>
  <c r="J1733"/>
  <c r="I1733"/>
  <c r="K1732"/>
  <c r="J1732"/>
  <c r="I1732"/>
  <c r="K1731"/>
  <c r="J1731"/>
  <c r="I1731"/>
  <c r="K1730"/>
  <c r="J1730"/>
  <c r="I1730"/>
  <c r="K1729"/>
  <c r="J1729"/>
  <c r="I1729"/>
  <c r="K1728"/>
  <c r="J1728"/>
  <c r="I1728"/>
  <c r="K1727"/>
  <c r="J1727"/>
  <c r="L1727" s="1"/>
  <c r="I1727"/>
  <c r="K1726"/>
  <c r="J1726"/>
  <c r="I1726"/>
  <c r="K1725"/>
  <c r="J1725"/>
  <c r="I1725"/>
  <c r="K1724"/>
  <c r="M1724" s="1"/>
  <c r="J1724"/>
  <c r="I1724"/>
  <c r="K1723"/>
  <c r="J1723"/>
  <c r="I1723"/>
  <c r="K1722"/>
  <c r="J1722"/>
  <c r="I1722"/>
  <c r="K1721"/>
  <c r="J1721"/>
  <c r="I1721"/>
  <c r="K1720"/>
  <c r="J1720"/>
  <c r="I1720"/>
  <c r="K1719"/>
  <c r="J1719"/>
  <c r="L1719" s="1"/>
  <c r="I1719"/>
  <c r="K1718"/>
  <c r="J1718"/>
  <c r="I1718"/>
  <c r="K1717"/>
  <c r="J1717"/>
  <c r="I1717"/>
  <c r="K1716"/>
  <c r="M1716" s="1"/>
  <c r="J1716"/>
  <c r="I1716"/>
  <c r="K1715"/>
  <c r="J1715"/>
  <c r="I1715"/>
  <c r="K1714"/>
  <c r="J1714"/>
  <c r="I1714"/>
  <c r="K1713"/>
  <c r="J1713"/>
  <c r="I1713"/>
  <c r="K1712"/>
  <c r="J1712"/>
  <c r="I1712"/>
  <c r="K1711"/>
  <c r="J1711"/>
  <c r="L1711" s="1"/>
  <c r="I1711"/>
  <c r="K1710"/>
  <c r="J1710"/>
  <c r="I1710"/>
  <c r="K1709"/>
  <c r="J1709"/>
  <c r="I1709"/>
  <c r="K1708"/>
  <c r="M1708" s="1"/>
  <c r="J1708"/>
  <c r="I1708"/>
  <c r="K1707"/>
  <c r="J1707"/>
  <c r="I1707"/>
  <c r="K1706"/>
  <c r="J1706"/>
  <c r="I1706"/>
  <c r="K1705"/>
  <c r="J1705"/>
  <c r="I1705"/>
  <c r="K1704"/>
  <c r="J1704"/>
  <c r="I1704"/>
  <c r="K1703"/>
  <c r="J1703"/>
  <c r="L1703" s="1"/>
  <c r="I1703"/>
  <c r="K1702"/>
  <c r="J1702"/>
  <c r="I1702"/>
  <c r="K1701"/>
  <c r="J1701"/>
  <c r="I1701"/>
  <c r="K1700"/>
  <c r="M1700" s="1"/>
  <c r="J1700"/>
  <c r="I1700"/>
  <c r="K1699"/>
  <c r="J1699"/>
  <c r="I1699"/>
  <c r="K1698"/>
  <c r="J1698"/>
  <c r="I1698"/>
  <c r="K1697"/>
  <c r="J1697"/>
  <c r="I1697"/>
  <c r="K1696"/>
  <c r="J1696"/>
  <c r="I1696"/>
  <c r="K1695"/>
  <c r="J1695"/>
  <c r="I1695"/>
  <c r="K1694"/>
  <c r="J1694"/>
  <c r="I1694"/>
  <c r="K1693"/>
  <c r="J1693"/>
  <c r="I1693"/>
  <c r="K1692"/>
  <c r="M1692" s="1"/>
  <c r="J1692"/>
  <c r="I1692"/>
  <c r="K1691"/>
  <c r="J1691"/>
  <c r="I1691"/>
  <c r="K1690"/>
  <c r="J1690"/>
  <c r="I1690"/>
  <c r="K1689"/>
  <c r="J1689"/>
  <c r="I1689"/>
  <c r="K1688"/>
  <c r="J1688"/>
  <c r="I1688"/>
  <c r="K1687"/>
  <c r="J1687"/>
  <c r="L1687" s="1"/>
  <c r="I1687"/>
  <c r="K1686"/>
  <c r="J1686"/>
  <c r="I1686"/>
  <c r="K1685"/>
  <c r="J1685"/>
  <c r="I1685"/>
  <c r="K1684"/>
  <c r="M1684" s="1"/>
  <c r="J1684"/>
  <c r="I1684"/>
  <c r="K1683"/>
  <c r="J1683"/>
  <c r="I1683"/>
  <c r="K1682"/>
  <c r="J1682"/>
  <c r="I1682"/>
  <c r="K1681"/>
  <c r="J1681"/>
  <c r="I1681"/>
  <c r="K1680"/>
  <c r="J1680"/>
  <c r="I1680"/>
  <c r="K1679"/>
  <c r="J1679"/>
  <c r="L1679" s="1"/>
  <c r="I1679"/>
  <c r="K1678"/>
  <c r="J1678"/>
  <c r="I1678"/>
  <c r="K1677"/>
  <c r="J1677"/>
  <c r="I1677"/>
  <c r="K1676"/>
  <c r="M1676" s="1"/>
  <c r="J1676"/>
  <c r="I1676"/>
  <c r="K1675"/>
  <c r="J1675"/>
  <c r="I1675"/>
  <c r="K1674"/>
  <c r="J1674"/>
  <c r="I1674"/>
  <c r="K1673"/>
  <c r="J1673"/>
  <c r="I1673"/>
  <c r="K1672"/>
  <c r="J1672"/>
  <c r="I1672"/>
  <c r="K1671"/>
  <c r="J1671"/>
  <c r="L1671" s="1"/>
  <c r="I1671"/>
  <c r="K1670"/>
  <c r="J1670"/>
  <c r="I1670"/>
  <c r="K1669"/>
  <c r="J1669"/>
  <c r="I1669"/>
  <c r="K1668"/>
  <c r="J1668"/>
  <c r="I1668"/>
  <c r="K1667"/>
  <c r="J1667"/>
  <c r="I1667"/>
  <c r="K1666"/>
  <c r="J1666"/>
  <c r="I1666"/>
  <c r="K1665"/>
  <c r="J1665"/>
  <c r="I1665"/>
  <c r="K1664"/>
  <c r="J1664"/>
  <c r="I1664"/>
  <c r="K1663"/>
  <c r="J1663"/>
  <c r="L1663" s="1"/>
  <c r="I1663"/>
  <c r="K1662"/>
  <c r="J1662"/>
  <c r="L1662" s="1"/>
  <c r="I1662"/>
  <c r="K1661"/>
  <c r="J1661"/>
  <c r="I1661"/>
  <c r="K1660"/>
  <c r="M1660" s="1"/>
  <c r="J1660"/>
  <c r="I1660"/>
  <c r="K1659"/>
  <c r="M1659" s="1"/>
  <c r="J1659"/>
  <c r="I1659"/>
  <c r="K1658"/>
  <c r="J1658"/>
  <c r="I1658"/>
  <c r="K1657"/>
  <c r="J1657"/>
  <c r="I1657"/>
  <c r="K1656"/>
  <c r="J1656"/>
  <c r="I1656"/>
  <c r="K1655"/>
  <c r="J1655"/>
  <c r="L1655" s="1"/>
  <c r="I1655"/>
  <c r="K1654"/>
  <c r="J1654"/>
  <c r="L1654" s="1"/>
  <c r="I1654"/>
  <c r="K1653"/>
  <c r="J1653"/>
  <c r="I1653"/>
  <c r="K1652"/>
  <c r="M1652" s="1"/>
  <c r="J1652"/>
  <c r="I1652"/>
  <c r="K1651"/>
  <c r="J1651"/>
  <c r="I1651"/>
  <c r="K1650"/>
  <c r="J1650"/>
  <c r="I1650"/>
  <c r="K1649"/>
  <c r="J1649"/>
  <c r="I1649"/>
  <c r="K1648"/>
  <c r="J1648"/>
  <c r="I1648"/>
  <c r="K1647"/>
  <c r="J1647"/>
  <c r="L1647" s="1"/>
  <c r="I1647"/>
  <c r="K1646"/>
  <c r="J1646"/>
  <c r="L1646" s="1"/>
  <c r="I1646"/>
  <c r="K1645"/>
  <c r="J1645"/>
  <c r="I1645"/>
  <c r="K1644"/>
  <c r="M1644" s="1"/>
  <c r="J1644"/>
  <c r="I1644"/>
  <c r="K1643"/>
  <c r="M1643" s="1"/>
  <c r="J1643"/>
  <c r="I1643"/>
  <c r="K1642"/>
  <c r="J1642"/>
  <c r="I1642"/>
  <c r="K1641"/>
  <c r="J1641"/>
  <c r="I1641"/>
  <c r="K1640"/>
  <c r="J1640"/>
  <c r="I1640"/>
  <c r="K1639"/>
  <c r="J1639"/>
  <c r="L1639" s="1"/>
  <c r="I1639"/>
  <c r="K1638"/>
  <c r="J1638"/>
  <c r="L1638" s="1"/>
  <c r="I1638"/>
  <c r="K1637"/>
  <c r="J1637"/>
  <c r="I1637"/>
  <c r="K1636"/>
  <c r="M1636" s="1"/>
  <c r="J1636"/>
  <c r="I1636"/>
  <c r="K1635"/>
  <c r="M1635" s="1"/>
  <c r="J1635"/>
  <c r="I1635"/>
  <c r="K1634"/>
  <c r="J1634"/>
  <c r="I1634"/>
  <c r="K1633"/>
  <c r="J1633"/>
  <c r="I1633"/>
  <c r="K1632"/>
  <c r="J1632"/>
  <c r="I1632"/>
  <c r="K1631"/>
  <c r="J1631"/>
  <c r="L1631" s="1"/>
  <c r="I1631"/>
  <c r="K1630"/>
  <c r="J1630"/>
  <c r="L1630" s="1"/>
  <c r="I1630"/>
  <c r="K1629"/>
  <c r="J1629"/>
  <c r="I1629"/>
  <c r="K1628"/>
  <c r="M1628" s="1"/>
  <c r="J1628"/>
  <c r="I1628"/>
  <c r="K1627"/>
  <c r="M1627" s="1"/>
  <c r="J1627"/>
  <c r="I1627"/>
  <c r="K1626"/>
  <c r="J1626"/>
  <c r="I1626"/>
  <c r="K1625"/>
  <c r="J1625"/>
  <c r="I1625"/>
  <c r="K1624"/>
  <c r="J1624"/>
  <c r="I1624"/>
  <c r="K1623"/>
  <c r="J1623"/>
  <c r="L1623" s="1"/>
  <c r="I1623"/>
  <c r="K1622"/>
  <c r="J1622"/>
  <c r="L1622" s="1"/>
  <c r="I1622"/>
  <c r="K1621"/>
  <c r="J1621"/>
  <c r="I1621"/>
  <c r="K1620"/>
  <c r="M1620" s="1"/>
  <c r="J1620"/>
  <c r="I1620"/>
  <c r="K1619"/>
  <c r="M1619" s="1"/>
  <c r="J1619"/>
  <c r="I1619"/>
  <c r="K1618"/>
  <c r="J1618"/>
  <c r="I1618"/>
  <c r="K1617"/>
  <c r="J1617"/>
  <c r="I1617"/>
  <c r="K1616"/>
  <c r="J1616"/>
  <c r="I1616"/>
  <c r="K1615"/>
  <c r="J1615"/>
  <c r="L1615" s="1"/>
  <c r="I1615"/>
  <c r="K1614"/>
  <c r="J1614"/>
  <c r="I1614"/>
  <c r="K1613"/>
  <c r="J1613"/>
  <c r="I1613"/>
  <c r="K1612"/>
  <c r="M1612" s="1"/>
  <c r="J1612"/>
  <c r="I1612"/>
  <c r="K1611"/>
  <c r="M1611" s="1"/>
  <c r="J1611"/>
  <c r="I1611"/>
  <c r="K1610"/>
  <c r="J1610"/>
  <c r="I1610"/>
  <c r="K1609"/>
  <c r="J1609"/>
  <c r="I1609"/>
  <c r="K1608"/>
  <c r="J1608"/>
  <c r="I1608"/>
  <c r="K1607"/>
  <c r="J1607"/>
  <c r="L1607" s="1"/>
  <c r="I1607"/>
  <c r="K1606"/>
  <c r="J1606"/>
  <c r="L1606" s="1"/>
  <c r="I1606"/>
  <c r="K1605"/>
  <c r="J1605"/>
  <c r="I1605"/>
  <c r="K1604"/>
  <c r="M1604" s="1"/>
  <c r="J1604"/>
  <c r="I1604"/>
  <c r="K1603"/>
  <c r="M1603" s="1"/>
  <c r="J1603"/>
  <c r="I1603"/>
  <c r="K1602"/>
  <c r="J1602"/>
  <c r="I1602"/>
  <c r="K1601"/>
  <c r="J1601"/>
  <c r="I1601"/>
  <c r="K1600"/>
  <c r="J1600"/>
  <c r="I1600"/>
  <c r="K1599"/>
  <c r="J1599"/>
  <c r="L1599" s="1"/>
  <c r="I1599"/>
  <c r="K1598"/>
  <c r="J1598"/>
  <c r="L1598" s="1"/>
  <c r="I1598"/>
  <c r="K1597"/>
  <c r="J1597"/>
  <c r="I1597"/>
  <c r="K1596"/>
  <c r="M1596" s="1"/>
  <c r="J1596"/>
  <c r="I1596"/>
  <c r="K1595"/>
  <c r="M1595" s="1"/>
  <c r="J1595"/>
  <c r="I1595"/>
  <c r="K1594"/>
  <c r="J1594"/>
  <c r="I1594"/>
  <c r="K1593"/>
  <c r="J1593"/>
  <c r="I1593"/>
  <c r="K1592"/>
  <c r="J1592"/>
  <c r="I1592"/>
  <c r="K1591"/>
  <c r="J1591"/>
  <c r="L1591" s="1"/>
  <c r="I1591"/>
  <c r="K1590"/>
  <c r="J1590"/>
  <c r="L1590" s="1"/>
  <c r="I1590"/>
  <c r="K1589"/>
  <c r="J1589"/>
  <c r="I1589"/>
  <c r="K1588"/>
  <c r="M1588" s="1"/>
  <c r="J1588"/>
  <c r="I1588"/>
  <c r="K1587"/>
  <c r="J1587"/>
  <c r="I1587"/>
  <c r="K1586"/>
  <c r="J1586"/>
  <c r="I1586"/>
  <c r="K1585"/>
  <c r="J1585"/>
  <c r="I1585"/>
  <c r="K1584"/>
  <c r="J1584"/>
  <c r="I1584"/>
  <c r="K1583"/>
  <c r="J1583"/>
  <c r="L1583" s="1"/>
  <c r="I1583"/>
  <c r="K1582"/>
  <c r="J1582"/>
  <c r="L1582" s="1"/>
  <c r="I1582"/>
  <c r="K1581"/>
  <c r="J1581"/>
  <c r="I1581"/>
  <c r="K1580"/>
  <c r="M1580" s="1"/>
  <c r="J1580"/>
  <c r="I1580"/>
  <c r="K1579"/>
  <c r="M1579" s="1"/>
  <c r="J1579"/>
  <c r="I1579"/>
  <c r="K1578"/>
  <c r="J1578"/>
  <c r="I1578"/>
  <c r="K1577"/>
  <c r="J1577"/>
  <c r="I1577"/>
  <c r="K1576"/>
  <c r="J1576"/>
  <c r="I1576"/>
  <c r="K1575"/>
  <c r="J1575"/>
  <c r="L1575" s="1"/>
  <c r="I1575"/>
  <c r="K1574"/>
  <c r="J1574"/>
  <c r="L1574" s="1"/>
  <c r="I1574"/>
  <c r="K1573"/>
  <c r="J1573"/>
  <c r="I1573"/>
  <c r="K1572"/>
  <c r="M1572" s="1"/>
  <c r="J1572"/>
  <c r="I1572"/>
  <c r="K1571"/>
  <c r="M1571" s="1"/>
  <c r="J1571"/>
  <c r="I1571"/>
  <c r="K1570"/>
  <c r="J1570"/>
  <c r="I1570"/>
  <c r="K1569"/>
  <c r="J1569"/>
  <c r="I1569"/>
  <c r="K1568"/>
  <c r="J1568"/>
  <c r="I1568"/>
  <c r="K1567"/>
  <c r="J1567"/>
  <c r="L1567" s="1"/>
  <c r="I1567"/>
  <c r="K1566"/>
  <c r="J1566"/>
  <c r="L1566" s="1"/>
  <c r="I1566"/>
  <c r="K1565"/>
  <c r="J1565"/>
  <c r="I1565"/>
  <c r="K1564"/>
  <c r="M1564" s="1"/>
  <c r="J1564"/>
  <c r="I1564"/>
  <c r="K1563"/>
  <c r="M1563" s="1"/>
  <c r="J1563"/>
  <c r="I1563"/>
  <c r="K1562"/>
  <c r="J1562"/>
  <c r="I1562"/>
  <c r="K1561"/>
  <c r="J1561"/>
  <c r="I1561"/>
  <c r="K1560"/>
  <c r="J1560"/>
  <c r="I1560"/>
  <c r="K1559"/>
  <c r="J1559"/>
  <c r="L1559" s="1"/>
  <c r="I1559"/>
  <c r="K1558"/>
  <c r="J1558"/>
  <c r="L1558" s="1"/>
  <c r="I1558"/>
  <c r="K1557"/>
  <c r="J1557"/>
  <c r="I1557"/>
  <c r="K1556"/>
  <c r="M1556" s="1"/>
  <c r="J1556"/>
  <c r="I1556"/>
  <c r="K1555"/>
  <c r="M1555" s="1"/>
  <c r="J1555"/>
  <c r="I1555"/>
  <c r="K1554"/>
  <c r="J1554"/>
  <c r="I1554"/>
  <c r="K1553"/>
  <c r="J1553"/>
  <c r="I1553"/>
  <c r="K1552"/>
  <c r="J1552"/>
  <c r="I1552"/>
  <c r="K1551"/>
  <c r="J1551"/>
  <c r="L1551" s="1"/>
  <c r="I1551"/>
  <c r="K1550"/>
  <c r="J1550"/>
  <c r="L1550" s="1"/>
  <c r="I1550"/>
  <c r="K1549"/>
  <c r="J1549"/>
  <c r="I1549"/>
  <c r="K1548"/>
  <c r="M1548" s="1"/>
  <c r="J1548"/>
  <c r="I1548"/>
  <c r="K1547"/>
  <c r="M1547" s="1"/>
  <c r="J1547"/>
  <c r="I1547"/>
  <c r="K1546"/>
  <c r="J1546"/>
  <c r="I1546"/>
  <c r="K1545"/>
  <c r="J1545"/>
  <c r="I1545"/>
  <c r="K1544"/>
  <c r="J1544"/>
  <c r="I1544"/>
  <c r="K1543"/>
  <c r="J1543"/>
  <c r="I1543"/>
  <c r="K1542"/>
  <c r="J1542"/>
  <c r="L1542" s="1"/>
  <c r="I1542"/>
  <c r="K1541"/>
  <c r="J1541"/>
  <c r="I1541"/>
  <c r="K1540"/>
  <c r="M1540" s="1"/>
  <c r="J1540"/>
  <c r="I1540"/>
  <c r="K1539"/>
  <c r="M1539" s="1"/>
  <c r="J1539"/>
  <c r="I1539"/>
  <c r="K1538"/>
  <c r="J1538"/>
  <c r="I1538"/>
  <c r="K1537"/>
  <c r="J1537"/>
  <c r="I1537"/>
  <c r="K1536"/>
  <c r="J1536"/>
  <c r="I1536"/>
  <c r="K1535"/>
  <c r="J1535"/>
  <c r="L1535" s="1"/>
  <c r="I1535"/>
  <c r="K1534"/>
  <c r="J1534"/>
  <c r="L1534" s="1"/>
  <c r="I1534"/>
  <c r="K1533"/>
  <c r="J1533"/>
  <c r="I1533"/>
  <c r="K1532"/>
  <c r="M1532" s="1"/>
  <c r="J1532"/>
  <c r="I1532"/>
  <c r="K1531"/>
  <c r="M1531" s="1"/>
  <c r="J1531"/>
  <c r="I1531"/>
  <c r="K1530"/>
  <c r="J1530"/>
  <c r="I1530"/>
  <c r="K1529"/>
  <c r="J1529"/>
  <c r="I1529"/>
  <c r="K1528"/>
  <c r="J1528"/>
  <c r="I1528"/>
  <c r="K1527"/>
  <c r="J1527"/>
  <c r="L1527" s="1"/>
  <c r="I1527"/>
  <c r="K1526"/>
  <c r="J1526"/>
  <c r="L1526" s="1"/>
  <c r="I1526"/>
  <c r="K1525"/>
  <c r="J1525"/>
  <c r="I1525"/>
  <c r="K1524"/>
  <c r="M1524" s="1"/>
  <c r="J1524"/>
  <c r="I1524"/>
  <c r="K1523"/>
  <c r="M1523" s="1"/>
  <c r="J1523"/>
  <c r="I1523"/>
  <c r="K1522"/>
  <c r="M1522" s="1"/>
  <c r="J1522"/>
  <c r="I1522"/>
  <c r="K1521"/>
  <c r="J1521"/>
  <c r="I1521"/>
  <c r="K1520"/>
  <c r="J1520"/>
  <c r="I1520"/>
  <c r="K1519"/>
  <c r="J1519"/>
  <c r="L1519" s="1"/>
  <c r="I1519"/>
  <c r="K1518"/>
  <c r="J1518"/>
  <c r="L1518" s="1"/>
  <c r="I1518"/>
  <c r="K1517"/>
  <c r="J1517"/>
  <c r="L1517" s="1"/>
  <c r="I1517"/>
  <c r="K1516"/>
  <c r="J1516"/>
  <c r="I1516"/>
  <c r="K1515"/>
  <c r="M1515" s="1"/>
  <c r="J1515"/>
  <c r="I1515"/>
  <c r="K1514"/>
  <c r="M1514" s="1"/>
  <c r="J1514"/>
  <c r="I1514"/>
  <c r="K1513"/>
  <c r="J1513"/>
  <c r="I1513"/>
  <c r="K1512"/>
  <c r="J1512"/>
  <c r="I1512"/>
  <c r="K1511"/>
  <c r="J1511"/>
  <c r="L1511" s="1"/>
  <c r="I1511"/>
  <c r="K1510"/>
  <c r="J1510"/>
  <c r="L1510" s="1"/>
  <c r="I1510"/>
  <c r="K1509"/>
  <c r="J1509"/>
  <c r="L1509" s="1"/>
  <c r="I1509"/>
  <c r="K1508"/>
  <c r="M1508" s="1"/>
  <c r="J1508"/>
  <c r="I1508"/>
  <c r="K1507"/>
  <c r="M1507" s="1"/>
  <c r="J1507"/>
  <c r="I1507"/>
  <c r="K1506"/>
  <c r="J1506"/>
  <c r="I1506"/>
  <c r="K1505"/>
  <c r="J1505"/>
  <c r="I1505"/>
  <c r="K1504"/>
  <c r="J1504"/>
  <c r="I1504"/>
  <c r="K1503"/>
  <c r="J1503"/>
  <c r="L1503" s="1"/>
  <c r="I1503"/>
  <c r="K1502"/>
  <c r="J1502"/>
  <c r="L1502" s="1"/>
  <c r="I1502"/>
  <c r="K1501"/>
  <c r="J1501"/>
  <c r="L1501" s="1"/>
  <c r="I1501"/>
  <c r="K1500"/>
  <c r="M1500" s="1"/>
  <c r="J1500"/>
  <c r="I1500"/>
  <c r="K1499"/>
  <c r="M1499" s="1"/>
  <c r="J1499"/>
  <c r="I1499"/>
  <c r="K1498"/>
  <c r="M1498" s="1"/>
  <c r="J1498"/>
  <c r="I1498"/>
  <c r="K1497"/>
  <c r="J1497"/>
  <c r="I1497"/>
  <c r="K1496"/>
  <c r="J1496"/>
  <c r="I1496"/>
  <c r="K1495"/>
  <c r="J1495"/>
  <c r="L1495" s="1"/>
  <c r="I1495"/>
  <c r="K1494"/>
  <c r="J1494"/>
  <c r="L1494" s="1"/>
  <c r="I1494"/>
  <c r="K1493"/>
  <c r="J1493"/>
  <c r="L1493" s="1"/>
  <c r="I1493"/>
  <c r="K1492"/>
  <c r="M1492" s="1"/>
  <c r="J1492"/>
  <c r="I1492"/>
  <c r="K1491"/>
  <c r="M1491" s="1"/>
  <c r="J1491"/>
  <c r="I1491"/>
  <c r="K1490"/>
  <c r="M1490" s="1"/>
  <c r="J1490"/>
  <c r="I1490"/>
  <c r="K1489"/>
  <c r="J1489"/>
  <c r="I1489"/>
  <c r="K1488"/>
  <c r="J1488"/>
  <c r="I1488"/>
  <c r="K1487"/>
  <c r="J1487"/>
  <c r="L1487" s="1"/>
  <c r="I1487"/>
  <c r="K1486"/>
  <c r="J1486"/>
  <c r="L1486" s="1"/>
  <c r="I1486"/>
  <c r="K1485"/>
  <c r="J1485"/>
  <c r="L1485" s="1"/>
  <c r="I1485"/>
  <c r="K1484"/>
  <c r="M1484" s="1"/>
  <c r="J1484"/>
  <c r="I1484"/>
  <c r="K1483"/>
  <c r="M1483" s="1"/>
  <c r="J1483"/>
  <c r="I1483"/>
  <c r="K1482"/>
  <c r="M1482" s="1"/>
  <c r="J1482"/>
  <c r="I1482"/>
  <c r="K1481"/>
  <c r="J1481"/>
  <c r="I1481"/>
  <c r="K1480"/>
  <c r="J1480"/>
  <c r="I1480"/>
  <c r="K1479"/>
  <c r="J1479"/>
  <c r="I1479"/>
  <c r="K1478"/>
  <c r="J1478"/>
  <c r="L1478" s="1"/>
  <c r="I1478"/>
  <c r="K1477"/>
  <c r="J1477"/>
  <c r="L1477" s="1"/>
  <c r="I1477"/>
  <c r="K1476"/>
  <c r="M1476" s="1"/>
  <c r="J1476"/>
  <c r="I1476"/>
  <c r="K1475"/>
  <c r="M1475" s="1"/>
  <c r="J1475"/>
  <c r="I1475"/>
  <c r="K1474"/>
  <c r="M1474" s="1"/>
  <c r="J1474"/>
  <c r="I1474"/>
  <c r="K1473"/>
  <c r="J1473"/>
  <c r="I1473"/>
  <c r="K1472"/>
  <c r="J1472"/>
  <c r="I1472"/>
  <c r="K1471"/>
  <c r="J1471"/>
  <c r="L1471" s="1"/>
  <c r="I1471"/>
  <c r="K1470"/>
  <c r="J1470"/>
  <c r="L1470" s="1"/>
  <c r="I1470"/>
  <c r="K1469"/>
  <c r="J1469"/>
  <c r="L1469" s="1"/>
  <c r="I1469"/>
  <c r="K1468"/>
  <c r="M1468" s="1"/>
  <c r="J1468"/>
  <c r="I1468"/>
  <c r="K1467"/>
  <c r="M1467" s="1"/>
  <c r="J1467"/>
  <c r="I1467"/>
  <c r="K1466"/>
  <c r="M1466" s="1"/>
  <c r="J1466"/>
  <c r="I1466"/>
  <c r="K1465"/>
  <c r="J1465"/>
  <c r="I1465"/>
  <c r="K1464"/>
  <c r="J1464"/>
  <c r="I1464"/>
  <c r="K1463"/>
  <c r="J1463"/>
  <c r="L1463" s="1"/>
  <c r="I1463"/>
  <c r="K1462"/>
  <c r="J1462"/>
  <c r="I1462"/>
  <c r="K1461"/>
  <c r="J1461"/>
  <c r="L1461" s="1"/>
  <c r="I1461"/>
  <c r="K1460"/>
  <c r="M1460" s="1"/>
  <c r="J1460"/>
  <c r="I1460"/>
  <c r="K1459"/>
  <c r="M1459" s="1"/>
  <c r="J1459"/>
  <c r="I1459"/>
  <c r="K1458"/>
  <c r="M1458" s="1"/>
  <c r="J1458"/>
  <c r="I1458"/>
  <c r="K1457"/>
  <c r="J1457"/>
  <c r="I1457"/>
  <c r="K1456"/>
  <c r="J1456"/>
  <c r="I1456"/>
  <c r="K1455"/>
  <c r="J1455"/>
  <c r="L1455" s="1"/>
  <c r="I1455"/>
  <c r="K1454"/>
  <c r="J1454"/>
  <c r="L1454" s="1"/>
  <c r="I1454"/>
  <c r="K1453"/>
  <c r="J1453"/>
  <c r="L1453" s="1"/>
  <c r="I1453"/>
  <c r="K1452"/>
  <c r="J1452"/>
  <c r="I1452"/>
  <c r="K1451"/>
  <c r="M1451" s="1"/>
  <c r="J1451"/>
  <c r="I1451"/>
  <c r="K1450"/>
  <c r="M1450" s="1"/>
  <c r="J1450"/>
  <c r="I1450"/>
  <c r="K1449"/>
  <c r="J1449"/>
  <c r="I1449"/>
  <c r="K1448"/>
  <c r="J1448"/>
  <c r="I1448"/>
  <c r="K1447"/>
  <c r="J1447"/>
  <c r="L1447" s="1"/>
  <c r="I1447"/>
  <c r="K1446"/>
  <c r="J1446"/>
  <c r="L1446" s="1"/>
  <c r="I1446"/>
  <c r="K1445"/>
  <c r="J1445"/>
  <c r="L1445" s="1"/>
  <c r="I1445"/>
  <c r="K1444"/>
  <c r="M1444" s="1"/>
  <c r="J1444"/>
  <c r="I1444"/>
  <c r="K1443"/>
  <c r="M1443" s="1"/>
  <c r="J1443"/>
  <c r="I1443"/>
  <c r="K1442"/>
  <c r="M1442" s="1"/>
  <c r="J1442"/>
  <c r="I1442"/>
  <c r="K1441"/>
  <c r="J1441"/>
  <c r="I1441"/>
  <c r="K1440"/>
  <c r="J1440"/>
  <c r="I1440"/>
  <c r="K1439"/>
  <c r="J1439"/>
  <c r="L1439" s="1"/>
  <c r="I1439"/>
  <c r="K1438"/>
  <c r="J1438"/>
  <c r="L1438" s="1"/>
  <c r="I1438"/>
  <c r="K1437"/>
  <c r="J1437"/>
  <c r="L1437" s="1"/>
  <c r="I1437"/>
  <c r="K1436"/>
  <c r="M1436" s="1"/>
  <c r="J1436"/>
  <c r="I1436"/>
  <c r="K1435"/>
  <c r="J1435"/>
  <c r="I1435"/>
  <c r="K1434"/>
  <c r="M1434" s="1"/>
  <c r="J1434"/>
  <c r="I1434"/>
  <c r="K1433"/>
  <c r="J1433"/>
  <c r="I1433"/>
  <c r="K1432"/>
  <c r="J1432"/>
  <c r="I1432"/>
  <c r="K1431"/>
  <c r="J1431"/>
  <c r="L1431" s="1"/>
  <c r="I1431"/>
  <c r="K1430"/>
  <c r="J1430"/>
  <c r="L1430" s="1"/>
  <c r="I1430"/>
  <c r="K1429"/>
  <c r="J1429"/>
  <c r="L1429" s="1"/>
  <c r="I1429"/>
  <c r="K1428"/>
  <c r="M1428" s="1"/>
  <c r="J1428"/>
  <c r="I1428"/>
  <c r="K1427"/>
  <c r="M1427" s="1"/>
  <c r="J1427"/>
  <c r="I1427"/>
  <c r="K1426"/>
  <c r="M1426" s="1"/>
  <c r="J1426"/>
  <c r="I1426"/>
  <c r="K1425"/>
  <c r="J1425"/>
  <c r="I1425"/>
  <c r="K1424"/>
  <c r="J1424"/>
  <c r="I1424"/>
  <c r="K1423"/>
  <c r="J1423"/>
  <c r="L1423" s="1"/>
  <c r="I1423"/>
  <c r="K1422"/>
  <c r="J1422"/>
  <c r="L1422" s="1"/>
  <c r="I1422"/>
  <c r="K1421"/>
  <c r="J1421"/>
  <c r="L1421" s="1"/>
  <c r="I1421"/>
  <c r="K1420"/>
  <c r="M1420" s="1"/>
  <c r="J1420"/>
  <c r="I1420"/>
  <c r="K1419"/>
  <c r="M1419" s="1"/>
  <c r="J1419"/>
  <c r="I1419"/>
  <c r="K1418"/>
  <c r="M1418" s="1"/>
  <c r="J1418"/>
  <c r="I1418"/>
  <c r="K1417"/>
  <c r="J1417"/>
  <c r="I1417"/>
  <c r="K1416"/>
  <c r="J1416"/>
  <c r="I1416"/>
  <c r="K1415"/>
  <c r="J1415"/>
  <c r="L1415" s="1"/>
  <c r="I1415"/>
  <c r="K1414"/>
  <c r="J1414"/>
  <c r="L1414" s="1"/>
  <c r="I1414"/>
  <c r="K1413"/>
  <c r="J1413"/>
  <c r="L1413" s="1"/>
  <c r="I1413"/>
  <c r="K1412"/>
  <c r="M1412" s="1"/>
  <c r="J1412"/>
  <c r="I1412"/>
  <c r="K1411"/>
  <c r="M1411" s="1"/>
  <c r="J1411"/>
  <c r="I1411"/>
  <c r="K1410"/>
  <c r="M1410" s="1"/>
  <c r="J1410"/>
  <c r="I1410"/>
  <c r="K1409"/>
  <c r="J1409"/>
  <c r="I1409"/>
  <c r="K1408"/>
  <c r="J1408"/>
  <c r="I1408"/>
  <c r="K1407"/>
  <c r="J1407"/>
  <c r="L1407" s="1"/>
  <c r="I1407"/>
  <c r="K1406"/>
  <c r="J1406"/>
  <c r="L1406" s="1"/>
  <c r="I1406"/>
  <c r="K1405"/>
  <c r="J1405"/>
  <c r="L1405" s="1"/>
  <c r="I1405"/>
  <c r="K1404"/>
  <c r="M1404" s="1"/>
  <c r="J1404"/>
  <c r="I1404"/>
  <c r="K1403"/>
  <c r="M1403" s="1"/>
  <c r="J1403"/>
  <c r="I1403"/>
  <c r="K1402"/>
  <c r="M1402" s="1"/>
  <c r="J1402"/>
  <c r="I1402"/>
  <c r="K1401"/>
  <c r="J1401"/>
  <c r="I1401"/>
  <c r="K1400"/>
  <c r="J1400"/>
  <c r="I1400"/>
  <c r="K1399"/>
  <c r="J1399"/>
  <c r="L1399" s="1"/>
  <c r="I1399"/>
  <c r="K1398"/>
  <c r="J1398"/>
  <c r="I1398"/>
  <c r="K1397"/>
  <c r="J1397"/>
  <c r="L1397" s="1"/>
  <c r="I1397"/>
  <c r="K1396"/>
  <c r="M1396" s="1"/>
  <c r="J1396"/>
  <c r="I1396"/>
  <c r="K1395"/>
  <c r="M1395" s="1"/>
  <c r="J1395"/>
  <c r="I1395"/>
  <c r="K1394"/>
  <c r="M1394" s="1"/>
  <c r="J1394"/>
  <c r="I1394"/>
  <c r="K1393"/>
  <c r="J1393"/>
  <c r="I1393"/>
  <c r="K1392"/>
  <c r="J1392"/>
  <c r="I1392"/>
  <c r="K1391"/>
  <c r="J1391"/>
  <c r="L1391" s="1"/>
  <c r="I1391"/>
  <c r="K1390"/>
  <c r="J1390"/>
  <c r="L1390" s="1"/>
  <c r="I1390"/>
  <c r="K1389"/>
  <c r="J1389"/>
  <c r="L1389" s="1"/>
  <c r="I1389"/>
  <c r="K1388"/>
  <c r="M1388" s="1"/>
  <c r="J1388"/>
  <c r="I1388"/>
  <c r="K1387"/>
  <c r="M1387" s="1"/>
  <c r="J1387"/>
  <c r="I1387"/>
  <c r="K1386"/>
  <c r="M1386" s="1"/>
  <c r="J1386"/>
  <c r="I1386"/>
  <c r="K1385"/>
  <c r="J1385"/>
  <c r="I1385"/>
  <c r="K1384"/>
  <c r="J1384"/>
  <c r="I1384"/>
  <c r="K1383"/>
  <c r="J1383"/>
  <c r="L1383" s="1"/>
  <c r="I1383"/>
  <c r="K1382"/>
  <c r="J1382"/>
  <c r="L1382" s="1"/>
  <c r="I1382"/>
  <c r="K1381"/>
  <c r="J1381"/>
  <c r="I1381"/>
  <c r="K1380"/>
  <c r="M1380" s="1"/>
  <c r="J1380"/>
  <c r="I1380"/>
  <c r="K1379"/>
  <c r="M1379" s="1"/>
  <c r="J1379"/>
  <c r="I1379"/>
  <c r="K1378"/>
  <c r="M1378" s="1"/>
  <c r="J1378"/>
  <c r="I1378"/>
  <c r="K1377"/>
  <c r="J1377"/>
  <c r="I1377"/>
  <c r="K1376"/>
  <c r="J1376"/>
  <c r="I1376"/>
  <c r="K1375"/>
  <c r="J1375"/>
  <c r="L1375" s="1"/>
  <c r="I1375"/>
  <c r="K1374"/>
  <c r="J1374"/>
  <c r="L1374" s="1"/>
  <c r="I1374"/>
  <c r="K1373"/>
  <c r="J1373"/>
  <c r="L1373" s="1"/>
  <c r="I1373"/>
  <c r="K1372"/>
  <c r="M1372" s="1"/>
  <c r="J1372"/>
  <c r="I1372"/>
  <c r="K1371"/>
  <c r="J1371"/>
  <c r="I1371"/>
  <c r="K1370"/>
  <c r="M1370" s="1"/>
  <c r="J1370"/>
  <c r="I1370"/>
  <c r="K1369"/>
  <c r="J1369"/>
  <c r="I1369"/>
  <c r="K1368"/>
  <c r="J1368"/>
  <c r="I1368"/>
  <c r="K1367"/>
  <c r="J1367"/>
  <c r="L1367" s="1"/>
  <c r="I1367"/>
  <c r="K1366"/>
  <c r="J1366"/>
  <c r="L1366" s="1"/>
  <c r="I1366"/>
  <c r="K1365"/>
  <c r="J1365"/>
  <c r="L1365" s="1"/>
  <c r="I1365"/>
  <c r="K1364"/>
  <c r="M1364" s="1"/>
  <c r="J1364"/>
  <c r="I1364"/>
  <c r="K1363"/>
  <c r="M1363" s="1"/>
  <c r="J1363"/>
  <c r="I1363"/>
  <c r="K1362"/>
  <c r="M1362" s="1"/>
  <c r="J1362"/>
  <c r="I1362"/>
  <c r="K1361"/>
  <c r="J1361"/>
  <c r="I1361"/>
  <c r="K1360"/>
  <c r="J1360"/>
  <c r="I1360"/>
  <c r="K1359"/>
  <c r="J1359"/>
  <c r="L1359" s="1"/>
  <c r="I1359"/>
  <c r="K1358"/>
  <c r="J1358"/>
  <c r="L1358" s="1"/>
  <c r="I1358"/>
  <c r="K1357"/>
  <c r="J1357"/>
  <c r="L1357" s="1"/>
  <c r="I1357"/>
  <c r="K1356"/>
  <c r="M1356" s="1"/>
  <c r="J1356"/>
  <c r="I1356"/>
  <c r="K1355"/>
  <c r="M1355" s="1"/>
  <c r="J1355"/>
  <c r="I1355"/>
  <c r="K1354"/>
  <c r="J1354"/>
  <c r="I1354"/>
  <c r="K1353"/>
  <c r="J1353"/>
  <c r="I1353"/>
  <c r="K1352"/>
  <c r="J1352"/>
  <c r="I1352"/>
  <c r="K1351"/>
  <c r="J1351"/>
  <c r="L1351" s="1"/>
  <c r="I1351"/>
  <c r="K1350"/>
  <c r="J1350"/>
  <c r="L1350" s="1"/>
  <c r="I1350"/>
  <c r="K1349"/>
  <c r="J1349"/>
  <c r="L1349" s="1"/>
  <c r="I1349"/>
  <c r="K1348"/>
  <c r="M1348" s="1"/>
  <c r="J1348"/>
  <c r="I1348"/>
  <c r="K1347"/>
  <c r="M1347" s="1"/>
  <c r="J1347"/>
  <c r="I1347"/>
  <c r="K1346"/>
  <c r="M1346" s="1"/>
  <c r="J1346"/>
  <c r="I1346"/>
  <c r="K1345"/>
  <c r="J1345"/>
  <c r="I1345"/>
  <c r="K1344"/>
  <c r="J1344"/>
  <c r="I1344"/>
  <c r="K1343"/>
  <c r="J1343"/>
  <c r="L1343" s="1"/>
  <c r="I1343"/>
  <c r="K1342"/>
  <c r="J1342"/>
  <c r="L1342" s="1"/>
  <c r="I1342"/>
  <c r="K1341"/>
  <c r="J1341"/>
  <c r="L1341" s="1"/>
  <c r="I1341"/>
  <c r="K1340"/>
  <c r="M1340" s="1"/>
  <c r="J1340"/>
  <c r="I1340"/>
  <c r="K1339"/>
  <c r="M1339" s="1"/>
  <c r="J1339"/>
  <c r="I1339"/>
  <c r="K1338"/>
  <c r="M1338" s="1"/>
  <c r="J1338"/>
  <c r="I1338"/>
  <c r="K1337"/>
  <c r="J1337"/>
  <c r="I1337"/>
  <c r="K1336"/>
  <c r="J1336"/>
  <c r="I1336"/>
  <c r="K1335"/>
  <c r="J1335"/>
  <c r="L1335" s="1"/>
  <c r="I1335"/>
  <c r="K1334"/>
  <c r="J1334"/>
  <c r="L1334" s="1"/>
  <c r="I1334"/>
  <c r="K1333"/>
  <c r="J1333"/>
  <c r="L1333" s="1"/>
  <c r="I1333"/>
  <c r="K1332"/>
  <c r="M1332" s="1"/>
  <c r="J1332"/>
  <c r="I1332"/>
  <c r="K1331"/>
  <c r="M1331" s="1"/>
  <c r="J1331"/>
  <c r="I1331"/>
  <c r="K1330"/>
  <c r="M1330" s="1"/>
  <c r="J1330"/>
  <c r="I1330"/>
  <c r="K1329"/>
  <c r="J1329"/>
  <c r="I1329"/>
  <c r="K1328"/>
  <c r="J1328"/>
  <c r="I1328"/>
  <c r="K1327"/>
  <c r="J1327"/>
  <c r="I1327"/>
  <c r="K1326"/>
  <c r="J1326"/>
  <c r="L1326" s="1"/>
  <c r="I1326"/>
  <c r="K1325"/>
  <c r="J1325"/>
  <c r="L1325" s="1"/>
  <c r="I1325"/>
  <c r="K1324"/>
  <c r="M1324" s="1"/>
  <c r="J1324"/>
  <c r="I1324"/>
  <c r="K1323"/>
  <c r="M1323" s="1"/>
  <c r="J1323"/>
  <c r="I1323"/>
  <c r="K1322"/>
  <c r="M1322" s="1"/>
  <c r="J1322"/>
  <c r="I1322"/>
  <c r="K1321"/>
  <c r="J1321"/>
  <c r="I1321"/>
  <c r="K1320"/>
  <c r="J1320"/>
  <c r="I1320"/>
  <c r="K1319"/>
  <c r="J1319"/>
  <c r="L1319" s="1"/>
  <c r="I1319"/>
  <c r="K1318"/>
  <c r="J1318"/>
  <c r="L1318" s="1"/>
  <c r="I1318"/>
  <c r="K1317"/>
  <c r="J1317"/>
  <c r="I1317"/>
  <c r="K1316"/>
  <c r="M1316" s="1"/>
  <c r="J1316"/>
  <c r="I1316"/>
  <c r="K1315"/>
  <c r="M1315" s="1"/>
  <c r="J1315"/>
  <c r="I1315"/>
  <c r="K1314"/>
  <c r="M1314" s="1"/>
  <c r="J1314"/>
  <c r="I1314"/>
  <c r="K1313"/>
  <c r="J1313"/>
  <c r="I1313"/>
  <c r="K1312"/>
  <c r="J1312"/>
  <c r="I1312"/>
  <c r="K1311"/>
  <c r="J1311"/>
  <c r="L1311" s="1"/>
  <c r="I1311"/>
  <c r="K1310"/>
  <c r="J1310"/>
  <c r="L1310" s="1"/>
  <c r="I1310"/>
  <c r="K1309"/>
  <c r="J1309"/>
  <c r="L1309" s="1"/>
  <c r="I1309"/>
  <c r="K1308"/>
  <c r="M1308" s="1"/>
  <c r="J1308"/>
  <c r="I1308"/>
  <c r="K1307"/>
  <c r="M1307" s="1"/>
  <c r="J1307"/>
  <c r="I1307"/>
  <c r="K1306"/>
  <c r="M1306" s="1"/>
  <c r="J1306"/>
  <c r="I1306"/>
  <c r="K1305"/>
  <c r="J1305"/>
  <c r="I1305"/>
  <c r="K1304"/>
  <c r="J1304"/>
  <c r="I1304"/>
  <c r="K1303"/>
  <c r="J1303"/>
  <c r="L1303" s="1"/>
  <c r="I1303"/>
  <c r="K1302"/>
  <c r="J1302"/>
  <c r="L1302" s="1"/>
  <c r="I1302"/>
  <c r="K1301"/>
  <c r="J1301"/>
  <c r="L1301" s="1"/>
  <c r="I1301"/>
  <c r="K1300"/>
  <c r="J1300"/>
  <c r="I1300"/>
  <c r="K1299"/>
  <c r="M1299" s="1"/>
  <c r="J1299"/>
  <c r="I1299"/>
  <c r="K1298"/>
  <c r="M1298" s="1"/>
  <c r="J1298"/>
  <c r="I1298"/>
  <c r="K1297"/>
  <c r="J1297"/>
  <c r="I1297"/>
  <c r="K1296"/>
  <c r="J1296"/>
  <c r="I1296"/>
  <c r="K1295"/>
  <c r="J1295"/>
  <c r="L1295" s="1"/>
  <c r="I1295"/>
  <c r="K1294"/>
  <c r="J1294"/>
  <c r="L1294" s="1"/>
  <c r="I1294"/>
  <c r="K1293"/>
  <c r="J1293"/>
  <c r="L1293" s="1"/>
  <c r="I1293"/>
  <c r="K1292"/>
  <c r="M1292" s="1"/>
  <c r="J1292"/>
  <c r="I1292"/>
  <c r="K1291"/>
  <c r="M1291" s="1"/>
  <c r="J1291"/>
  <c r="I1291"/>
  <c r="K1290"/>
  <c r="J1290"/>
  <c r="I1290"/>
  <c r="K1289"/>
  <c r="J1289"/>
  <c r="I1289"/>
  <c r="K1288"/>
  <c r="J1288"/>
  <c r="I1288"/>
  <c r="K1287"/>
  <c r="J1287"/>
  <c r="L1287" s="1"/>
  <c r="I1287"/>
  <c r="K1286"/>
  <c r="J1286"/>
  <c r="L1286" s="1"/>
  <c r="I1286"/>
  <c r="K1285"/>
  <c r="J1285"/>
  <c r="L1285" s="1"/>
  <c r="I1285"/>
  <c r="K1284"/>
  <c r="M1284" s="1"/>
  <c r="J1284"/>
  <c r="I1284"/>
  <c r="K1283"/>
  <c r="M1283" s="1"/>
  <c r="J1283"/>
  <c r="I1283"/>
  <c r="K1282"/>
  <c r="M1282" s="1"/>
  <c r="J1282"/>
  <c r="I1282"/>
  <c r="K1281"/>
  <c r="J1281"/>
  <c r="I1281"/>
  <c r="K1280"/>
  <c r="J1280"/>
  <c r="I1280"/>
  <c r="K1279"/>
  <c r="J1279"/>
  <c r="L1279" s="1"/>
  <c r="I1279"/>
  <c r="K1278"/>
  <c r="J1278"/>
  <c r="L1278" s="1"/>
  <c r="I1278"/>
  <c r="K1277"/>
  <c r="J1277"/>
  <c r="L1277" s="1"/>
  <c r="I1277"/>
  <c r="K1276"/>
  <c r="M1276" s="1"/>
  <c r="J1276"/>
  <c r="I1276"/>
  <c r="K1275"/>
  <c r="M1275" s="1"/>
  <c r="J1275"/>
  <c r="I1275"/>
  <c r="K1274"/>
  <c r="M1274" s="1"/>
  <c r="J1274"/>
  <c r="I1274"/>
  <c r="K1273"/>
  <c r="J1273"/>
  <c r="I1273"/>
  <c r="K1272"/>
  <c r="J1272"/>
  <c r="I1272"/>
  <c r="K1271"/>
  <c r="J1271"/>
  <c r="L1271" s="1"/>
  <c r="I1271"/>
  <c r="K1270"/>
  <c r="J1270"/>
  <c r="L1270" s="1"/>
  <c r="I1270"/>
  <c r="K1269"/>
  <c r="J1269"/>
  <c r="L1269" s="1"/>
  <c r="I1269"/>
  <c r="K1268"/>
  <c r="M1268" s="1"/>
  <c r="J1268"/>
  <c r="I1268"/>
  <c r="K1267"/>
  <c r="M1267" s="1"/>
  <c r="J1267"/>
  <c r="I1267"/>
  <c r="K1266"/>
  <c r="M1266" s="1"/>
  <c r="J1266"/>
  <c r="I1266"/>
  <c r="K1265"/>
  <c r="J1265"/>
  <c r="I1265"/>
  <c r="K1264"/>
  <c r="J1264"/>
  <c r="I1264"/>
  <c r="K1263"/>
  <c r="J1263"/>
  <c r="I1263"/>
  <c r="K1262"/>
  <c r="J1262"/>
  <c r="L1262" s="1"/>
  <c r="I1262"/>
  <c r="K1261"/>
  <c r="J1261"/>
  <c r="L1261" s="1"/>
  <c r="I1261"/>
  <c r="K1260"/>
  <c r="M1260" s="1"/>
  <c r="J1260"/>
  <c r="I1260"/>
  <c r="K1259"/>
  <c r="M1259" s="1"/>
  <c r="J1259"/>
  <c r="I1259"/>
  <c r="K1258"/>
  <c r="M1258" s="1"/>
  <c r="J1258"/>
  <c r="I1258"/>
  <c r="K1257"/>
  <c r="J1257"/>
  <c r="I1257"/>
  <c r="K1256"/>
  <c r="J1256"/>
  <c r="I1256"/>
  <c r="K1255"/>
  <c r="J1255"/>
  <c r="L1255" s="1"/>
  <c r="I1255"/>
  <c r="K1254"/>
  <c r="J1254"/>
  <c r="L1254" s="1"/>
  <c r="I1254"/>
  <c r="K1253"/>
  <c r="J1253"/>
  <c r="L1253" s="1"/>
  <c r="I1253"/>
  <c r="K1252"/>
  <c r="M1252" s="1"/>
  <c r="J1252"/>
  <c r="I1252"/>
  <c r="K1251"/>
  <c r="M1251" s="1"/>
  <c r="J1251"/>
  <c r="I1251"/>
  <c r="K1250"/>
  <c r="M1250" s="1"/>
  <c r="J1250"/>
  <c r="I1250"/>
  <c r="K1249"/>
  <c r="J1249"/>
  <c r="I1249"/>
  <c r="K1248"/>
  <c r="J1248"/>
  <c r="I1248"/>
  <c r="K1247"/>
  <c r="J1247"/>
  <c r="L1247" s="1"/>
  <c r="I1247"/>
  <c r="K1246"/>
  <c r="J1246"/>
  <c r="I1246"/>
  <c r="K1245"/>
  <c r="J1245"/>
  <c r="L1245" s="1"/>
  <c r="I1245"/>
  <c r="K1244"/>
  <c r="M1244" s="1"/>
  <c r="J1244"/>
  <c r="I1244"/>
  <c r="K1243"/>
  <c r="M1243" s="1"/>
  <c r="J1243"/>
  <c r="I1243"/>
  <c r="K1242"/>
  <c r="M1242" s="1"/>
  <c r="J1242"/>
  <c r="I1242"/>
  <c r="K1241"/>
  <c r="J1241"/>
  <c r="I1241"/>
  <c r="K1240"/>
  <c r="J1240"/>
  <c r="I1240"/>
  <c r="K1239"/>
  <c r="J1239"/>
  <c r="L1239" s="1"/>
  <c r="I1239"/>
  <c r="K1238"/>
  <c r="J1238"/>
  <c r="L1238" s="1"/>
  <c r="I1238"/>
  <c r="K1237"/>
  <c r="J1237"/>
  <c r="L1237" s="1"/>
  <c r="I1237"/>
  <c r="K1236"/>
  <c r="J1236"/>
  <c r="I1236"/>
  <c r="K1235"/>
  <c r="M1235" s="1"/>
  <c r="J1235"/>
  <c r="I1235"/>
  <c r="K1234"/>
  <c r="M1234" s="1"/>
  <c r="J1234"/>
  <c r="I1234"/>
  <c r="K1233"/>
  <c r="J1233"/>
  <c r="I1233"/>
  <c r="K1232"/>
  <c r="J1232"/>
  <c r="I1232"/>
  <c r="K1231"/>
  <c r="J1231"/>
  <c r="L1231" s="1"/>
  <c r="I1231"/>
  <c r="K1230"/>
  <c r="J1230"/>
  <c r="L1230" s="1"/>
  <c r="I1230"/>
  <c r="K1229"/>
  <c r="J1229"/>
  <c r="L1229" s="1"/>
  <c r="I1229"/>
  <c r="K1228"/>
  <c r="M1228" s="1"/>
  <c r="J1228"/>
  <c r="I1228"/>
  <c r="K1227"/>
  <c r="M1227" s="1"/>
  <c r="J1227"/>
  <c r="I1227"/>
  <c r="K1226"/>
  <c r="M1226" s="1"/>
  <c r="J1226"/>
  <c r="I1226"/>
  <c r="K1225"/>
  <c r="J1225"/>
  <c r="I1225"/>
  <c r="K1224"/>
  <c r="J1224"/>
  <c r="I1224"/>
  <c r="K1223"/>
  <c r="J1223"/>
  <c r="L1223" s="1"/>
  <c r="I1223"/>
  <c r="K1222"/>
  <c r="J1222"/>
  <c r="L1222" s="1"/>
  <c r="I1222"/>
  <c r="K1221"/>
  <c r="J1221"/>
  <c r="L1221" s="1"/>
  <c r="I1221"/>
  <c r="K1220"/>
  <c r="M1220" s="1"/>
  <c r="J1220"/>
  <c r="I1220"/>
  <c r="K1219"/>
  <c r="J1219"/>
  <c r="I1219"/>
  <c r="K1218"/>
  <c r="M1218" s="1"/>
  <c r="J1218"/>
  <c r="I1218"/>
  <c r="K1217"/>
  <c r="J1217"/>
  <c r="I1217"/>
  <c r="K1216"/>
  <c r="J1216"/>
  <c r="I1216"/>
  <c r="K1215"/>
  <c r="J1215"/>
  <c r="L1215" s="1"/>
  <c r="I1215"/>
  <c r="K1214"/>
  <c r="J1214"/>
  <c r="L1214" s="1"/>
  <c r="I1214"/>
  <c r="K1213"/>
  <c r="J1213"/>
  <c r="L1213" s="1"/>
  <c r="I1213"/>
  <c r="K1212"/>
  <c r="M1212" s="1"/>
  <c r="J1212"/>
  <c r="I1212"/>
  <c r="K1211"/>
  <c r="M1211" s="1"/>
  <c r="J1211"/>
  <c r="I1211"/>
  <c r="K1210"/>
  <c r="M1210" s="1"/>
  <c r="J1210"/>
  <c r="I1210"/>
  <c r="K1209"/>
  <c r="J1209"/>
  <c r="I1209"/>
  <c r="K1208"/>
  <c r="J1208"/>
  <c r="I1208"/>
  <c r="K1207"/>
  <c r="J1207"/>
  <c r="L1207" s="1"/>
  <c r="I1207"/>
  <c r="K1206"/>
  <c r="J1206"/>
  <c r="L1206" s="1"/>
  <c r="I1206"/>
  <c r="K1205"/>
  <c r="J1205"/>
  <c r="L1205" s="1"/>
  <c r="I1205"/>
  <c r="K1204"/>
  <c r="M1204" s="1"/>
  <c r="J1204"/>
  <c r="I1204"/>
  <c r="K1203"/>
  <c r="M1203" s="1"/>
  <c r="J1203"/>
  <c r="I1203"/>
  <c r="K1202"/>
  <c r="M1202" s="1"/>
  <c r="J1202"/>
  <c r="I1202"/>
  <c r="K1201"/>
  <c r="J1201"/>
  <c r="I1201"/>
  <c r="K1200"/>
  <c r="J1200"/>
  <c r="I1200"/>
  <c r="K1199"/>
  <c r="J1199"/>
  <c r="L1199" s="1"/>
  <c r="I1199"/>
  <c r="K1198"/>
  <c r="J1198"/>
  <c r="L1198" s="1"/>
  <c r="I1198"/>
  <c r="K1197"/>
  <c r="J1197"/>
  <c r="L1197" s="1"/>
  <c r="I1197"/>
  <c r="K1196"/>
  <c r="M1196" s="1"/>
  <c r="J1196"/>
  <c r="I1196"/>
  <c r="K1195"/>
  <c r="M1195" s="1"/>
  <c r="J1195"/>
  <c r="I1195"/>
  <c r="K1194"/>
  <c r="M1194" s="1"/>
  <c r="J1194"/>
  <c r="I1194"/>
  <c r="K1193"/>
  <c r="J1193"/>
  <c r="I1193"/>
  <c r="K1192"/>
  <c r="J1192"/>
  <c r="I1192"/>
  <c r="K1191"/>
  <c r="J1191"/>
  <c r="L1191" s="1"/>
  <c r="I1191"/>
  <c r="K1190"/>
  <c r="J1190"/>
  <c r="L1190" s="1"/>
  <c r="I1190"/>
  <c r="K1189"/>
  <c r="J1189"/>
  <c r="L1189" s="1"/>
  <c r="I1189"/>
  <c r="K1188"/>
  <c r="M1188" s="1"/>
  <c r="J1188"/>
  <c r="I1188"/>
  <c r="K1187"/>
  <c r="M1187" s="1"/>
  <c r="J1187"/>
  <c r="I1187"/>
  <c r="K1186"/>
  <c r="M1186" s="1"/>
  <c r="J1186"/>
  <c r="I1186"/>
  <c r="K1185"/>
  <c r="J1185"/>
  <c r="I1185"/>
  <c r="K1184"/>
  <c r="J1184"/>
  <c r="I1184"/>
  <c r="K1183"/>
  <c r="J1183"/>
  <c r="L1183" s="1"/>
  <c r="I1183"/>
  <c r="K1182"/>
  <c r="J1182"/>
  <c r="I1182"/>
  <c r="K1181"/>
  <c r="J1181"/>
  <c r="L1181" s="1"/>
  <c r="I1181"/>
  <c r="K1180"/>
  <c r="M1180" s="1"/>
  <c r="J1180"/>
  <c r="I1180"/>
  <c r="K1179"/>
  <c r="M1179" s="1"/>
  <c r="J1179"/>
  <c r="I1179"/>
  <c r="K1178"/>
  <c r="M1178" s="1"/>
  <c r="J1178"/>
  <c r="I1178"/>
  <c r="K1177"/>
  <c r="J1177"/>
  <c r="I1177"/>
  <c r="K1176"/>
  <c r="J1176"/>
  <c r="I1176"/>
  <c r="K1175"/>
  <c r="J1175"/>
  <c r="L1175" s="1"/>
  <c r="I1175"/>
  <c r="K1174"/>
  <c r="J1174"/>
  <c r="L1174" s="1"/>
  <c r="I1174"/>
  <c r="K1173"/>
  <c r="J1173"/>
  <c r="L1173" s="1"/>
  <c r="I1173"/>
  <c r="K1172"/>
  <c r="M1172" s="1"/>
  <c r="J1172"/>
  <c r="I1172"/>
  <c r="K1171"/>
  <c r="M1171" s="1"/>
  <c r="J1171"/>
  <c r="I1171"/>
  <c r="K1170"/>
  <c r="M1170" s="1"/>
  <c r="J1170"/>
  <c r="I1170"/>
  <c r="K1169"/>
  <c r="J1169"/>
  <c r="I1169"/>
  <c r="K1168"/>
  <c r="J1168"/>
  <c r="I1168"/>
  <c r="K1167"/>
  <c r="J1167"/>
  <c r="L1167" s="1"/>
  <c r="I1167"/>
  <c r="K1166"/>
  <c r="J1166"/>
  <c r="L1166" s="1"/>
  <c r="I1166"/>
  <c r="K1165"/>
  <c r="J1165"/>
  <c r="I1165"/>
  <c r="K1164"/>
  <c r="M1164" s="1"/>
  <c r="J1164"/>
  <c r="I1164"/>
  <c r="K1163"/>
  <c r="M1163" s="1"/>
  <c r="J1163"/>
  <c r="I1163"/>
  <c r="K1162"/>
  <c r="M1162" s="1"/>
  <c r="J1162"/>
  <c r="I1162"/>
  <c r="K1161"/>
  <c r="J1161"/>
  <c r="I1161"/>
  <c r="K1160"/>
  <c r="J1160"/>
  <c r="I1160"/>
  <c r="K1159"/>
  <c r="J1159"/>
  <c r="L1159" s="1"/>
  <c r="I1159"/>
  <c r="K1158"/>
  <c r="J1158"/>
  <c r="L1158" s="1"/>
  <c r="I1158"/>
  <c r="K1157"/>
  <c r="J1157"/>
  <c r="L1157" s="1"/>
  <c r="I1157"/>
  <c r="K1156"/>
  <c r="M1156" s="1"/>
  <c r="J1156"/>
  <c r="I1156"/>
  <c r="K1155"/>
  <c r="J1155"/>
  <c r="I1155"/>
  <c r="K1154"/>
  <c r="M1154" s="1"/>
  <c r="J1154"/>
  <c r="I1154"/>
  <c r="K1153"/>
  <c r="J1153"/>
  <c r="I1153"/>
  <c r="K1152"/>
  <c r="J1152"/>
  <c r="I1152"/>
  <c r="K1151"/>
  <c r="J1151"/>
  <c r="L1151" s="1"/>
  <c r="I1151"/>
  <c r="K1150"/>
  <c r="J1150"/>
  <c r="L1150" s="1"/>
  <c r="I1150"/>
  <c r="K1149"/>
  <c r="J1149"/>
  <c r="L1149" s="1"/>
  <c r="I1149"/>
  <c r="K1148"/>
  <c r="M1148" s="1"/>
  <c r="J1148"/>
  <c r="I1148"/>
  <c r="K1147"/>
  <c r="M1147" s="1"/>
  <c r="J1147"/>
  <c r="I1147"/>
  <c r="K1146"/>
  <c r="M1146" s="1"/>
  <c r="J1146"/>
  <c r="I1146"/>
  <c r="K1145"/>
  <c r="J1145"/>
  <c r="I1145"/>
  <c r="K1144"/>
  <c r="J1144"/>
  <c r="I1144"/>
  <c r="K1143"/>
  <c r="J1143"/>
  <c r="L1143" s="1"/>
  <c r="I1143"/>
  <c r="K1142"/>
  <c r="J1142"/>
  <c r="L1142" s="1"/>
  <c r="I1142"/>
  <c r="K1141"/>
  <c r="J1141"/>
  <c r="L1141" s="1"/>
  <c r="I1141"/>
  <c r="K1140"/>
  <c r="M1140" s="1"/>
  <c r="J1140"/>
  <c r="I1140"/>
  <c r="K1139"/>
  <c r="M1139" s="1"/>
  <c r="J1139"/>
  <c r="I1139"/>
  <c r="K1138"/>
  <c r="J1138"/>
  <c r="I1138"/>
  <c r="K1137"/>
  <c r="J1137"/>
  <c r="I1137"/>
  <c r="K1136"/>
  <c r="J1136"/>
  <c r="I1136"/>
  <c r="K1135"/>
  <c r="J1135"/>
  <c r="L1135" s="1"/>
  <c r="I1135"/>
  <c r="K1134"/>
  <c r="J1134"/>
  <c r="L1134" s="1"/>
  <c r="I1134"/>
  <c r="K1133"/>
  <c r="J1133"/>
  <c r="L1133" s="1"/>
  <c r="I1133"/>
  <c r="K1132"/>
  <c r="M1132" s="1"/>
  <c r="J1132"/>
  <c r="I1132"/>
  <c r="K1131"/>
  <c r="M1131" s="1"/>
  <c r="J1131"/>
  <c r="I1131"/>
  <c r="K1130"/>
  <c r="M1130" s="1"/>
  <c r="J1130"/>
  <c r="I1130"/>
  <c r="K1129"/>
  <c r="J1129"/>
  <c r="I1129"/>
  <c r="K1128"/>
  <c r="J1128"/>
  <c r="I1128"/>
  <c r="K1127"/>
  <c r="J1127"/>
  <c r="L1127" s="1"/>
  <c r="I1127"/>
  <c r="K1126"/>
  <c r="J1126"/>
  <c r="L1126" s="1"/>
  <c r="I1126"/>
  <c r="K1125"/>
  <c r="J1125"/>
  <c r="L1125" s="1"/>
  <c r="I1125"/>
  <c r="K1124"/>
  <c r="M1124" s="1"/>
  <c r="J1124"/>
  <c r="I1124"/>
  <c r="K1123"/>
  <c r="M1123" s="1"/>
  <c r="J1123"/>
  <c r="I1123"/>
  <c r="K1122"/>
  <c r="M1122" s="1"/>
  <c r="J1122"/>
  <c r="I1122"/>
  <c r="K1121"/>
  <c r="J1121"/>
  <c r="I1121"/>
  <c r="K1120"/>
  <c r="J1120"/>
  <c r="I1120"/>
  <c r="K1119"/>
  <c r="J1119"/>
  <c r="L1119" s="1"/>
  <c r="I1119"/>
  <c r="K1118"/>
  <c r="J1118"/>
  <c r="L1118" s="1"/>
  <c r="I1118"/>
  <c r="K1117"/>
  <c r="J1117"/>
  <c r="L1117" s="1"/>
  <c r="I1117"/>
  <c r="K1116"/>
  <c r="M1116" s="1"/>
  <c r="J1116"/>
  <c r="I1116"/>
  <c r="K1115"/>
  <c r="M1115" s="1"/>
  <c r="J1115"/>
  <c r="I1115"/>
  <c r="K1114"/>
  <c r="M1114" s="1"/>
  <c r="J1114"/>
  <c r="I1114"/>
  <c r="K1113"/>
  <c r="J1113"/>
  <c r="I1113"/>
  <c r="K1112"/>
  <c r="J1112"/>
  <c r="I1112"/>
  <c r="K1111"/>
  <c r="J1111"/>
  <c r="I1111"/>
  <c r="K1110"/>
  <c r="J1110"/>
  <c r="L1110" s="1"/>
  <c r="I1110"/>
  <c r="K1109"/>
  <c r="J1109"/>
  <c r="L1109" s="1"/>
  <c r="I1109"/>
  <c r="K1108"/>
  <c r="M1108" s="1"/>
  <c r="J1108"/>
  <c r="I1108"/>
  <c r="K1107"/>
  <c r="M1107" s="1"/>
  <c r="J1107"/>
  <c r="I1107"/>
  <c r="K1106"/>
  <c r="M1106" s="1"/>
  <c r="J1106"/>
  <c r="I1106"/>
  <c r="K1105"/>
  <c r="J1105"/>
  <c r="I1105"/>
  <c r="K1104"/>
  <c r="J1104"/>
  <c r="I1104"/>
  <c r="K1103"/>
  <c r="J1103"/>
  <c r="L1103" s="1"/>
  <c r="I1103"/>
  <c r="K1102"/>
  <c r="J1102"/>
  <c r="L1102" s="1"/>
  <c r="I1102"/>
  <c r="K1101"/>
  <c r="J1101"/>
  <c r="I1101"/>
  <c r="K1100"/>
  <c r="M1100" s="1"/>
  <c r="J1100"/>
  <c r="I1100"/>
  <c r="K1099"/>
  <c r="M1099" s="1"/>
  <c r="J1099"/>
  <c r="I1099"/>
  <c r="K1098"/>
  <c r="M1098" s="1"/>
  <c r="J1098"/>
  <c r="I1098"/>
  <c r="K1097"/>
  <c r="J1097"/>
  <c r="I1097"/>
  <c r="K1096"/>
  <c r="J1096"/>
  <c r="I1096"/>
  <c r="K1095"/>
  <c r="J1095"/>
  <c r="L1095" s="1"/>
  <c r="I1095"/>
  <c r="K1094"/>
  <c r="J1094"/>
  <c r="L1094" s="1"/>
  <c r="I1094"/>
  <c r="K1093"/>
  <c r="J1093"/>
  <c r="L1093" s="1"/>
  <c r="I1093"/>
  <c r="K1092"/>
  <c r="M1092" s="1"/>
  <c r="J1092"/>
  <c r="I1092"/>
  <c r="K1091"/>
  <c r="M1091" s="1"/>
  <c r="J1091"/>
  <c r="I1091"/>
  <c r="K1090"/>
  <c r="M1090" s="1"/>
  <c r="J1090"/>
  <c r="I1090"/>
  <c r="K1089"/>
  <c r="J1089"/>
  <c r="I1089"/>
  <c r="K1088"/>
  <c r="J1088"/>
  <c r="I1088"/>
  <c r="K1087"/>
  <c r="J1087"/>
  <c r="L1087" s="1"/>
  <c r="I1087"/>
  <c r="K1086"/>
  <c r="J1086"/>
  <c r="L1086" s="1"/>
  <c r="I1086"/>
  <c r="K1085"/>
  <c r="J1085"/>
  <c r="L1085" s="1"/>
  <c r="I1085"/>
  <c r="K1084"/>
  <c r="J1084"/>
  <c r="I1084"/>
  <c r="K1083"/>
  <c r="M1083" s="1"/>
  <c r="J1083"/>
  <c r="I1083"/>
  <c r="K1082"/>
  <c r="M1082" s="1"/>
  <c r="J1082"/>
  <c r="I1082"/>
  <c r="K1081"/>
  <c r="J1081"/>
  <c r="I1081"/>
  <c r="K1080"/>
  <c r="J1080"/>
  <c r="I1080"/>
  <c r="K1079"/>
  <c r="J1079"/>
  <c r="L1079" s="1"/>
  <c r="I1079"/>
  <c r="K1078"/>
  <c r="J1078"/>
  <c r="L1078" s="1"/>
  <c r="I1078"/>
  <c r="K1077"/>
  <c r="J1077"/>
  <c r="L1077" s="1"/>
  <c r="I1077"/>
  <c r="K1076"/>
  <c r="M1076" s="1"/>
  <c r="J1076"/>
  <c r="I1076"/>
  <c r="K1075"/>
  <c r="M1075" s="1"/>
  <c r="J1075"/>
  <c r="I1075"/>
  <c r="K1074"/>
  <c r="J1074"/>
  <c r="I1074"/>
  <c r="K1073"/>
  <c r="J1073"/>
  <c r="I1073"/>
  <c r="K1072"/>
  <c r="J1072"/>
  <c r="I1072"/>
  <c r="K1071"/>
  <c r="J1071"/>
  <c r="L1071" s="1"/>
  <c r="I1071"/>
  <c r="K1070"/>
  <c r="J1070"/>
  <c r="L1070" s="1"/>
  <c r="I1070"/>
  <c r="K1069"/>
  <c r="J1069"/>
  <c r="L1069" s="1"/>
  <c r="I1069"/>
  <c r="K1068"/>
  <c r="M1068" s="1"/>
  <c r="J1068"/>
  <c r="I1068"/>
  <c r="K1067"/>
  <c r="M1067" s="1"/>
  <c r="J1067"/>
  <c r="I1067"/>
  <c r="K1066"/>
  <c r="M1066" s="1"/>
  <c r="J1066"/>
  <c r="I1066"/>
  <c r="K1065"/>
  <c r="J1065"/>
  <c r="I1065"/>
  <c r="K1064"/>
  <c r="J1064"/>
  <c r="I1064"/>
  <c r="K1063"/>
  <c r="J1063"/>
  <c r="L1063" s="1"/>
  <c r="I1063"/>
  <c r="K1062"/>
  <c r="J1062"/>
  <c r="L1062" s="1"/>
  <c r="I1062"/>
  <c r="K1061"/>
  <c r="J1061"/>
  <c r="L1061" s="1"/>
  <c r="I1061"/>
  <c r="K1060"/>
  <c r="M1060" s="1"/>
  <c r="J1060"/>
  <c r="I1060"/>
  <c r="K1059"/>
  <c r="M1059" s="1"/>
  <c r="J1059"/>
  <c r="I1059"/>
  <c r="K1058"/>
  <c r="M1058" s="1"/>
  <c r="J1058"/>
  <c r="I1058"/>
  <c r="K1057"/>
  <c r="J1057"/>
  <c r="I1057"/>
  <c r="K1056"/>
  <c r="J1056"/>
  <c r="I1056"/>
  <c r="K1055"/>
  <c r="J1055"/>
  <c r="L1055" s="1"/>
  <c r="I1055"/>
  <c r="K1054"/>
  <c r="J1054"/>
  <c r="L1054" s="1"/>
  <c r="I1054"/>
  <c r="K1053"/>
  <c r="J1053"/>
  <c r="L1053" s="1"/>
  <c r="I1053"/>
  <c r="K1052"/>
  <c r="M1052" s="1"/>
  <c r="J1052"/>
  <c r="I1052"/>
  <c r="K1051"/>
  <c r="M1051" s="1"/>
  <c r="J1051"/>
  <c r="I1051"/>
  <c r="K1050"/>
  <c r="M1050" s="1"/>
  <c r="J1050"/>
  <c r="I1050"/>
  <c r="K1049"/>
  <c r="J1049"/>
  <c r="I1049"/>
  <c r="K1048"/>
  <c r="J1048"/>
  <c r="I1048"/>
  <c r="K1047"/>
  <c r="J1047"/>
  <c r="I1047"/>
  <c r="K1046"/>
  <c r="J1046"/>
  <c r="L1046" s="1"/>
  <c r="I1046"/>
  <c r="K1045"/>
  <c r="J1045"/>
  <c r="L1045" s="1"/>
  <c r="I1045"/>
  <c r="K1044"/>
  <c r="M1044" s="1"/>
  <c r="J1044"/>
  <c r="I1044"/>
  <c r="K1043"/>
  <c r="M1043" s="1"/>
  <c r="J1043"/>
  <c r="I1043"/>
  <c r="K1042"/>
  <c r="M1042" s="1"/>
  <c r="J1042"/>
  <c r="I1042"/>
  <c r="K1041"/>
  <c r="J1041"/>
  <c r="I1041"/>
  <c r="K1040"/>
  <c r="J1040"/>
  <c r="I1040"/>
  <c r="K1039"/>
  <c r="J1039"/>
  <c r="L1039" s="1"/>
  <c r="I1039"/>
  <c r="K1038"/>
  <c r="J1038"/>
  <c r="L1038" s="1"/>
  <c r="I1038"/>
  <c r="K1037"/>
  <c r="J1037"/>
  <c r="L1037" s="1"/>
  <c r="I1037"/>
  <c r="K1036"/>
  <c r="M1036" s="1"/>
  <c r="J1036"/>
  <c r="I1036"/>
  <c r="K1035"/>
  <c r="M1035" s="1"/>
  <c r="J1035"/>
  <c r="I1035"/>
  <c r="K1034"/>
  <c r="M1034" s="1"/>
  <c r="J1034"/>
  <c r="I1034"/>
  <c r="K1033"/>
  <c r="J1033"/>
  <c r="I1033"/>
  <c r="K1032"/>
  <c r="J1032"/>
  <c r="I1032"/>
  <c r="K1031"/>
  <c r="J1031"/>
  <c r="L1031" s="1"/>
  <c r="I1031"/>
  <c r="K1030"/>
  <c r="J1030"/>
  <c r="I1030"/>
  <c r="K1029"/>
  <c r="J1029"/>
  <c r="L1029" s="1"/>
  <c r="I1029"/>
  <c r="K1028"/>
  <c r="M1028" s="1"/>
  <c r="J1028"/>
  <c r="I1028"/>
  <c r="K1027"/>
  <c r="M1027" s="1"/>
  <c r="J1027"/>
  <c r="I1027"/>
  <c r="K1026"/>
  <c r="M1026" s="1"/>
  <c r="J1026"/>
  <c r="I1026"/>
  <c r="K1025"/>
  <c r="J1025"/>
  <c r="I1025"/>
  <c r="K1024"/>
  <c r="J1024"/>
  <c r="I1024"/>
  <c r="K1023"/>
  <c r="J1023"/>
  <c r="L1023" s="1"/>
  <c r="I1023"/>
  <c r="K1022"/>
  <c r="J1022"/>
  <c r="L1022" s="1"/>
  <c r="I1022"/>
  <c r="K1021"/>
  <c r="J1021"/>
  <c r="L1021" s="1"/>
  <c r="I1021"/>
  <c r="K1020"/>
  <c r="J1020"/>
  <c r="I1020"/>
  <c r="K1019"/>
  <c r="M1019" s="1"/>
  <c r="J1019"/>
  <c r="I1019"/>
  <c r="K1018"/>
  <c r="M1018" s="1"/>
  <c r="J1018"/>
  <c r="I1018"/>
  <c r="K1017"/>
  <c r="J1017"/>
  <c r="I1017"/>
  <c r="K1016"/>
  <c r="J1016"/>
  <c r="I1016"/>
  <c r="K1015"/>
  <c r="J1015"/>
  <c r="L1015" s="1"/>
  <c r="I1015"/>
  <c r="K1014"/>
  <c r="J1014"/>
  <c r="L1014" s="1"/>
  <c r="I1014"/>
  <c r="K1013"/>
  <c r="J1013"/>
  <c r="L1013" s="1"/>
  <c r="I1013"/>
  <c r="K1012"/>
  <c r="M1012" s="1"/>
  <c r="J1012"/>
  <c r="I1012"/>
  <c r="K1011"/>
  <c r="M1011" s="1"/>
  <c r="J1011"/>
  <c r="I1011"/>
  <c r="K1010"/>
  <c r="M1010" s="1"/>
  <c r="J1010"/>
  <c r="I1010"/>
  <c r="K1009"/>
  <c r="J1009"/>
  <c r="I1009"/>
  <c r="K1008"/>
  <c r="J1008"/>
  <c r="I1008"/>
  <c r="K1007"/>
  <c r="J1007"/>
  <c r="L1007" s="1"/>
  <c r="I1007"/>
  <c r="K1006"/>
  <c r="J1006"/>
  <c r="L1006" s="1"/>
  <c r="I1006"/>
  <c r="K1005"/>
  <c r="J1005"/>
  <c r="L1005" s="1"/>
  <c r="I1005"/>
  <c r="K1004"/>
  <c r="M1004" s="1"/>
  <c r="J1004"/>
  <c r="I1004"/>
  <c r="K1003"/>
  <c r="J1003"/>
  <c r="I1003"/>
  <c r="K1002"/>
  <c r="M1002" s="1"/>
  <c r="J1002"/>
  <c r="I1002"/>
  <c r="K1001"/>
  <c r="J1001"/>
  <c r="I1001"/>
  <c r="K1000"/>
  <c r="J1000"/>
  <c r="I1000"/>
  <c r="K999"/>
  <c r="J999"/>
  <c r="L999" s="1"/>
  <c r="I999"/>
  <c r="K998"/>
  <c r="J998"/>
  <c r="L998" s="1"/>
  <c r="I998"/>
  <c r="K997"/>
  <c r="J997"/>
  <c r="L997" s="1"/>
  <c r="I997"/>
  <c r="K996"/>
  <c r="M996" s="1"/>
  <c r="J996"/>
  <c r="I996"/>
  <c r="K995"/>
  <c r="M995" s="1"/>
  <c r="J995"/>
  <c r="I995"/>
  <c r="K994"/>
  <c r="M994" s="1"/>
  <c r="J994"/>
  <c r="I994"/>
  <c r="K993"/>
  <c r="J993"/>
  <c r="I993"/>
  <c r="K992"/>
  <c r="J992"/>
  <c r="I992"/>
  <c r="K991"/>
  <c r="J991"/>
  <c r="L991" s="1"/>
  <c r="I991"/>
  <c r="K990"/>
  <c r="J990"/>
  <c r="L990" s="1"/>
  <c r="I990"/>
  <c r="K989"/>
  <c r="J989"/>
  <c r="L989" s="1"/>
  <c r="I989"/>
  <c r="K988"/>
  <c r="M988" s="1"/>
  <c r="J988"/>
  <c r="I988"/>
  <c r="K987"/>
  <c r="M987" s="1"/>
  <c r="J987"/>
  <c r="I987"/>
  <c r="K986"/>
  <c r="M986" s="1"/>
  <c r="J986"/>
  <c r="I986"/>
  <c r="K985"/>
  <c r="J985"/>
  <c r="I985"/>
  <c r="K984"/>
  <c r="J984"/>
  <c r="I984"/>
  <c r="K983"/>
  <c r="J983"/>
  <c r="L983" s="1"/>
  <c r="I983"/>
  <c r="K982"/>
  <c r="J982"/>
  <c r="L982" s="1"/>
  <c r="I982"/>
  <c r="K981"/>
  <c r="J981"/>
  <c r="L981" s="1"/>
  <c r="I981"/>
  <c r="K980"/>
  <c r="M980" s="1"/>
  <c r="J980"/>
  <c r="I980"/>
  <c r="K979"/>
  <c r="M979" s="1"/>
  <c r="J979"/>
  <c r="I979"/>
  <c r="K978"/>
  <c r="M978" s="1"/>
  <c r="J978"/>
  <c r="I978"/>
  <c r="K977"/>
  <c r="J977"/>
  <c r="I977"/>
  <c r="K976"/>
  <c r="J976"/>
  <c r="I976"/>
  <c r="K975"/>
  <c r="J975"/>
  <c r="L975" s="1"/>
  <c r="I975"/>
  <c r="K974"/>
  <c r="J974"/>
  <c r="L974" s="1"/>
  <c r="I974"/>
  <c r="K973"/>
  <c r="J973"/>
  <c r="L973" s="1"/>
  <c r="I973"/>
  <c r="K972"/>
  <c r="M972" s="1"/>
  <c r="J972"/>
  <c r="I972"/>
  <c r="K971"/>
  <c r="M971" s="1"/>
  <c r="J971"/>
  <c r="I971"/>
  <c r="K970"/>
  <c r="M970" s="1"/>
  <c r="J970"/>
  <c r="I970"/>
  <c r="K969"/>
  <c r="J969"/>
  <c r="I969"/>
  <c r="K968"/>
  <c r="J968"/>
  <c r="I968"/>
  <c r="K967"/>
  <c r="J967"/>
  <c r="L967" s="1"/>
  <c r="I967"/>
  <c r="K966"/>
  <c r="J966"/>
  <c r="I966"/>
  <c r="K965"/>
  <c r="J965"/>
  <c r="L965" s="1"/>
  <c r="I965"/>
  <c r="K964"/>
  <c r="M964" s="1"/>
  <c r="J964"/>
  <c r="I964"/>
  <c r="K963"/>
  <c r="M963" s="1"/>
  <c r="J963"/>
  <c r="I963"/>
  <c r="K962"/>
  <c r="M962" s="1"/>
  <c r="J962"/>
  <c r="I962"/>
  <c r="K961"/>
  <c r="J961"/>
  <c r="I961"/>
  <c r="K960"/>
  <c r="J960"/>
  <c r="I960"/>
  <c r="K959"/>
  <c r="J959"/>
  <c r="L959" s="1"/>
  <c r="I959"/>
  <c r="K958"/>
  <c r="J958"/>
  <c r="L958" s="1"/>
  <c r="I958"/>
  <c r="K957"/>
  <c r="J957"/>
  <c r="L957" s="1"/>
  <c r="I957"/>
  <c r="K956"/>
  <c r="M956" s="1"/>
  <c r="J956"/>
  <c r="I956"/>
  <c r="K955"/>
  <c r="M955" s="1"/>
  <c r="J955"/>
  <c r="I955"/>
  <c r="K954"/>
  <c r="M954" s="1"/>
  <c r="J954"/>
  <c r="I954"/>
  <c r="K953"/>
  <c r="J953"/>
  <c r="I953"/>
  <c r="K952"/>
  <c r="J952"/>
  <c r="I952"/>
  <c r="K951"/>
  <c r="J951"/>
  <c r="L951" s="1"/>
  <c r="I951"/>
  <c r="K950"/>
  <c r="J950"/>
  <c r="L950" s="1"/>
  <c r="I950"/>
  <c r="K949"/>
  <c r="J949"/>
  <c r="I949"/>
  <c r="K948"/>
  <c r="M948" s="1"/>
  <c r="J948"/>
  <c r="I948"/>
  <c r="K947"/>
  <c r="M947" s="1"/>
  <c r="J947"/>
  <c r="I947"/>
  <c r="K946"/>
  <c r="M946" s="1"/>
  <c r="J946"/>
  <c r="I946"/>
  <c r="K945"/>
  <c r="J945"/>
  <c r="I945"/>
  <c r="K944"/>
  <c r="J944"/>
  <c r="I944"/>
  <c r="K943"/>
  <c r="J943"/>
  <c r="L943" s="1"/>
  <c r="I943"/>
  <c r="K942"/>
  <c r="J942"/>
  <c r="L942" s="1"/>
  <c r="I942"/>
  <c r="K941"/>
  <c r="J941"/>
  <c r="L941" s="1"/>
  <c r="I941"/>
  <c r="K940"/>
  <c r="M940" s="1"/>
  <c r="J940"/>
  <c r="I940"/>
  <c r="K939"/>
  <c r="J939"/>
  <c r="I939"/>
  <c r="K938"/>
  <c r="M938" s="1"/>
  <c r="J938"/>
  <c r="I938"/>
  <c r="K937"/>
  <c r="J937"/>
  <c r="I937"/>
  <c r="K936"/>
  <c r="J936"/>
  <c r="I936"/>
  <c r="K935"/>
  <c r="J935"/>
  <c r="L935" s="1"/>
  <c r="I935"/>
  <c r="K934"/>
  <c r="J934"/>
  <c r="L934" s="1"/>
  <c r="I934"/>
  <c r="K933"/>
  <c r="J933"/>
  <c r="L933" s="1"/>
  <c r="I933"/>
  <c r="K932"/>
  <c r="M932" s="1"/>
  <c r="J932"/>
  <c r="I932"/>
  <c r="K931"/>
  <c r="M931" s="1"/>
  <c r="J931"/>
  <c r="I931"/>
  <c r="K930"/>
  <c r="M930" s="1"/>
  <c r="J930"/>
  <c r="I930"/>
  <c r="K929"/>
  <c r="J929"/>
  <c r="I929"/>
  <c r="K928"/>
  <c r="J928"/>
  <c r="I928"/>
  <c r="K927"/>
  <c r="J927"/>
  <c r="L927" s="1"/>
  <c r="I927"/>
  <c r="K926"/>
  <c r="J926"/>
  <c r="L926" s="1"/>
  <c r="I926"/>
  <c r="K925"/>
  <c r="J925"/>
  <c r="L925" s="1"/>
  <c r="I925"/>
  <c r="K924"/>
  <c r="M924" s="1"/>
  <c r="J924"/>
  <c r="I924"/>
  <c r="K923"/>
  <c r="M923" s="1"/>
  <c r="J923"/>
  <c r="I923"/>
  <c r="K922"/>
  <c r="J922"/>
  <c r="I922"/>
  <c r="K921"/>
  <c r="J921"/>
  <c r="I921"/>
  <c r="K920"/>
  <c r="J920"/>
  <c r="I920"/>
  <c r="K919"/>
  <c r="J919"/>
  <c r="L919" s="1"/>
  <c r="I919"/>
  <c r="K918"/>
  <c r="J918"/>
  <c r="L918" s="1"/>
  <c r="I918"/>
  <c r="K917"/>
  <c r="J917"/>
  <c r="L917" s="1"/>
  <c r="I917"/>
  <c r="K916"/>
  <c r="M916" s="1"/>
  <c r="J916"/>
  <c r="I916"/>
  <c r="K915"/>
  <c r="M915" s="1"/>
  <c r="J915"/>
  <c r="I915"/>
  <c r="K914"/>
  <c r="M914" s="1"/>
  <c r="J914"/>
  <c r="I914"/>
  <c r="K913"/>
  <c r="J913"/>
  <c r="I913"/>
  <c r="K912"/>
  <c r="J912"/>
  <c r="I912"/>
  <c r="K911"/>
  <c r="J911"/>
  <c r="L911" s="1"/>
  <c r="I911"/>
  <c r="K910"/>
  <c r="J910"/>
  <c r="L910" s="1"/>
  <c r="I910"/>
  <c r="K909"/>
  <c r="J909"/>
  <c r="L909" s="1"/>
  <c r="I909"/>
  <c r="K908"/>
  <c r="M908" s="1"/>
  <c r="J908"/>
  <c r="I908"/>
  <c r="K907"/>
  <c r="M907" s="1"/>
  <c r="J907"/>
  <c r="I907"/>
  <c r="K906"/>
  <c r="M906" s="1"/>
  <c r="J906"/>
  <c r="I906"/>
  <c r="K905"/>
  <c r="J905"/>
  <c r="I905"/>
  <c r="K904"/>
  <c r="J904"/>
  <c r="I904"/>
  <c r="K903"/>
  <c r="J903"/>
  <c r="L903" s="1"/>
  <c r="I903"/>
  <c r="K902"/>
  <c r="J902"/>
  <c r="L902" s="1"/>
  <c r="I902"/>
  <c r="K901"/>
  <c r="J901"/>
  <c r="L901" s="1"/>
  <c r="I901"/>
  <c r="K900"/>
  <c r="M900" s="1"/>
  <c r="J900"/>
  <c r="I900"/>
  <c r="K899"/>
  <c r="M899" s="1"/>
  <c r="J899"/>
  <c r="I899"/>
  <c r="K898"/>
  <c r="M898" s="1"/>
  <c r="J898"/>
  <c r="I898"/>
  <c r="K897"/>
  <c r="J897"/>
  <c r="I897"/>
  <c r="K896"/>
  <c r="J896"/>
  <c r="I896"/>
  <c r="K895"/>
  <c r="J895"/>
  <c r="I895"/>
  <c r="K894"/>
  <c r="J894"/>
  <c r="L894" s="1"/>
  <c r="I894"/>
  <c r="K893"/>
  <c r="J893"/>
  <c r="L893" s="1"/>
  <c r="I893"/>
  <c r="K892"/>
  <c r="M892" s="1"/>
  <c r="J892"/>
  <c r="I892"/>
  <c r="K891"/>
  <c r="M891" s="1"/>
  <c r="J891"/>
  <c r="I891"/>
  <c r="K890"/>
  <c r="M890" s="1"/>
  <c r="J890"/>
  <c r="I890"/>
  <c r="K889"/>
  <c r="J889"/>
  <c r="I889"/>
  <c r="K888"/>
  <c r="J888"/>
  <c r="I888"/>
  <c r="K887"/>
  <c r="J887"/>
  <c r="L887" s="1"/>
  <c r="I887"/>
  <c r="K886"/>
  <c r="J886"/>
  <c r="L886" s="1"/>
  <c r="I886"/>
  <c r="K885"/>
  <c r="J885"/>
  <c r="I885"/>
  <c r="K884"/>
  <c r="M884" s="1"/>
  <c r="J884"/>
  <c r="I884"/>
  <c r="K883"/>
  <c r="M883" s="1"/>
  <c r="J883"/>
  <c r="I883"/>
  <c r="K882"/>
  <c r="M882" s="1"/>
  <c r="J882"/>
  <c r="I882"/>
  <c r="K881"/>
  <c r="J881"/>
  <c r="I881"/>
  <c r="K880"/>
  <c r="J880"/>
  <c r="I880"/>
  <c r="K879"/>
  <c r="J879"/>
  <c r="L879" s="1"/>
  <c r="I879"/>
  <c r="K878"/>
  <c r="J878"/>
  <c r="L878" s="1"/>
  <c r="I878"/>
  <c r="K877"/>
  <c r="J877"/>
  <c r="L877" s="1"/>
  <c r="I877"/>
  <c r="K876"/>
  <c r="M876" s="1"/>
  <c r="J876"/>
  <c r="I876"/>
  <c r="K875"/>
  <c r="M875" s="1"/>
  <c r="J875"/>
  <c r="I875"/>
  <c r="K874"/>
  <c r="M874" s="1"/>
  <c r="J874"/>
  <c r="I874"/>
  <c r="K873"/>
  <c r="J873"/>
  <c r="I873"/>
  <c r="K872"/>
  <c r="J872"/>
  <c r="I872"/>
  <c r="K871"/>
  <c r="J871"/>
  <c r="L871" s="1"/>
  <c r="I871"/>
  <c r="K870"/>
  <c r="J870"/>
  <c r="L870" s="1"/>
  <c r="I870"/>
  <c r="K869"/>
  <c r="J869"/>
  <c r="L869" s="1"/>
  <c r="I869"/>
  <c r="K868"/>
  <c r="J868"/>
  <c r="I868"/>
  <c r="K867"/>
  <c r="M867" s="1"/>
  <c r="J867"/>
  <c r="I867"/>
  <c r="K866"/>
  <c r="M866" s="1"/>
  <c r="J866"/>
  <c r="I866"/>
  <c r="K865"/>
  <c r="J865"/>
  <c r="I865"/>
  <c r="K864"/>
  <c r="J864"/>
  <c r="I864"/>
  <c r="K863"/>
  <c r="J863"/>
  <c r="L863" s="1"/>
  <c r="I863"/>
  <c r="K862"/>
  <c r="J862"/>
  <c r="L862" s="1"/>
  <c r="I862"/>
  <c r="K861"/>
  <c r="J861"/>
  <c r="L861" s="1"/>
  <c r="I861"/>
  <c r="K860"/>
  <c r="M860" s="1"/>
  <c r="J860"/>
  <c r="I860"/>
  <c r="K859"/>
  <c r="M859" s="1"/>
  <c r="J859"/>
  <c r="I859"/>
  <c r="K858"/>
  <c r="J858"/>
  <c r="I858"/>
  <c r="K857"/>
  <c r="J857"/>
  <c r="I857"/>
  <c r="K856"/>
  <c r="J856"/>
  <c r="I856"/>
  <c r="K855"/>
  <c r="J855"/>
  <c r="L855" s="1"/>
  <c r="I855"/>
  <c r="K854"/>
  <c r="J854"/>
  <c r="L854" s="1"/>
  <c r="I854"/>
  <c r="K853"/>
  <c r="J853"/>
  <c r="L853" s="1"/>
  <c r="I853"/>
  <c r="K852"/>
  <c r="M852" s="1"/>
  <c r="J852"/>
  <c r="I852"/>
  <c r="K851"/>
  <c r="M851" s="1"/>
  <c r="J851"/>
  <c r="I851"/>
  <c r="K850"/>
  <c r="M850" s="1"/>
  <c r="J850"/>
  <c r="I850"/>
  <c r="K849"/>
  <c r="J849"/>
  <c r="I849"/>
  <c r="K848"/>
  <c r="J848"/>
  <c r="I848"/>
  <c r="K847"/>
  <c r="J847"/>
  <c r="L847" s="1"/>
  <c r="I847"/>
  <c r="K846"/>
  <c r="J846"/>
  <c r="L846" s="1"/>
  <c r="I846"/>
  <c r="K845"/>
  <c r="J845"/>
  <c r="L845" s="1"/>
  <c r="I845"/>
  <c r="K844"/>
  <c r="M844" s="1"/>
  <c r="J844"/>
  <c r="I844"/>
  <c r="K843"/>
  <c r="M843" s="1"/>
  <c r="J843"/>
  <c r="I843"/>
  <c r="K842"/>
  <c r="M842" s="1"/>
  <c r="J842"/>
  <c r="I842"/>
  <c r="K841"/>
  <c r="J841"/>
  <c r="I841"/>
  <c r="K840"/>
  <c r="J840"/>
  <c r="I840"/>
  <c r="K839"/>
  <c r="J839"/>
  <c r="L839" s="1"/>
  <c r="I839"/>
  <c r="K838"/>
  <c r="J838"/>
  <c r="L838" s="1"/>
  <c r="I838"/>
  <c r="K837"/>
  <c r="J837"/>
  <c r="L837" s="1"/>
  <c r="I837"/>
  <c r="K836"/>
  <c r="M836" s="1"/>
  <c r="J836"/>
  <c r="I836"/>
  <c r="K835"/>
  <c r="M835" s="1"/>
  <c r="J835"/>
  <c r="I835"/>
  <c r="K834"/>
  <c r="M834" s="1"/>
  <c r="J834"/>
  <c r="I834"/>
  <c r="K833"/>
  <c r="J833"/>
  <c r="I833"/>
  <c r="K832"/>
  <c r="J832"/>
  <c r="I832"/>
  <c r="K831"/>
  <c r="J831"/>
  <c r="I831"/>
  <c r="K830"/>
  <c r="J830"/>
  <c r="L830" s="1"/>
  <c r="I830"/>
  <c r="K829"/>
  <c r="J829"/>
  <c r="L829" s="1"/>
  <c r="I829"/>
  <c r="K828"/>
  <c r="M828" s="1"/>
  <c r="J828"/>
  <c r="I828"/>
  <c r="K827"/>
  <c r="M827" s="1"/>
  <c r="J827"/>
  <c r="I827"/>
  <c r="K826"/>
  <c r="M826" s="1"/>
  <c r="J826"/>
  <c r="I826"/>
  <c r="K825"/>
  <c r="J825"/>
  <c r="I825"/>
  <c r="K824"/>
  <c r="J824"/>
  <c r="I824"/>
  <c r="K823"/>
  <c r="J823"/>
  <c r="L823" s="1"/>
  <c r="I823"/>
  <c r="K822"/>
  <c r="J822"/>
  <c r="L822" s="1"/>
  <c r="I822"/>
  <c r="K821"/>
  <c r="J821"/>
  <c r="L821" s="1"/>
  <c r="I821"/>
  <c r="K820"/>
  <c r="M820" s="1"/>
  <c r="J820"/>
  <c r="I820"/>
  <c r="K819"/>
  <c r="M819" s="1"/>
  <c r="J819"/>
  <c r="I819"/>
  <c r="K818"/>
  <c r="M818" s="1"/>
  <c r="J818"/>
  <c r="I818"/>
  <c r="K817"/>
  <c r="J817"/>
  <c r="I817"/>
  <c r="K816"/>
  <c r="J816"/>
  <c r="I816"/>
  <c r="K815"/>
  <c r="J815"/>
  <c r="L815" s="1"/>
  <c r="I815"/>
  <c r="K814"/>
  <c r="J814"/>
  <c r="I814"/>
  <c r="K813"/>
  <c r="J813"/>
  <c r="L813" s="1"/>
  <c r="I813"/>
  <c r="K812"/>
  <c r="M812" s="1"/>
  <c r="J812"/>
  <c r="I812"/>
  <c r="K811"/>
  <c r="M811" s="1"/>
  <c r="J811"/>
  <c r="I811"/>
  <c r="K810"/>
  <c r="M810" s="1"/>
  <c r="J810"/>
  <c r="I810"/>
  <c r="K809"/>
  <c r="J809"/>
  <c r="I809"/>
  <c r="K808"/>
  <c r="J808"/>
  <c r="I808"/>
  <c r="K807"/>
  <c r="J807"/>
  <c r="L807" s="1"/>
  <c r="I807"/>
  <c r="K806"/>
  <c r="J806"/>
  <c r="L806" s="1"/>
  <c r="I806"/>
  <c r="K805"/>
  <c r="J805"/>
  <c r="L805" s="1"/>
  <c r="I805"/>
  <c r="K804"/>
  <c r="J804"/>
  <c r="I804"/>
  <c r="K803"/>
  <c r="M803" s="1"/>
  <c r="J803"/>
  <c r="I803"/>
  <c r="K802"/>
  <c r="M802" s="1"/>
  <c r="J802"/>
  <c r="I802"/>
  <c r="K801"/>
  <c r="J801"/>
  <c r="I801"/>
  <c r="K800"/>
  <c r="J800"/>
  <c r="I800"/>
  <c r="K799"/>
  <c r="J799"/>
  <c r="L799" s="1"/>
  <c r="I799"/>
  <c r="K798"/>
  <c r="J798"/>
  <c r="L798" s="1"/>
  <c r="I798"/>
  <c r="K797"/>
  <c r="J797"/>
  <c r="L797" s="1"/>
  <c r="I797"/>
  <c r="K796"/>
  <c r="M796" s="1"/>
  <c r="J796"/>
  <c r="I796"/>
  <c r="K795"/>
  <c r="M795" s="1"/>
  <c r="J795"/>
  <c r="I795"/>
  <c r="K794"/>
  <c r="M794" s="1"/>
  <c r="J794"/>
  <c r="I794"/>
  <c r="K793"/>
  <c r="J793"/>
  <c r="I793"/>
  <c r="K792"/>
  <c r="J792"/>
  <c r="I792"/>
  <c r="K791"/>
  <c r="J791"/>
  <c r="L791" s="1"/>
  <c r="I791"/>
  <c r="K790"/>
  <c r="J790"/>
  <c r="L790" s="1"/>
  <c r="I790"/>
  <c r="K789"/>
  <c r="J789"/>
  <c r="L789" s="1"/>
  <c r="I789"/>
  <c r="K788"/>
  <c r="M788" s="1"/>
  <c r="J788"/>
  <c r="I788"/>
  <c r="K787"/>
  <c r="J787"/>
  <c r="I787"/>
  <c r="K786"/>
  <c r="M786" s="1"/>
  <c r="J786"/>
  <c r="I786"/>
  <c r="K785"/>
  <c r="J785"/>
  <c r="I785"/>
  <c r="K784"/>
  <c r="J784"/>
  <c r="I784"/>
  <c r="K783"/>
  <c r="J783"/>
  <c r="L783" s="1"/>
  <c r="I783"/>
  <c r="K782"/>
  <c r="J782"/>
  <c r="L782" s="1"/>
  <c r="I782"/>
  <c r="K781"/>
  <c r="J781"/>
  <c r="L781" s="1"/>
  <c r="I781"/>
  <c r="K780"/>
  <c r="M780" s="1"/>
  <c r="J780"/>
  <c r="I780"/>
  <c r="K779"/>
  <c r="M779" s="1"/>
  <c r="J779"/>
  <c r="I779"/>
  <c r="K778"/>
  <c r="M778" s="1"/>
  <c r="J778"/>
  <c r="I778"/>
  <c r="K777"/>
  <c r="J777"/>
  <c r="I777"/>
  <c r="K776"/>
  <c r="J776"/>
  <c r="I776"/>
  <c r="K775"/>
  <c r="J775"/>
  <c r="L775" s="1"/>
  <c r="I775"/>
  <c r="K774"/>
  <c r="J774"/>
  <c r="L774" s="1"/>
  <c r="I774"/>
  <c r="K773"/>
  <c r="J773"/>
  <c r="L773" s="1"/>
  <c r="I773"/>
  <c r="K772"/>
  <c r="M772" s="1"/>
  <c r="J772"/>
  <c r="I772"/>
  <c r="K771"/>
  <c r="M771" s="1"/>
  <c r="J771"/>
  <c r="I771"/>
  <c r="K770"/>
  <c r="M770" s="1"/>
  <c r="J770"/>
  <c r="I770"/>
  <c r="K769"/>
  <c r="J769"/>
  <c r="I769"/>
  <c r="K768"/>
  <c r="J768"/>
  <c r="I768"/>
  <c r="K767"/>
  <c r="J767"/>
  <c r="L767" s="1"/>
  <c r="I767"/>
  <c r="K766"/>
  <c r="J766"/>
  <c r="L766" s="1"/>
  <c r="I766"/>
  <c r="K765"/>
  <c r="J765"/>
  <c r="L765" s="1"/>
  <c r="I765"/>
  <c r="K764"/>
  <c r="M764" s="1"/>
  <c r="J764"/>
  <c r="I764"/>
  <c r="K763"/>
  <c r="M763" s="1"/>
  <c r="J763"/>
  <c r="I763"/>
  <c r="K762"/>
  <c r="M762" s="1"/>
  <c r="J762"/>
  <c r="I762"/>
  <c r="K761"/>
  <c r="J761"/>
  <c r="I761"/>
  <c r="K760"/>
  <c r="J760"/>
  <c r="I760"/>
  <c r="K759"/>
  <c r="J759"/>
  <c r="L759" s="1"/>
  <c r="I759"/>
  <c r="K758"/>
  <c r="J758"/>
  <c r="L758" s="1"/>
  <c r="I758"/>
  <c r="K757"/>
  <c r="J757"/>
  <c r="L757" s="1"/>
  <c r="I757"/>
  <c r="K756"/>
  <c r="M756" s="1"/>
  <c r="J756"/>
  <c r="I756"/>
  <c r="K755"/>
  <c r="M755" s="1"/>
  <c r="J755"/>
  <c r="I755"/>
  <c r="K754"/>
  <c r="M754" s="1"/>
  <c r="J754"/>
  <c r="I754"/>
  <c r="K753"/>
  <c r="J753"/>
  <c r="I753"/>
  <c r="K752"/>
  <c r="J752"/>
  <c r="I752"/>
  <c r="K751"/>
  <c r="J751"/>
  <c r="L751" s="1"/>
  <c r="I751"/>
  <c r="K750"/>
  <c r="J750"/>
  <c r="I750"/>
  <c r="K749"/>
  <c r="J749"/>
  <c r="L749" s="1"/>
  <c r="I749"/>
  <c r="K748"/>
  <c r="M748" s="1"/>
  <c r="J748"/>
  <c r="I748"/>
  <c r="K747"/>
  <c r="M747" s="1"/>
  <c r="J747"/>
  <c r="I747"/>
  <c r="K746"/>
  <c r="M746" s="1"/>
  <c r="J746"/>
  <c r="I746"/>
  <c r="K745"/>
  <c r="J745"/>
  <c r="I745"/>
  <c r="K744"/>
  <c r="J744"/>
  <c r="I744"/>
  <c r="K743"/>
  <c r="J743"/>
  <c r="L743" s="1"/>
  <c r="I743"/>
  <c r="K742"/>
  <c r="J742"/>
  <c r="L742" s="1"/>
  <c r="I742"/>
  <c r="K741"/>
  <c r="J741"/>
  <c r="L741" s="1"/>
  <c r="I741"/>
  <c r="K740"/>
  <c r="M740" s="1"/>
  <c r="J740"/>
  <c r="I740"/>
  <c r="K739"/>
  <c r="M739" s="1"/>
  <c r="J739"/>
  <c r="I739"/>
  <c r="K738"/>
  <c r="M738" s="1"/>
  <c r="J738"/>
  <c r="I738"/>
  <c r="K737"/>
  <c r="J737"/>
  <c r="I737"/>
  <c r="K736"/>
  <c r="J736"/>
  <c r="I736"/>
  <c r="K735"/>
  <c r="J735"/>
  <c r="L735" s="1"/>
  <c r="I735"/>
  <c r="K734"/>
  <c r="J734"/>
  <c r="L734" s="1"/>
  <c r="I734"/>
  <c r="K733"/>
  <c r="J733"/>
  <c r="I733"/>
  <c r="K732"/>
  <c r="M732" s="1"/>
  <c r="J732"/>
  <c r="I732"/>
  <c r="K731"/>
  <c r="M731" s="1"/>
  <c r="J731"/>
  <c r="I731"/>
  <c r="K730"/>
  <c r="M730" s="1"/>
  <c r="J730"/>
  <c r="I730"/>
  <c r="K729"/>
  <c r="J729"/>
  <c r="I729"/>
  <c r="K728"/>
  <c r="J728"/>
  <c r="I728"/>
  <c r="K727"/>
  <c r="J727"/>
  <c r="L727" s="1"/>
  <c r="I727"/>
  <c r="K726"/>
  <c r="J726"/>
  <c r="L726" s="1"/>
  <c r="I726"/>
  <c r="K725"/>
  <c r="J725"/>
  <c r="L725" s="1"/>
  <c r="I725"/>
  <c r="K724"/>
  <c r="M724" s="1"/>
  <c r="J724"/>
  <c r="I724"/>
  <c r="K723"/>
  <c r="J723"/>
  <c r="I723"/>
  <c r="K722"/>
  <c r="M722" s="1"/>
  <c r="J722"/>
  <c r="I722"/>
  <c r="K721"/>
  <c r="J721"/>
  <c r="I721"/>
  <c r="K720"/>
  <c r="J720"/>
  <c r="I720"/>
  <c r="K719"/>
  <c r="J719"/>
  <c r="L719" s="1"/>
  <c r="I719"/>
  <c r="K718"/>
  <c r="J718"/>
  <c r="L718" s="1"/>
  <c r="I718"/>
  <c r="K717"/>
  <c r="J717"/>
  <c r="L717" s="1"/>
  <c r="I717"/>
  <c r="K716"/>
  <c r="M716" s="1"/>
  <c r="J716"/>
  <c r="I716"/>
  <c r="K715"/>
  <c r="M715" s="1"/>
  <c r="J715"/>
  <c r="I715"/>
  <c r="K714"/>
  <c r="M714" s="1"/>
  <c r="J714"/>
  <c r="I714"/>
  <c r="K713"/>
  <c r="J713"/>
  <c r="I713"/>
  <c r="K712"/>
  <c r="J712"/>
  <c r="I712"/>
  <c r="K711"/>
  <c r="J711"/>
  <c r="L711" s="1"/>
  <c r="I711"/>
  <c r="K710"/>
  <c r="J710"/>
  <c r="L710" s="1"/>
  <c r="I710"/>
  <c r="K709"/>
  <c r="J709"/>
  <c r="L709" s="1"/>
  <c r="I709"/>
  <c r="K708"/>
  <c r="M708" s="1"/>
  <c r="J708"/>
  <c r="I708"/>
  <c r="K707"/>
  <c r="M707" s="1"/>
  <c r="J707"/>
  <c r="I707"/>
  <c r="K706"/>
  <c r="J706"/>
  <c r="I706"/>
  <c r="K705"/>
  <c r="J705"/>
  <c r="I705"/>
  <c r="K704"/>
  <c r="J704"/>
  <c r="I704"/>
  <c r="K703"/>
  <c r="J703"/>
  <c r="L703" s="1"/>
  <c r="I703"/>
  <c r="K702"/>
  <c r="J702"/>
  <c r="L702" s="1"/>
  <c r="I702"/>
  <c r="K701"/>
  <c r="J701"/>
  <c r="L701" s="1"/>
  <c r="I701"/>
  <c r="K700"/>
  <c r="M700" s="1"/>
  <c r="J700"/>
  <c r="I700"/>
  <c r="K699"/>
  <c r="M699" s="1"/>
  <c r="J699"/>
  <c r="I699"/>
  <c r="K698"/>
  <c r="M698" s="1"/>
  <c r="J698"/>
  <c r="I698"/>
  <c r="K697"/>
  <c r="J697"/>
  <c r="I697"/>
  <c r="K696"/>
  <c r="J696"/>
  <c r="I696"/>
  <c r="K695"/>
  <c r="J695"/>
  <c r="L695" s="1"/>
  <c r="I695"/>
  <c r="K694"/>
  <c r="J694"/>
  <c r="L694" s="1"/>
  <c r="I694"/>
  <c r="K693"/>
  <c r="J693"/>
  <c r="L693" s="1"/>
  <c r="I693"/>
  <c r="K692"/>
  <c r="M692" s="1"/>
  <c r="J692"/>
  <c r="I692"/>
  <c r="K691"/>
  <c r="M691" s="1"/>
  <c r="J691"/>
  <c r="I691"/>
  <c r="K690"/>
  <c r="M690" s="1"/>
  <c r="J690"/>
  <c r="I690"/>
  <c r="K689"/>
  <c r="J689"/>
  <c r="I689"/>
  <c r="K688"/>
  <c r="J688"/>
  <c r="I688"/>
  <c r="K687"/>
  <c r="J687"/>
  <c r="L687" s="1"/>
  <c r="I687"/>
  <c r="K686"/>
  <c r="J686"/>
  <c r="L686" s="1"/>
  <c r="I686"/>
  <c r="K685"/>
  <c r="J685"/>
  <c r="L685" s="1"/>
  <c r="I685"/>
  <c r="K684"/>
  <c r="M684" s="1"/>
  <c r="J684"/>
  <c r="I684"/>
  <c r="K683"/>
  <c r="M683" s="1"/>
  <c r="J683"/>
  <c r="I683"/>
  <c r="K682"/>
  <c r="M682" s="1"/>
  <c r="J682"/>
  <c r="I682"/>
  <c r="K681"/>
  <c r="J681"/>
  <c r="I681"/>
  <c r="K680"/>
  <c r="J680"/>
  <c r="I680"/>
  <c r="K679"/>
  <c r="J679"/>
  <c r="I679"/>
  <c r="K678"/>
  <c r="J678"/>
  <c r="L678" s="1"/>
  <c r="I678"/>
  <c r="K677"/>
  <c r="J677"/>
  <c r="L677" s="1"/>
  <c r="I677"/>
  <c r="K676"/>
  <c r="M676" s="1"/>
  <c r="J676"/>
  <c r="I676"/>
  <c r="K675"/>
  <c r="M675" s="1"/>
  <c r="J675"/>
  <c r="I675"/>
  <c r="K674"/>
  <c r="M674" s="1"/>
  <c r="J674"/>
  <c r="I674"/>
  <c r="K673"/>
  <c r="J673"/>
  <c r="I673"/>
  <c r="K672"/>
  <c r="J672"/>
  <c r="I672"/>
  <c r="K671"/>
  <c r="J671"/>
  <c r="L671" s="1"/>
  <c r="I671"/>
  <c r="K670"/>
  <c r="J670"/>
  <c r="L670" s="1"/>
  <c r="I670"/>
  <c r="K669"/>
  <c r="J669"/>
  <c r="I669"/>
  <c r="K668"/>
  <c r="M668" s="1"/>
  <c r="J668"/>
  <c r="I668"/>
  <c r="K667"/>
  <c r="M667" s="1"/>
  <c r="J667"/>
  <c r="I667"/>
  <c r="K666"/>
  <c r="M666" s="1"/>
  <c r="J666"/>
  <c r="I666"/>
  <c r="K665"/>
  <c r="J665"/>
  <c r="I665"/>
  <c r="K664"/>
  <c r="J664"/>
  <c r="I664"/>
  <c r="K663"/>
  <c r="J663"/>
  <c r="L663" s="1"/>
  <c r="I663"/>
  <c r="K662"/>
  <c r="J662"/>
  <c r="L662" s="1"/>
  <c r="I662"/>
  <c r="K661"/>
  <c r="J661"/>
  <c r="L661" s="1"/>
  <c r="I661"/>
  <c r="K660"/>
  <c r="M660" s="1"/>
  <c r="J660"/>
  <c r="I660"/>
  <c r="K659"/>
  <c r="M659" s="1"/>
  <c r="J659"/>
  <c r="I659"/>
  <c r="K658"/>
  <c r="M658" s="1"/>
  <c r="J658"/>
  <c r="I658"/>
  <c r="K657"/>
  <c r="J657"/>
  <c r="I657"/>
  <c r="K656"/>
  <c r="J656"/>
  <c r="I656"/>
  <c r="K655"/>
  <c r="J655"/>
  <c r="L655" s="1"/>
  <c r="I655"/>
  <c r="K654"/>
  <c r="J654"/>
  <c r="L654" s="1"/>
  <c r="I654"/>
  <c r="K653"/>
  <c r="J653"/>
  <c r="L653" s="1"/>
  <c r="I653"/>
  <c r="K652"/>
  <c r="J652"/>
  <c r="I652"/>
  <c r="K651"/>
  <c r="M651" s="1"/>
  <c r="J651"/>
  <c r="I651"/>
  <c r="K650"/>
  <c r="M650" s="1"/>
  <c r="J650"/>
  <c r="I650"/>
  <c r="K649"/>
  <c r="J649"/>
  <c r="I649"/>
  <c r="K648"/>
  <c r="J648"/>
  <c r="I648"/>
  <c r="K647"/>
  <c r="J647"/>
  <c r="L647" s="1"/>
  <c r="I647"/>
  <c r="K646"/>
  <c r="J646"/>
  <c r="L646" s="1"/>
  <c r="I646"/>
  <c r="K645"/>
  <c r="J645"/>
  <c r="L645" s="1"/>
  <c r="I645"/>
  <c r="K644"/>
  <c r="M644" s="1"/>
  <c r="J644"/>
  <c r="I644"/>
  <c r="K643"/>
  <c r="M643" s="1"/>
  <c r="J643"/>
  <c r="I643"/>
  <c r="K642"/>
  <c r="J642"/>
  <c r="I642"/>
  <c r="K641"/>
  <c r="J641"/>
  <c r="I641"/>
  <c r="K640"/>
  <c r="J640"/>
  <c r="I640"/>
  <c r="K639"/>
  <c r="J639"/>
  <c r="L639" s="1"/>
  <c r="I639"/>
  <c r="K638"/>
  <c r="J638"/>
  <c r="L638" s="1"/>
  <c r="I638"/>
  <c r="K637"/>
  <c r="J637"/>
  <c r="L637" s="1"/>
  <c r="I637"/>
  <c r="K636"/>
  <c r="M636" s="1"/>
  <c r="J636"/>
  <c r="I636"/>
  <c r="K635"/>
  <c r="M635" s="1"/>
  <c r="J635"/>
  <c r="I635"/>
  <c r="K634"/>
  <c r="M634" s="1"/>
  <c r="J634"/>
  <c r="I634"/>
  <c r="K633"/>
  <c r="M633" s="1"/>
  <c r="J633"/>
  <c r="I633"/>
  <c r="K632"/>
  <c r="J632"/>
  <c r="I632"/>
  <c r="K631"/>
  <c r="J631"/>
  <c r="L631" s="1"/>
  <c r="I631"/>
  <c r="K630"/>
  <c r="J630"/>
  <c r="L630" s="1"/>
  <c r="I630"/>
  <c r="K629"/>
  <c r="J629"/>
  <c r="L629" s="1"/>
  <c r="I629"/>
  <c r="K628"/>
  <c r="M628" s="1"/>
  <c r="J628"/>
  <c r="L628" s="1"/>
  <c r="I628"/>
  <c r="K627"/>
  <c r="M627" s="1"/>
  <c r="J627"/>
  <c r="I627"/>
  <c r="K626"/>
  <c r="M626" s="1"/>
  <c r="J626"/>
  <c r="I626"/>
  <c r="K625"/>
  <c r="J625"/>
  <c r="I625"/>
  <c r="K624"/>
  <c r="J624"/>
  <c r="I624"/>
  <c r="K623"/>
  <c r="J623"/>
  <c r="L623" s="1"/>
  <c r="I623"/>
  <c r="K622"/>
  <c r="J622"/>
  <c r="L622" s="1"/>
  <c r="I622"/>
  <c r="K621"/>
  <c r="J621"/>
  <c r="L621" s="1"/>
  <c r="I621"/>
  <c r="K620"/>
  <c r="M620" s="1"/>
  <c r="J620"/>
  <c r="L620" s="1"/>
  <c r="I620"/>
  <c r="K619"/>
  <c r="M619" s="1"/>
  <c r="J619"/>
  <c r="I619"/>
  <c r="K618"/>
  <c r="M618" s="1"/>
  <c r="J618"/>
  <c r="I618"/>
  <c r="K617"/>
  <c r="M617" s="1"/>
  <c r="J617"/>
  <c r="I617"/>
  <c r="K616"/>
  <c r="J616"/>
  <c r="I616"/>
  <c r="K615"/>
  <c r="J615"/>
  <c r="I615"/>
  <c r="K614"/>
  <c r="J614"/>
  <c r="L614" s="1"/>
  <c r="I614"/>
  <c r="K613"/>
  <c r="J613"/>
  <c r="L613" s="1"/>
  <c r="I613"/>
  <c r="K612"/>
  <c r="M612" s="1"/>
  <c r="J612"/>
  <c r="L612" s="1"/>
  <c r="I612"/>
  <c r="K611"/>
  <c r="M611" s="1"/>
  <c r="J611"/>
  <c r="I611"/>
  <c r="K610"/>
  <c r="M610" s="1"/>
  <c r="J610"/>
  <c r="I610"/>
  <c r="K609"/>
  <c r="M609" s="1"/>
  <c r="J609"/>
  <c r="I609"/>
  <c r="K608"/>
  <c r="J608"/>
  <c r="I608"/>
  <c r="K607"/>
  <c r="J607"/>
  <c r="L607" s="1"/>
  <c r="I607"/>
  <c r="K606"/>
  <c r="J606"/>
  <c r="L606" s="1"/>
  <c r="I606"/>
  <c r="K605"/>
  <c r="J605"/>
  <c r="L605" s="1"/>
  <c r="I605"/>
  <c r="K604"/>
  <c r="M604" s="1"/>
  <c r="J604"/>
  <c r="L604" s="1"/>
  <c r="I604"/>
  <c r="K603"/>
  <c r="M603" s="1"/>
  <c r="J603"/>
  <c r="I603"/>
  <c r="K602"/>
  <c r="M602" s="1"/>
  <c r="J602"/>
  <c r="I602"/>
  <c r="K601"/>
  <c r="M601" s="1"/>
  <c r="J601"/>
  <c r="I601"/>
  <c r="K600"/>
  <c r="J600"/>
  <c r="I600"/>
  <c r="K599"/>
  <c r="J599"/>
  <c r="L599" s="1"/>
  <c r="I599"/>
  <c r="K598"/>
  <c r="J598"/>
  <c r="I598"/>
  <c r="K597"/>
  <c r="J597"/>
  <c r="L597" s="1"/>
  <c r="I597"/>
  <c r="K596"/>
  <c r="M596" s="1"/>
  <c r="J596"/>
  <c r="L596" s="1"/>
  <c r="I596"/>
  <c r="K595"/>
  <c r="M595" s="1"/>
  <c r="J595"/>
  <c r="I595"/>
  <c r="K594"/>
  <c r="M594" s="1"/>
  <c r="J594"/>
  <c r="I594"/>
  <c r="K593"/>
  <c r="M593" s="1"/>
  <c r="J593"/>
  <c r="I593"/>
  <c r="K592"/>
  <c r="J592"/>
  <c r="I592"/>
  <c r="K591"/>
  <c r="J591"/>
  <c r="L591" s="1"/>
  <c r="I591"/>
  <c r="K590"/>
  <c r="J590"/>
  <c r="L590" s="1"/>
  <c r="I590"/>
  <c r="K589"/>
  <c r="J589"/>
  <c r="L589" s="1"/>
  <c r="I589"/>
  <c r="K588"/>
  <c r="J588"/>
  <c r="I588"/>
  <c r="K587"/>
  <c r="M587" s="1"/>
  <c r="J587"/>
  <c r="I587"/>
  <c r="K586"/>
  <c r="M586" s="1"/>
  <c r="J586"/>
  <c r="I586"/>
  <c r="K585"/>
  <c r="M585" s="1"/>
  <c r="J585"/>
  <c r="I585"/>
  <c r="K584"/>
  <c r="J584"/>
  <c r="I584"/>
  <c r="K583"/>
  <c r="J583"/>
  <c r="L583" s="1"/>
  <c r="I583"/>
  <c r="K582"/>
  <c r="J582"/>
  <c r="L582" s="1"/>
  <c r="I582"/>
  <c r="K581"/>
  <c r="J581"/>
  <c r="L581" s="1"/>
  <c r="I581"/>
  <c r="K580"/>
  <c r="M580" s="1"/>
  <c r="J580"/>
  <c r="L580" s="1"/>
  <c r="I580"/>
  <c r="K579"/>
  <c r="M579" s="1"/>
  <c r="J579"/>
  <c r="I579"/>
  <c r="K578"/>
  <c r="M578" s="1"/>
  <c r="J578"/>
  <c r="I578"/>
  <c r="K577"/>
  <c r="M577" s="1"/>
  <c r="J577"/>
  <c r="I577"/>
  <c r="K576"/>
  <c r="J576"/>
  <c r="I576"/>
  <c r="K575"/>
  <c r="J575"/>
  <c r="L575" s="1"/>
  <c r="I575"/>
  <c r="K574"/>
  <c r="J574"/>
  <c r="L574" s="1"/>
  <c r="I574"/>
  <c r="K573"/>
  <c r="J573"/>
  <c r="L573" s="1"/>
  <c r="I573"/>
  <c r="K572"/>
  <c r="M572" s="1"/>
  <c r="J572"/>
  <c r="L572" s="1"/>
  <c r="I572"/>
  <c r="K571"/>
  <c r="J571"/>
  <c r="I571"/>
  <c r="K570"/>
  <c r="M570" s="1"/>
  <c r="J570"/>
  <c r="I570"/>
  <c r="K569"/>
  <c r="M569" s="1"/>
  <c r="J569"/>
  <c r="I569"/>
  <c r="K568"/>
  <c r="J568"/>
  <c r="I568"/>
  <c r="K567"/>
  <c r="J567"/>
  <c r="L567" s="1"/>
  <c r="I567"/>
  <c r="K566"/>
  <c r="J566"/>
  <c r="L566" s="1"/>
  <c r="I566"/>
  <c r="K565"/>
  <c r="J565"/>
  <c r="L565" s="1"/>
  <c r="I565"/>
  <c r="K564"/>
  <c r="M564" s="1"/>
  <c r="J564"/>
  <c r="L564" s="1"/>
  <c r="I564"/>
  <c r="K563"/>
  <c r="M563" s="1"/>
  <c r="J563"/>
  <c r="I563"/>
  <c r="K562"/>
  <c r="M562" s="1"/>
  <c r="J562"/>
  <c r="I562"/>
  <c r="K561"/>
  <c r="J561"/>
  <c r="I561"/>
  <c r="K560"/>
  <c r="J560"/>
  <c r="I560"/>
  <c r="K559"/>
  <c r="J559"/>
  <c r="L559" s="1"/>
  <c r="I559"/>
  <c r="K558"/>
  <c r="J558"/>
  <c r="L558" s="1"/>
  <c r="I558"/>
  <c r="K557"/>
  <c r="J557"/>
  <c r="L557" s="1"/>
  <c r="I557"/>
  <c r="K556"/>
  <c r="M556" s="1"/>
  <c r="J556"/>
  <c r="L556" s="1"/>
  <c r="I556"/>
  <c r="K555"/>
  <c r="M555" s="1"/>
  <c r="J555"/>
  <c r="I555"/>
  <c r="K554"/>
  <c r="M554" s="1"/>
  <c r="J554"/>
  <c r="I554"/>
  <c r="K553"/>
  <c r="M553" s="1"/>
  <c r="J553"/>
  <c r="I553"/>
  <c r="K552"/>
  <c r="J552"/>
  <c r="I552"/>
  <c r="K551"/>
  <c r="J551"/>
  <c r="L551" s="1"/>
  <c r="I551"/>
  <c r="K550"/>
  <c r="J550"/>
  <c r="L550" s="1"/>
  <c r="I550"/>
  <c r="K549"/>
  <c r="J549"/>
  <c r="L549" s="1"/>
  <c r="I549"/>
  <c r="K548"/>
  <c r="M548" s="1"/>
  <c r="J548"/>
  <c r="L548" s="1"/>
  <c r="I548"/>
  <c r="K547"/>
  <c r="M547" s="1"/>
  <c r="J547"/>
  <c r="I547"/>
  <c r="K546"/>
  <c r="M546" s="1"/>
  <c r="J546"/>
  <c r="I546"/>
  <c r="K545"/>
  <c r="M545" s="1"/>
  <c r="J545"/>
  <c r="I545"/>
  <c r="K544"/>
  <c r="J544"/>
  <c r="I544"/>
  <c r="K543"/>
  <c r="J543"/>
  <c r="L543" s="1"/>
  <c r="I543"/>
  <c r="K542"/>
  <c r="J542"/>
  <c r="L542" s="1"/>
  <c r="I542"/>
  <c r="K541"/>
  <c r="J541"/>
  <c r="L541" s="1"/>
  <c r="I541"/>
  <c r="K540"/>
  <c r="M540" s="1"/>
  <c r="J540"/>
  <c r="L540" s="1"/>
  <c r="I540"/>
  <c r="K539"/>
  <c r="M539" s="1"/>
  <c r="J539"/>
  <c r="I539"/>
  <c r="K538"/>
  <c r="M538" s="1"/>
  <c r="J538"/>
  <c r="I538"/>
  <c r="K537"/>
  <c r="M537" s="1"/>
  <c r="J537"/>
  <c r="I537"/>
  <c r="K536"/>
  <c r="J536"/>
  <c r="I536"/>
  <c r="K535"/>
  <c r="J535"/>
  <c r="L535" s="1"/>
  <c r="I535"/>
  <c r="K534"/>
  <c r="J534"/>
  <c r="I534"/>
  <c r="K533"/>
  <c r="J533"/>
  <c r="L533" s="1"/>
  <c r="I533"/>
  <c r="K532"/>
  <c r="M532" s="1"/>
  <c r="J532"/>
  <c r="L532" s="1"/>
  <c r="I532"/>
  <c r="K531"/>
  <c r="M531" s="1"/>
  <c r="J531"/>
  <c r="I531"/>
  <c r="K530"/>
  <c r="M530" s="1"/>
  <c r="J530"/>
  <c r="I530"/>
  <c r="K529"/>
  <c r="M529" s="1"/>
  <c r="J529"/>
  <c r="I529"/>
  <c r="K528"/>
  <c r="J528"/>
  <c r="I528"/>
  <c r="K527"/>
  <c r="J527"/>
  <c r="L527" s="1"/>
  <c r="I527"/>
  <c r="K526"/>
  <c r="J526"/>
  <c r="L526" s="1"/>
  <c r="I526"/>
  <c r="K525"/>
  <c r="J525"/>
  <c r="L525" s="1"/>
  <c r="I525"/>
  <c r="K524"/>
  <c r="M524" s="1"/>
  <c r="J524"/>
  <c r="L524" s="1"/>
  <c r="I524"/>
  <c r="K523"/>
  <c r="M523" s="1"/>
  <c r="J523"/>
  <c r="I523"/>
  <c r="K522"/>
  <c r="M522" s="1"/>
  <c r="J522"/>
  <c r="I522"/>
  <c r="K521"/>
  <c r="M521" s="1"/>
  <c r="J521"/>
  <c r="I521"/>
  <c r="K520"/>
  <c r="J520"/>
  <c r="I520"/>
  <c r="K519"/>
  <c r="J519"/>
  <c r="L519" s="1"/>
  <c r="I519"/>
  <c r="K518"/>
  <c r="J518"/>
  <c r="L518" s="1"/>
  <c r="I518"/>
  <c r="K517"/>
  <c r="J517"/>
  <c r="I517"/>
  <c r="K516"/>
  <c r="M516" s="1"/>
  <c r="J516"/>
  <c r="L516" s="1"/>
  <c r="I516"/>
  <c r="K515"/>
  <c r="M515" s="1"/>
  <c r="J515"/>
  <c r="I515"/>
  <c r="K514"/>
  <c r="M514" s="1"/>
  <c r="J514"/>
  <c r="I514"/>
  <c r="K513"/>
  <c r="M513" s="1"/>
  <c r="J513"/>
  <c r="I513"/>
  <c r="K512"/>
  <c r="J512"/>
  <c r="I512"/>
  <c r="K511"/>
  <c r="J511"/>
  <c r="L511" s="1"/>
  <c r="I511"/>
  <c r="K510"/>
  <c r="J510"/>
  <c r="L510" s="1"/>
  <c r="I510"/>
  <c r="K509"/>
  <c r="J509"/>
  <c r="L509" s="1"/>
  <c r="I509"/>
  <c r="K508"/>
  <c r="M508" s="1"/>
  <c r="J508"/>
  <c r="L508" s="1"/>
  <c r="I508"/>
  <c r="K507"/>
  <c r="J507"/>
  <c r="I507"/>
  <c r="K506"/>
  <c r="M506" s="1"/>
  <c r="J506"/>
  <c r="I506"/>
  <c r="K505"/>
  <c r="M505" s="1"/>
  <c r="J505"/>
  <c r="I505"/>
  <c r="K504"/>
  <c r="J504"/>
  <c r="I504"/>
  <c r="K503"/>
  <c r="J503"/>
  <c r="L503" s="1"/>
  <c r="I503"/>
  <c r="K502"/>
  <c r="J502"/>
  <c r="L502" s="1"/>
  <c r="I502"/>
  <c r="K501"/>
  <c r="J501"/>
  <c r="L501" s="1"/>
  <c r="I501"/>
  <c r="K500"/>
  <c r="M500" s="1"/>
  <c r="J500"/>
  <c r="L500" s="1"/>
  <c r="I500"/>
  <c r="K499"/>
  <c r="M499" s="1"/>
  <c r="J499"/>
  <c r="I499"/>
  <c r="K498"/>
  <c r="M498" s="1"/>
  <c r="J498"/>
  <c r="I498"/>
  <c r="K497"/>
  <c r="M497" s="1"/>
  <c r="J497"/>
  <c r="I497"/>
  <c r="K496"/>
  <c r="J496"/>
  <c r="I496"/>
  <c r="K495"/>
  <c r="J495"/>
  <c r="L495" s="1"/>
  <c r="I495"/>
  <c r="K494"/>
  <c r="J494"/>
  <c r="L494" s="1"/>
  <c r="I494"/>
  <c r="K493"/>
  <c r="J493"/>
  <c r="L493" s="1"/>
  <c r="I493"/>
  <c r="K492"/>
  <c r="M492" s="1"/>
  <c r="J492"/>
  <c r="L492" s="1"/>
  <c r="I492"/>
  <c r="K491"/>
  <c r="M491" s="1"/>
  <c r="J491"/>
  <c r="I491"/>
  <c r="K490"/>
  <c r="J490"/>
  <c r="I490"/>
  <c r="K489"/>
  <c r="M489" s="1"/>
  <c r="J489"/>
  <c r="I489"/>
  <c r="K488"/>
  <c r="J488"/>
  <c r="I488"/>
  <c r="K487"/>
  <c r="J487"/>
  <c r="L487" s="1"/>
  <c r="I487"/>
  <c r="K486"/>
  <c r="J486"/>
  <c r="L486" s="1"/>
  <c r="I486"/>
  <c r="K485"/>
  <c r="J485"/>
  <c r="L485" s="1"/>
  <c r="I485"/>
  <c r="K484"/>
  <c r="M484" s="1"/>
  <c r="J484"/>
  <c r="L484" s="1"/>
  <c r="I484"/>
  <c r="K483"/>
  <c r="M483" s="1"/>
  <c r="J483"/>
  <c r="I483"/>
  <c r="K482"/>
  <c r="M482" s="1"/>
  <c r="J482"/>
  <c r="I482"/>
  <c r="K481"/>
  <c r="M481" s="1"/>
  <c r="J481"/>
  <c r="I481"/>
  <c r="K480"/>
  <c r="J480"/>
  <c r="I480"/>
  <c r="K479"/>
  <c r="J479"/>
  <c r="L479" s="1"/>
  <c r="I479"/>
  <c r="K478"/>
  <c r="J478"/>
  <c r="L478" s="1"/>
  <c r="I478"/>
  <c r="K477"/>
  <c r="J477"/>
  <c r="L477" s="1"/>
  <c r="I477"/>
  <c r="K476"/>
  <c r="M476" s="1"/>
  <c r="J476"/>
  <c r="L476" s="1"/>
  <c r="I476"/>
  <c r="K475"/>
  <c r="M475" s="1"/>
  <c r="J475"/>
  <c r="I475"/>
  <c r="K474"/>
  <c r="M474" s="1"/>
  <c r="J474"/>
  <c r="I474"/>
  <c r="K473"/>
  <c r="M473" s="1"/>
  <c r="J473"/>
  <c r="I473"/>
  <c r="K472"/>
  <c r="J472"/>
  <c r="I472"/>
  <c r="K471"/>
  <c r="J471"/>
  <c r="L471" s="1"/>
  <c r="I471"/>
  <c r="K470"/>
  <c r="J470"/>
  <c r="L470" s="1"/>
  <c r="I470"/>
  <c r="K469"/>
  <c r="J469"/>
  <c r="L469" s="1"/>
  <c r="I469"/>
  <c r="K468"/>
  <c r="M468" s="1"/>
  <c r="J468"/>
  <c r="L468" s="1"/>
  <c r="I468"/>
  <c r="K467"/>
  <c r="M467" s="1"/>
  <c r="J467"/>
  <c r="I467"/>
  <c r="K466"/>
  <c r="M466" s="1"/>
  <c r="J466"/>
  <c r="I466"/>
  <c r="K465"/>
  <c r="M465" s="1"/>
  <c r="J465"/>
  <c r="I465"/>
  <c r="K464"/>
  <c r="J464"/>
  <c r="I464"/>
  <c r="K463"/>
  <c r="J463"/>
  <c r="I463"/>
  <c r="K462"/>
  <c r="J462"/>
  <c r="L462" s="1"/>
  <c r="I462"/>
  <c r="K461"/>
  <c r="J461"/>
  <c r="L461" s="1"/>
  <c r="I461"/>
  <c r="K460"/>
  <c r="M460" s="1"/>
  <c r="J460"/>
  <c r="L460" s="1"/>
  <c r="I460"/>
  <c r="K459"/>
  <c r="M459" s="1"/>
  <c r="J459"/>
  <c r="I459"/>
  <c r="K458"/>
  <c r="M458" s="1"/>
  <c r="J458"/>
  <c r="I458"/>
  <c r="K457"/>
  <c r="M457" s="1"/>
  <c r="J457"/>
  <c r="I457"/>
  <c r="K456"/>
  <c r="J456"/>
  <c r="I456"/>
  <c r="K455"/>
  <c r="J455"/>
  <c r="L455" s="1"/>
  <c r="I455"/>
  <c r="K454"/>
  <c r="J454"/>
  <c r="L454" s="1"/>
  <c r="I454"/>
  <c r="K453"/>
  <c r="J453"/>
  <c r="I453"/>
  <c r="K452"/>
  <c r="M452" s="1"/>
  <c r="J452"/>
  <c r="L452" s="1"/>
  <c r="I452"/>
  <c r="K451"/>
  <c r="M451" s="1"/>
  <c r="J451"/>
  <c r="I451"/>
  <c r="K450"/>
  <c r="M450" s="1"/>
  <c r="J450"/>
  <c r="I450"/>
  <c r="K449"/>
  <c r="M449" s="1"/>
  <c r="J449"/>
  <c r="I449"/>
  <c r="K448"/>
  <c r="J448"/>
  <c r="I448"/>
  <c r="K447"/>
  <c r="J447"/>
  <c r="L447" s="1"/>
  <c r="I447"/>
  <c r="K446"/>
  <c r="J446"/>
  <c r="L446" s="1"/>
  <c r="I446"/>
  <c r="K445"/>
  <c r="J445"/>
  <c r="L445" s="1"/>
  <c r="I445"/>
  <c r="K444"/>
  <c r="M444" s="1"/>
  <c r="J444"/>
  <c r="L444" s="1"/>
  <c r="I444"/>
  <c r="K443"/>
  <c r="M443" s="1"/>
  <c r="J443"/>
  <c r="I443"/>
  <c r="K442"/>
  <c r="M442" s="1"/>
  <c r="J442"/>
  <c r="I442"/>
  <c r="K441"/>
  <c r="M441" s="1"/>
  <c r="J441"/>
  <c r="I441"/>
  <c r="K440"/>
  <c r="J440"/>
  <c r="I440"/>
  <c r="K439"/>
  <c r="J439"/>
  <c r="L439" s="1"/>
  <c r="I439"/>
  <c r="K438"/>
  <c r="J438"/>
  <c r="L438" s="1"/>
  <c r="I438"/>
  <c r="K437"/>
  <c r="J437"/>
  <c r="L437" s="1"/>
  <c r="I437"/>
  <c r="K436"/>
  <c r="J436"/>
  <c r="I436"/>
  <c r="K435"/>
  <c r="M435" s="1"/>
  <c r="J435"/>
  <c r="I435"/>
  <c r="K434"/>
  <c r="M434" s="1"/>
  <c r="J434"/>
  <c r="I434"/>
  <c r="K433"/>
  <c r="M433" s="1"/>
  <c r="J433"/>
  <c r="I433"/>
  <c r="K432"/>
  <c r="J432"/>
  <c r="I432"/>
  <c r="K431"/>
  <c r="J431"/>
  <c r="L431" s="1"/>
  <c r="I431"/>
  <c r="K430"/>
  <c r="J430"/>
  <c r="L430" s="1"/>
  <c r="I430"/>
  <c r="K429"/>
  <c r="J429"/>
  <c r="L429" s="1"/>
  <c r="I429"/>
  <c r="K428"/>
  <c r="M428" s="1"/>
  <c r="J428"/>
  <c r="L428" s="1"/>
  <c r="I428"/>
  <c r="K427"/>
  <c r="M427" s="1"/>
  <c r="J427"/>
  <c r="I427"/>
  <c r="K426"/>
  <c r="J426"/>
  <c r="I426"/>
  <c r="K425"/>
  <c r="M425" s="1"/>
  <c r="J425"/>
  <c r="I425"/>
  <c r="K424"/>
  <c r="J424"/>
  <c r="I424"/>
  <c r="K423"/>
  <c r="J423"/>
  <c r="L423" s="1"/>
  <c r="I423"/>
  <c r="K422"/>
  <c r="J422"/>
  <c r="L422" s="1"/>
  <c r="I422"/>
  <c r="K421"/>
  <c r="J421"/>
  <c r="L421" s="1"/>
  <c r="I421"/>
  <c r="K420"/>
  <c r="M420" s="1"/>
  <c r="J420"/>
  <c r="L420" s="1"/>
  <c r="I420"/>
  <c r="K419"/>
  <c r="M419" s="1"/>
  <c r="J419"/>
  <c r="I419"/>
  <c r="K418"/>
  <c r="M418" s="1"/>
  <c r="J418"/>
  <c r="I418"/>
  <c r="K417"/>
  <c r="M417" s="1"/>
  <c r="J417"/>
  <c r="I417"/>
  <c r="K416"/>
  <c r="J416"/>
  <c r="I416"/>
  <c r="K415"/>
  <c r="J415"/>
  <c r="L415" s="1"/>
  <c r="I415"/>
  <c r="K414"/>
  <c r="J414"/>
  <c r="L414" s="1"/>
  <c r="I414"/>
  <c r="K413"/>
  <c r="J413"/>
  <c r="L413" s="1"/>
  <c r="I413"/>
  <c r="K412"/>
  <c r="M412" s="1"/>
  <c r="J412"/>
  <c r="L412" s="1"/>
  <c r="I412"/>
  <c r="K411"/>
  <c r="M411" s="1"/>
  <c r="J411"/>
  <c r="I411"/>
  <c r="K410"/>
  <c r="M410" s="1"/>
  <c r="J410"/>
  <c r="I410"/>
  <c r="K409"/>
  <c r="J409"/>
  <c r="I409"/>
  <c r="K408"/>
  <c r="J408"/>
  <c r="I408"/>
  <c r="K407"/>
  <c r="J407"/>
  <c r="L407" s="1"/>
  <c r="I407"/>
  <c r="K406"/>
  <c r="J406"/>
  <c r="L406" s="1"/>
  <c r="I406"/>
  <c r="K405"/>
  <c r="J405"/>
  <c r="L405" s="1"/>
  <c r="I405"/>
  <c r="K404"/>
  <c r="M404" s="1"/>
  <c r="J404"/>
  <c r="L404" s="1"/>
  <c r="I404"/>
  <c r="K403"/>
  <c r="M403" s="1"/>
  <c r="J403"/>
  <c r="I403"/>
  <c r="K402"/>
  <c r="M402" s="1"/>
  <c r="J402"/>
  <c r="I402"/>
  <c r="K401"/>
  <c r="M401" s="1"/>
  <c r="J401"/>
  <c r="I401"/>
  <c r="K400"/>
  <c r="J400"/>
  <c r="I400"/>
  <c r="K399"/>
  <c r="J399"/>
  <c r="I399"/>
  <c r="K398"/>
  <c r="J398"/>
  <c r="L398" s="1"/>
  <c r="I398"/>
  <c r="K397"/>
  <c r="J397"/>
  <c r="L397" s="1"/>
  <c r="I397"/>
  <c r="K396"/>
  <c r="M396" s="1"/>
  <c r="J396"/>
  <c r="L396" s="1"/>
  <c r="I396"/>
  <c r="K395"/>
  <c r="M395" s="1"/>
  <c r="J395"/>
  <c r="I395"/>
  <c r="K394"/>
  <c r="M394" s="1"/>
  <c r="J394"/>
  <c r="I394"/>
  <c r="K393"/>
  <c r="M393" s="1"/>
  <c r="J393"/>
  <c r="I393"/>
  <c r="K392"/>
  <c r="J392"/>
  <c r="I392"/>
  <c r="K391"/>
  <c r="J391"/>
  <c r="L391" s="1"/>
  <c r="I391"/>
  <c r="K390"/>
  <c r="J390"/>
  <c r="L390" s="1"/>
  <c r="I390"/>
  <c r="K389"/>
  <c r="J389"/>
  <c r="L389" s="1"/>
  <c r="I389"/>
  <c r="K388"/>
  <c r="M388" s="1"/>
  <c r="J388"/>
  <c r="L388" s="1"/>
  <c r="I388"/>
  <c r="K387"/>
  <c r="M387" s="1"/>
  <c r="J387"/>
  <c r="I387"/>
  <c r="K386"/>
  <c r="M386" s="1"/>
  <c r="J386"/>
  <c r="I386"/>
  <c r="K385"/>
  <c r="M385" s="1"/>
  <c r="J385"/>
  <c r="I385"/>
  <c r="K384"/>
  <c r="J384"/>
  <c r="I384"/>
  <c r="K383"/>
  <c r="J383"/>
  <c r="L383" s="1"/>
  <c r="I383"/>
  <c r="K382"/>
  <c r="J382"/>
  <c r="I382"/>
  <c r="K381"/>
  <c r="J381"/>
  <c r="L381" s="1"/>
  <c r="I381"/>
  <c r="K380"/>
  <c r="M380" s="1"/>
  <c r="J380"/>
  <c r="L380" s="1"/>
  <c r="I380"/>
  <c r="K379"/>
  <c r="M379" s="1"/>
  <c r="J379"/>
  <c r="I379"/>
  <c r="K378"/>
  <c r="M378" s="1"/>
  <c r="J378"/>
  <c r="I378"/>
  <c r="K377"/>
  <c r="M377" s="1"/>
  <c r="J377"/>
  <c r="I377"/>
  <c r="K376"/>
  <c r="J376"/>
  <c r="I376"/>
  <c r="K375"/>
  <c r="J375"/>
  <c r="L375" s="1"/>
  <c r="I375"/>
  <c r="K374"/>
  <c r="J374"/>
  <c r="L374" s="1"/>
  <c r="I374"/>
  <c r="K373"/>
  <c r="J373"/>
  <c r="L373" s="1"/>
  <c r="I373"/>
  <c r="K372"/>
  <c r="J372"/>
  <c r="I372"/>
  <c r="K371"/>
  <c r="M371" s="1"/>
  <c r="J371"/>
  <c r="I371"/>
  <c r="K370"/>
  <c r="M370" s="1"/>
  <c r="J370"/>
  <c r="I370"/>
  <c r="K369"/>
  <c r="M369" s="1"/>
  <c r="J369"/>
  <c r="I369"/>
  <c r="K368"/>
  <c r="J368"/>
  <c r="I368"/>
  <c r="K367"/>
  <c r="J367"/>
  <c r="L367" s="1"/>
  <c r="I367"/>
  <c r="K366"/>
  <c r="J366"/>
  <c r="L366" s="1"/>
  <c r="I366"/>
  <c r="K365"/>
  <c r="J365"/>
  <c r="L365" s="1"/>
  <c r="I365"/>
  <c r="K364"/>
  <c r="M364" s="1"/>
  <c r="J364"/>
  <c r="L364" s="1"/>
  <c r="I364"/>
  <c r="K363"/>
  <c r="M363" s="1"/>
  <c r="J363"/>
  <c r="I363"/>
  <c r="K362"/>
  <c r="M362" s="1"/>
  <c r="J362"/>
  <c r="I362"/>
  <c r="K361"/>
  <c r="M361" s="1"/>
  <c r="J361"/>
  <c r="I361"/>
  <c r="K360"/>
  <c r="J360"/>
  <c r="I360"/>
  <c r="K359"/>
  <c r="J359"/>
  <c r="L359" s="1"/>
  <c r="I359"/>
  <c r="K358"/>
  <c r="J358"/>
  <c r="L358" s="1"/>
  <c r="I358"/>
  <c r="K357"/>
  <c r="J357"/>
  <c r="L357" s="1"/>
  <c r="I357"/>
  <c r="K356"/>
  <c r="M356" s="1"/>
  <c r="J356"/>
  <c r="L356" s="1"/>
  <c r="I356"/>
  <c r="K355"/>
  <c r="J355"/>
  <c r="I355"/>
  <c r="K354"/>
  <c r="M354" s="1"/>
  <c r="J354"/>
  <c r="I354"/>
  <c r="K353"/>
  <c r="M353" s="1"/>
  <c r="J353"/>
  <c r="I353"/>
  <c r="K352"/>
  <c r="J352"/>
  <c r="I352"/>
  <c r="K351"/>
  <c r="J351"/>
  <c r="L351" s="1"/>
  <c r="I351"/>
  <c r="K350"/>
  <c r="J350"/>
  <c r="L350" s="1"/>
  <c r="I350"/>
  <c r="K349"/>
  <c r="J349"/>
  <c r="L349" s="1"/>
  <c r="I349"/>
  <c r="K348"/>
  <c r="M348" s="1"/>
  <c r="J348"/>
  <c r="L348" s="1"/>
  <c r="I348"/>
  <c r="K347"/>
  <c r="M347" s="1"/>
  <c r="J347"/>
  <c r="I347"/>
  <c r="K346"/>
  <c r="M346" s="1"/>
  <c r="J346"/>
  <c r="I346"/>
  <c r="K345"/>
  <c r="J345"/>
  <c r="I345"/>
  <c r="K344"/>
  <c r="J344"/>
  <c r="I344"/>
  <c r="K343"/>
  <c r="J343"/>
  <c r="L343" s="1"/>
  <c r="I343"/>
  <c r="K342"/>
  <c r="J342"/>
  <c r="L342" s="1"/>
  <c r="I342"/>
  <c r="K341"/>
  <c r="J341"/>
  <c r="L341" s="1"/>
  <c r="I341"/>
  <c r="K340"/>
  <c r="M340" s="1"/>
  <c r="J340"/>
  <c r="L340" s="1"/>
  <c r="I340"/>
  <c r="K339"/>
  <c r="M339" s="1"/>
  <c r="J339"/>
  <c r="I339"/>
  <c r="K338"/>
  <c r="M338" s="1"/>
  <c r="J338"/>
  <c r="I338"/>
  <c r="K337"/>
  <c r="M337" s="1"/>
  <c r="J337"/>
  <c r="I337"/>
  <c r="K336"/>
  <c r="J336"/>
  <c r="I336"/>
  <c r="K335"/>
  <c r="J335"/>
  <c r="L335" s="1"/>
  <c r="I335"/>
  <c r="K334"/>
  <c r="J334"/>
  <c r="L334" s="1"/>
  <c r="I334"/>
  <c r="K333"/>
  <c r="J333"/>
  <c r="L333" s="1"/>
  <c r="I333"/>
  <c r="K332"/>
  <c r="M332" s="1"/>
  <c r="J332"/>
  <c r="L332" s="1"/>
  <c r="I332"/>
  <c r="K331"/>
  <c r="M331" s="1"/>
  <c r="J331"/>
  <c r="I331"/>
  <c r="K330"/>
  <c r="M330" s="1"/>
  <c r="J330"/>
  <c r="I330"/>
  <c r="K329"/>
  <c r="M329" s="1"/>
  <c r="J329"/>
  <c r="I329"/>
  <c r="K328"/>
  <c r="J328"/>
  <c r="I328"/>
  <c r="K327"/>
  <c r="J327"/>
  <c r="L327" s="1"/>
  <c r="I327"/>
  <c r="K326"/>
  <c r="J326"/>
  <c r="L326" s="1"/>
  <c r="I326"/>
  <c r="K325"/>
  <c r="J325"/>
  <c r="L325" s="1"/>
  <c r="I325"/>
  <c r="K324"/>
  <c r="M324" s="1"/>
  <c r="J324"/>
  <c r="L324" s="1"/>
  <c r="I324"/>
  <c r="K323"/>
  <c r="M323" s="1"/>
  <c r="J323"/>
  <c r="I323"/>
  <c r="K322"/>
  <c r="M322" s="1"/>
  <c r="J322"/>
  <c r="I322"/>
  <c r="K321"/>
  <c r="M321" s="1"/>
  <c r="J321"/>
  <c r="I321"/>
  <c r="K320"/>
  <c r="J320"/>
  <c r="I320"/>
  <c r="K319"/>
  <c r="J319"/>
  <c r="L319" s="1"/>
  <c r="I319"/>
  <c r="K318"/>
  <c r="J318"/>
  <c r="I318"/>
  <c r="K317"/>
  <c r="J317"/>
  <c r="L317" s="1"/>
  <c r="I317"/>
  <c r="K316"/>
  <c r="M316" s="1"/>
  <c r="J316"/>
  <c r="L316" s="1"/>
  <c r="I316"/>
  <c r="K315"/>
  <c r="M315" s="1"/>
  <c r="J315"/>
  <c r="I315"/>
  <c r="K314"/>
  <c r="M314" s="1"/>
  <c r="J314"/>
  <c r="I314"/>
  <c r="K313"/>
  <c r="M313" s="1"/>
  <c r="J313"/>
  <c r="I313"/>
  <c r="K312"/>
  <c r="J312"/>
  <c r="I312"/>
  <c r="K311"/>
  <c r="J311"/>
  <c r="L311" s="1"/>
  <c r="I311"/>
  <c r="K310"/>
  <c r="J310"/>
  <c r="L310" s="1"/>
  <c r="I310"/>
  <c r="K309"/>
  <c r="J309"/>
  <c r="L309" s="1"/>
  <c r="I309"/>
  <c r="K308"/>
  <c r="M308" s="1"/>
  <c r="J308"/>
  <c r="L308" s="1"/>
  <c r="I308"/>
  <c r="K307"/>
  <c r="M307" s="1"/>
  <c r="J307"/>
  <c r="I307"/>
  <c r="K306"/>
  <c r="M306" s="1"/>
  <c r="J306"/>
  <c r="I306"/>
  <c r="K305"/>
  <c r="M305" s="1"/>
  <c r="J305"/>
  <c r="I305"/>
  <c r="K304"/>
  <c r="J304"/>
  <c r="I304"/>
  <c r="K303"/>
  <c r="J303"/>
  <c r="L303" s="1"/>
  <c r="I303"/>
  <c r="K302"/>
  <c r="J302"/>
  <c r="L302" s="1"/>
  <c r="I302"/>
  <c r="K301"/>
  <c r="J301"/>
  <c r="I301"/>
  <c r="K300"/>
  <c r="M300" s="1"/>
  <c r="J300"/>
  <c r="L300" s="1"/>
  <c r="I300"/>
  <c r="K299"/>
  <c r="M299" s="1"/>
  <c r="J299"/>
  <c r="I299"/>
  <c r="K298"/>
  <c r="M298" s="1"/>
  <c r="J298"/>
  <c r="I298"/>
  <c r="K297"/>
  <c r="M297" s="1"/>
  <c r="J297"/>
  <c r="I297"/>
  <c r="K296"/>
  <c r="J296"/>
  <c r="I296"/>
  <c r="K295"/>
  <c r="J295"/>
  <c r="L295" s="1"/>
  <c r="I295"/>
  <c r="K294"/>
  <c r="J294"/>
  <c r="L294" s="1"/>
  <c r="I294"/>
  <c r="K293"/>
  <c r="J293"/>
  <c r="L293" s="1"/>
  <c r="I293"/>
  <c r="K292"/>
  <c r="M292" s="1"/>
  <c r="J292"/>
  <c r="L292" s="1"/>
  <c r="I292"/>
  <c r="K291"/>
  <c r="J291"/>
  <c r="I291"/>
  <c r="K290"/>
  <c r="M290" s="1"/>
  <c r="J290"/>
  <c r="I290"/>
  <c r="K289"/>
  <c r="M289" s="1"/>
  <c r="J289"/>
  <c r="I289"/>
  <c r="K288"/>
  <c r="J288"/>
  <c r="I288"/>
  <c r="K287"/>
  <c r="J287"/>
  <c r="L287" s="1"/>
  <c r="I287"/>
  <c r="K286"/>
  <c r="J286"/>
  <c r="L286" s="1"/>
  <c r="I286"/>
  <c r="K285"/>
  <c r="J285"/>
  <c r="L285" s="1"/>
  <c r="I285"/>
  <c r="K284"/>
  <c r="M284" s="1"/>
  <c r="J284"/>
  <c r="L284" s="1"/>
  <c r="I284"/>
  <c r="K283"/>
  <c r="M283" s="1"/>
  <c r="J283"/>
  <c r="I283"/>
  <c r="K282"/>
  <c r="M282" s="1"/>
  <c r="J282"/>
  <c r="I282"/>
  <c r="K281"/>
  <c r="M281" s="1"/>
  <c r="J281"/>
  <c r="I281"/>
  <c r="K280"/>
  <c r="J280"/>
  <c r="I280"/>
  <c r="K279"/>
  <c r="J279"/>
  <c r="L279" s="1"/>
  <c r="I279"/>
  <c r="K278"/>
  <c r="J278"/>
  <c r="L278" s="1"/>
  <c r="I278"/>
  <c r="K277"/>
  <c r="J277"/>
  <c r="L277" s="1"/>
  <c r="I277"/>
  <c r="K276"/>
  <c r="M276" s="1"/>
  <c r="J276"/>
  <c r="L276" s="1"/>
  <c r="I276"/>
  <c r="K275"/>
  <c r="M275" s="1"/>
  <c r="J275"/>
  <c r="I275"/>
  <c r="K274"/>
  <c r="J274"/>
  <c r="I274"/>
  <c r="K273"/>
  <c r="M273" s="1"/>
  <c r="J273"/>
  <c r="I273"/>
  <c r="K272"/>
  <c r="J272"/>
  <c r="I272"/>
  <c r="K271"/>
  <c r="J271"/>
  <c r="L271" s="1"/>
  <c r="I271"/>
  <c r="K270"/>
  <c r="J270"/>
  <c r="L270" s="1"/>
  <c r="I270"/>
  <c r="K269"/>
  <c r="J269"/>
  <c r="L269" s="1"/>
  <c r="I269"/>
  <c r="K268"/>
  <c r="M268" s="1"/>
  <c r="J268"/>
  <c r="L268" s="1"/>
  <c r="I268"/>
  <c r="K267"/>
  <c r="M267" s="1"/>
  <c r="J267"/>
  <c r="I267"/>
  <c r="K266"/>
  <c r="M266" s="1"/>
  <c r="J266"/>
  <c r="I266"/>
  <c r="K265"/>
  <c r="M265" s="1"/>
  <c r="J265"/>
  <c r="I265"/>
  <c r="K264"/>
  <c r="J264"/>
  <c r="I264"/>
  <c r="K263"/>
  <c r="J263"/>
  <c r="L263" s="1"/>
  <c r="I263"/>
  <c r="K262"/>
  <c r="J262"/>
  <c r="L262" s="1"/>
  <c r="I262"/>
  <c r="K261"/>
  <c r="J261"/>
  <c r="L261" s="1"/>
  <c r="I261"/>
  <c r="K260"/>
  <c r="M260" s="1"/>
  <c r="J260"/>
  <c r="L260" s="1"/>
  <c r="I260"/>
  <c r="K259"/>
  <c r="M259" s="1"/>
  <c r="J259"/>
  <c r="I259"/>
  <c r="K258"/>
  <c r="M258" s="1"/>
  <c r="J258"/>
  <c r="I258"/>
  <c r="K257"/>
  <c r="M257" s="1"/>
  <c r="J257"/>
  <c r="I257"/>
  <c r="K256"/>
  <c r="J256"/>
  <c r="I256"/>
  <c r="K255"/>
  <c r="J255"/>
  <c r="L255" s="1"/>
  <c r="I255"/>
  <c r="K254"/>
  <c r="J254"/>
  <c r="L254" s="1"/>
  <c r="I254"/>
  <c r="K253"/>
  <c r="J253"/>
  <c r="L253" s="1"/>
  <c r="I253"/>
  <c r="K252"/>
  <c r="M252" s="1"/>
  <c r="J252"/>
  <c r="L252" s="1"/>
  <c r="I252"/>
  <c r="K251"/>
  <c r="M251" s="1"/>
  <c r="J251"/>
  <c r="I251"/>
  <c r="K250"/>
  <c r="M250" s="1"/>
  <c r="J250"/>
  <c r="I250"/>
  <c r="K249"/>
  <c r="M249" s="1"/>
  <c r="J249"/>
  <c r="I249"/>
  <c r="K248"/>
  <c r="J248"/>
  <c r="I248"/>
  <c r="K247"/>
  <c r="J247"/>
  <c r="I247"/>
  <c r="K246"/>
  <c r="J246"/>
  <c r="L246" s="1"/>
  <c r="I246"/>
  <c r="K245"/>
  <c r="J245"/>
  <c r="L245" s="1"/>
  <c r="I245"/>
  <c r="K244"/>
  <c r="M244" s="1"/>
  <c r="J244"/>
  <c r="L244" s="1"/>
  <c r="I244"/>
  <c r="K243"/>
  <c r="M243" s="1"/>
  <c r="J243"/>
  <c r="I243"/>
  <c r="K242"/>
  <c r="M242" s="1"/>
  <c r="J242"/>
  <c r="I242"/>
  <c r="K241"/>
  <c r="M241" s="1"/>
  <c r="J241"/>
  <c r="I241"/>
  <c r="K240"/>
  <c r="J240"/>
  <c r="I240"/>
  <c r="K239"/>
  <c r="J239"/>
  <c r="L239" s="1"/>
  <c r="I239"/>
  <c r="K238"/>
  <c r="J238"/>
  <c r="L238" s="1"/>
  <c r="I238"/>
  <c r="K237"/>
  <c r="J237"/>
  <c r="I237"/>
  <c r="K236"/>
  <c r="M236" s="1"/>
  <c r="J236"/>
  <c r="L236" s="1"/>
  <c r="I236"/>
  <c r="K235"/>
  <c r="M235" s="1"/>
  <c r="J235"/>
  <c r="I235"/>
  <c r="K234"/>
  <c r="M234" s="1"/>
  <c r="J234"/>
  <c r="I234"/>
  <c r="K233"/>
  <c r="M233" s="1"/>
  <c r="J233"/>
  <c r="I233"/>
  <c r="K232"/>
  <c r="J232"/>
  <c r="I232"/>
  <c r="K231"/>
  <c r="J231"/>
  <c r="L231" s="1"/>
  <c r="I231"/>
  <c r="K230"/>
  <c r="J230"/>
  <c r="L230" s="1"/>
  <c r="I230"/>
  <c r="K229"/>
  <c r="J229"/>
  <c r="L229" s="1"/>
  <c r="I229"/>
  <c r="K228"/>
  <c r="M228" s="1"/>
  <c r="J228"/>
  <c r="L228" s="1"/>
  <c r="I228"/>
  <c r="K227"/>
  <c r="M227" s="1"/>
  <c r="J227"/>
  <c r="I227"/>
  <c r="K226"/>
  <c r="M226" s="1"/>
  <c r="J226"/>
  <c r="I226"/>
  <c r="K225"/>
  <c r="M225" s="1"/>
  <c r="J225"/>
  <c r="I225"/>
  <c r="K224"/>
  <c r="J224"/>
  <c r="I224"/>
  <c r="K223"/>
  <c r="J223"/>
  <c r="L223" s="1"/>
  <c r="I223"/>
  <c r="K222"/>
  <c r="J222"/>
  <c r="L222" s="1"/>
  <c r="I222"/>
  <c r="K221"/>
  <c r="J221"/>
  <c r="L221" s="1"/>
  <c r="I221"/>
  <c r="K220"/>
  <c r="J220"/>
  <c r="I220"/>
  <c r="K219"/>
  <c r="M219" s="1"/>
  <c r="J219"/>
  <c r="I219"/>
  <c r="K218"/>
  <c r="M218" s="1"/>
  <c r="J218"/>
  <c r="I218"/>
  <c r="K217"/>
  <c r="M217" s="1"/>
  <c r="J217"/>
  <c r="I217"/>
  <c r="K216"/>
  <c r="J216"/>
  <c r="I216"/>
  <c r="K215"/>
  <c r="J215"/>
  <c r="L215" s="1"/>
  <c r="I215"/>
  <c r="K214"/>
  <c r="J214"/>
  <c r="L214" s="1"/>
  <c r="I214"/>
  <c r="K213"/>
  <c r="J213"/>
  <c r="L213" s="1"/>
  <c r="I213"/>
  <c r="K212"/>
  <c r="M212" s="1"/>
  <c r="J212"/>
  <c r="L212" s="1"/>
  <c r="I212"/>
  <c r="K211"/>
  <c r="M211" s="1"/>
  <c r="J211"/>
  <c r="I211"/>
  <c r="K210"/>
  <c r="J210"/>
  <c r="I210"/>
  <c r="K209"/>
  <c r="M209" s="1"/>
  <c r="J209"/>
  <c r="I209"/>
  <c r="K208"/>
  <c r="J208"/>
  <c r="I208"/>
  <c r="K207"/>
  <c r="J207"/>
  <c r="L207" s="1"/>
  <c r="I207"/>
  <c r="K206"/>
  <c r="J206"/>
  <c r="L206" s="1"/>
  <c r="I206"/>
  <c r="K205"/>
  <c r="J205"/>
  <c r="L205" s="1"/>
  <c r="I205"/>
  <c r="K204"/>
  <c r="M204" s="1"/>
  <c r="J204"/>
  <c r="L204" s="1"/>
  <c r="I204"/>
  <c r="K203"/>
  <c r="M203" s="1"/>
  <c r="J203"/>
  <c r="I203"/>
  <c r="K202"/>
  <c r="M202" s="1"/>
  <c r="J202"/>
  <c r="I202"/>
  <c r="K201"/>
  <c r="M201" s="1"/>
  <c r="J201"/>
  <c r="I201"/>
  <c r="K200"/>
  <c r="J200"/>
  <c r="I200"/>
  <c r="K199"/>
  <c r="J199"/>
  <c r="L199" s="1"/>
  <c r="I199"/>
  <c r="K198"/>
  <c r="J198"/>
  <c r="L198" s="1"/>
  <c r="I198"/>
  <c r="K197"/>
  <c r="J197"/>
  <c r="L197" s="1"/>
  <c r="I197"/>
  <c r="K196"/>
  <c r="M196" s="1"/>
  <c r="J196"/>
  <c r="L196" s="1"/>
  <c r="I196"/>
  <c r="K195"/>
  <c r="M195" s="1"/>
  <c r="J195"/>
  <c r="I195"/>
  <c r="K194"/>
  <c r="M194" s="1"/>
  <c r="J194"/>
  <c r="I194"/>
  <c r="K193"/>
  <c r="J193"/>
  <c r="I193"/>
  <c r="K192"/>
  <c r="J192"/>
  <c r="I192"/>
  <c r="K191"/>
  <c r="J191"/>
  <c r="L191" s="1"/>
  <c r="I191"/>
  <c r="K190"/>
  <c r="J190"/>
  <c r="L190" s="1"/>
  <c r="I190"/>
  <c r="K189"/>
  <c r="J189"/>
  <c r="L189" s="1"/>
  <c r="I189"/>
  <c r="K188"/>
  <c r="M188" s="1"/>
  <c r="J188"/>
  <c r="L188" s="1"/>
  <c r="I188"/>
  <c r="K187"/>
  <c r="M187" s="1"/>
  <c r="J187"/>
  <c r="I187"/>
  <c r="K186"/>
  <c r="M186" s="1"/>
  <c r="J186"/>
  <c r="I186"/>
  <c r="K185"/>
  <c r="M185" s="1"/>
  <c r="J185"/>
  <c r="I185"/>
  <c r="K184"/>
  <c r="J184"/>
  <c r="I184"/>
  <c r="K183"/>
  <c r="J183"/>
  <c r="I183"/>
  <c r="K182"/>
  <c r="J182"/>
  <c r="L182" s="1"/>
  <c r="I182"/>
  <c r="K181"/>
  <c r="J181"/>
  <c r="L181" s="1"/>
  <c r="I181"/>
  <c r="K180"/>
  <c r="M180" s="1"/>
  <c r="J180"/>
  <c r="L180" s="1"/>
  <c r="I180"/>
  <c r="K179"/>
  <c r="M179" s="1"/>
  <c r="J179"/>
  <c r="I179"/>
  <c r="K178"/>
  <c r="M178" s="1"/>
  <c r="J178"/>
  <c r="I178"/>
  <c r="K177"/>
  <c r="M177" s="1"/>
  <c r="J177"/>
  <c r="I177"/>
  <c r="K176"/>
  <c r="J176"/>
  <c r="I176"/>
  <c r="K175"/>
  <c r="J175"/>
  <c r="L175" s="1"/>
  <c r="I175"/>
  <c r="K174"/>
  <c r="J174"/>
  <c r="L174" s="1"/>
  <c r="I174"/>
  <c r="K173"/>
  <c r="J173"/>
  <c r="L173" s="1"/>
  <c r="I173"/>
  <c r="K172"/>
  <c r="M172" s="1"/>
  <c r="J172"/>
  <c r="L172" s="1"/>
  <c r="I172"/>
  <c r="K171"/>
  <c r="M171" s="1"/>
  <c r="J171"/>
  <c r="I171"/>
  <c r="K170"/>
  <c r="M170" s="1"/>
  <c r="J170"/>
  <c r="I170"/>
  <c r="K169"/>
  <c r="M169" s="1"/>
  <c r="J169"/>
  <c r="I169"/>
  <c r="K168"/>
  <c r="J168"/>
  <c r="I168"/>
  <c r="K167"/>
  <c r="J167"/>
  <c r="L167" s="1"/>
  <c r="I167"/>
  <c r="K166"/>
  <c r="J166"/>
  <c r="I166"/>
  <c r="K165"/>
  <c r="J165"/>
  <c r="L165" s="1"/>
  <c r="I165"/>
  <c r="K164"/>
  <c r="M164" s="1"/>
  <c r="J164"/>
  <c r="L164" s="1"/>
  <c r="I164"/>
  <c r="K163"/>
  <c r="M163" s="1"/>
  <c r="J163"/>
  <c r="I163"/>
  <c r="K162"/>
  <c r="M162" s="1"/>
  <c r="J162"/>
  <c r="I162"/>
  <c r="K161"/>
  <c r="M161" s="1"/>
  <c r="J161"/>
  <c r="I161"/>
  <c r="K160"/>
  <c r="J160"/>
  <c r="I160"/>
  <c r="K159"/>
  <c r="J159"/>
  <c r="L159" s="1"/>
  <c r="I159"/>
  <c r="K158"/>
  <c r="J158"/>
  <c r="L158" s="1"/>
  <c r="I158"/>
  <c r="K157"/>
  <c r="J157"/>
  <c r="L157" s="1"/>
  <c r="I157"/>
  <c r="K156"/>
  <c r="J156"/>
  <c r="I156"/>
  <c r="K155"/>
  <c r="M155" s="1"/>
  <c r="J155"/>
  <c r="I155"/>
  <c r="K154"/>
  <c r="M154" s="1"/>
  <c r="J154"/>
  <c r="I154"/>
  <c r="K153"/>
  <c r="M153" s="1"/>
  <c r="J153"/>
  <c r="I153"/>
  <c r="K152"/>
  <c r="J152"/>
  <c r="I152"/>
  <c r="K151"/>
  <c r="J151"/>
  <c r="L151" s="1"/>
  <c r="I151"/>
  <c r="K150"/>
  <c r="J150"/>
  <c r="L150" s="1"/>
  <c r="I150"/>
  <c r="K149"/>
  <c r="J149"/>
  <c r="L149" s="1"/>
  <c r="I149"/>
  <c r="K148"/>
  <c r="M148" s="1"/>
  <c r="J148"/>
  <c r="L148" s="1"/>
  <c r="I148"/>
  <c r="K147"/>
  <c r="M147" s="1"/>
  <c r="J147"/>
  <c r="I147"/>
  <c r="K146"/>
  <c r="M146" s="1"/>
  <c r="J146"/>
  <c r="I146"/>
  <c r="K145"/>
  <c r="M145" s="1"/>
  <c r="J145"/>
  <c r="I145"/>
  <c r="K144"/>
  <c r="J144"/>
  <c r="I144"/>
  <c r="K143"/>
  <c r="J143"/>
  <c r="L143" s="1"/>
  <c r="I143"/>
  <c r="K142"/>
  <c r="J142"/>
  <c r="L142" s="1"/>
  <c r="I142"/>
  <c r="K141"/>
  <c r="J141"/>
  <c r="L141" s="1"/>
  <c r="I141"/>
  <c r="K140"/>
  <c r="M140" s="1"/>
  <c r="J140"/>
  <c r="L140" s="1"/>
  <c r="I140"/>
  <c r="K139"/>
  <c r="J139"/>
  <c r="I139"/>
  <c r="K138"/>
  <c r="M138" s="1"/>
  <c r="J138"/>
  <c r="I138"/>
  <c r="K137"/>
  <c r="M137" s="1"/>
  <c r="J137"/>
  <c r="I137"/>
  <c r="K136"/>
  <c r="J136"/>
  <c r="I136"/>
  <c r="K135"/>
  <c r="J135"/>
  <c r="L135" s="1"/>
  <c r="I135"/>
  <c r="K134"/>
  <c r="J134"/>
  <c r="L134" s="1"/>
  <c r="I134"/>
  <c r="K133"/>
  <c r="J133"/>
  <c r="L133" s="1"/>
  <c r="I133"/>
  <c r="K132"/>
  <c r="M132" s="1"/>
  <c r="J132"/>
  <c r="L132" s="1"/>
  <c r="I132"/>
  <c r="K131"/>
  <c r="M131" s="1"/>
  <c r="J131"/>
  <c r="I131"/>
  <c r="K130"/>
  <c r="M130" s="1"/>
  <c r="J130"/>
  <c r="I130"/>
  <c r="K129"/>
  <c r="J129"/>
  <c r="I129"/>
  <c r="K128"/>
  <c r="J128"/>
  <c r="I128"/>
  <c r="K127"/>
  <c r="J127"/>
  <c r="L127" s="1"/>
  <c r="I127"/>
  <c r="K126"/>
  <c r="J126"/>
  <c r="L126" s="1"/>
  <c r="I126"/>
  <c r="K125"/>
  <c r="J125"/>
  <c r="L125" s="1"/>
  <c r="I125"/>
  <c r="K124"/>
  <c r="M124" s="1"/>
  <c r="J124"/>
  <c r="L124" s="1"/>
  <c r="I124"/>
  <c r="K123"/>
  <c r="M123" s="1"/>
  <c r="J123"/>
  <c r="I123"/>
  <c r="K122"/>
  <c r="M122" s="1"/>
  <c r="J122"/>
  <c r="I122"/>
  <c r="K121"/>
  <c r="M121" s="1"/>
  <c r="J121"/>
  <c r="I121"/>
  <c r="K120"/>
  <c r="J120"/>
  <c r="I120"/>
  <c r="K119"/>
  <c r="J119"/>
  <c r="L119" s="1"/>
  <c r="I119"/>
  <c r="K118"/>
  <c r="J118"/>
  <c r="L118" s="1"/>
  <c r="I118"/>
  <c r="K117"/>
  <c r="J117"/>
  <c r="L117" s="1"/>
  <c r="I117"/>
  <c r="K116"/>
  <c r="M116" s="1"/>
  <c r="J116"/>
  <c r="L116" s="1"/>
  <c r="I116"/>
  <c r="K115"/>
  <c r="M115" s="1"/>
  <c r="J115"/>
  <c r="I115"/>
  <c r="K114"/>
  <c r="M114" s="1"/>
  <c r="J114"/>
  <c r="I114"/>
  <c r="K113"/>
  <c r="M113" s="1"/>
  <c r="J113"/>
  <c r="I113"/>
  <c r="K112"/>
  <c r="J112"/>
  <c r="I112"/>
  <c r="K111"/>
  <c r="J111"/>
  <c r="L111" s="1"/>
  <c r="I111"/>
  <c r="K110"/>
  <c r="J110"/>
  <c r="L110" s="1"/>
  <c r="I110"/>
  <c r="K109"/>
  <c r="J109"/>
  <c r="L109" s="1"/>
  <c r="I109"/>
  <c r="K108"/>
  <c r="M108" s="1"/>
  <c r="J108"/>
  <c r="L108" s="1"/>
  <c r="I108"/>
  <c r="K107"/>
  <c r="M107" s="1"/>
  <c r="J107"/>
  <c r="I107"/>
  <c r="K106"/>
  <c r="M106" s="1"/>
  <c r="J106"/>
  <c r="I106"/>
  <c r="K105"/>
  <c r="M105" s="1"/>
  <c r="J105"/>
  <c r="I105"/>
  <c r="K104"/>
  <c r="J104"/>
  <c r="I104"/>
  <c r="K103"/>
  <c r="J103"/>
  <c r="L103" s="1"/>
  <c r="I103"/>
  <c r="K102"/>
  <c r="J102"/>
  <c r="I102"/>
  <c r="K101"/>
  <c r="J101"/>
  <c r="L101" s="1"/>
  <c r="I101"/>
  <c r="K100"/>
  <c r="M100" s="1"/>
  <c r="J100"/>
  <c r="L100" s="1"/>
  <c r="I100"/>
  <c r="K99"/>
  <c r="M99" s="1"/>
  <c r="J99"/>
  <c r="I99"/>
  <c r="K98"/>
  <c r="M98" s="1"/>
  <c r="J98"/>
  <c r="I98"/>
  <c r="K97"/>
  <c r="M97" s="1"/>
  <c r="J97"/>
  <c r="I97"/>
  <c r="K96"/>
  <c r="J96"/>
  <c r="I96"/>
  <c r="K95"/>
  <c r="J95"/>
  <c r="L95" s="1"/>
  <c r="I95"/>
  <c r="K94"/>
  <c r="J94"/>
  <c r="L94" s="1"/>
  <c r="I94"/>
  <c r="K93"/>
  <c r="J93"/>
  <c r="L93" s="1"/>
  <c r="I93"/>
  <c r="K92"/>
  <c r="J92"/>
  <c r="L92" s="1"/>
  <c r="I92"/>
  <c r="K91"/>
  <c r="M91" s="1"/>
  <c r="J91"/>
  <c r="I91"/>
  <c r="K90"/>
  <c r="M90" s="1"/>
  <c r="J90"/>
  <c r="I90"/>
  <c r="K89"/>
  <c r="M89" s="1"/>
  <c r="J89"/>
  <c r="I89"/>
  <c r="K88"/>
  <c r="J88"/>
  <c r="I88"/>
  <c r="K87"/>
  <c r="J87"/>
  <c r="L87" s="1"/>
  <c r="I87"/>
  <c r="K86"/>
  <c r="J86"/>
  <c r="L86" s="1"/>
  <c r="I86"/>
  <c r="K85"/>
  <c r="J85"/>
  <c r="I85"/>
  <c r="K84"/>
  <c r="M84" s="1"/>
  <c r="J84"/>
  <c r="L84" s="1"/>
  <c r="I84"/>
  <c r="K83"/>
  <c r="M83" s="1"/>
  <c r="J83"/>
  <c r="I83"/>
  <c r="K82"/>
  <c r="M82" s="1"/>
  <c r="J82"/>
  <c r="I82"/>
  <c r="K81"/>
  <c r="M81" s="1"/>
  <c r="J81"/>
  <c r="I81"/>
  <c r="K80"/>
  <c r="J80"/>
  <c r="I80"/>
  <c r="K79"/>
  <c r="J79"/>
  <c r="L79" s="1"/>
  <c r="I79"/>
  <c r="K78"/>
  <c r="J78"/>
  <c r="L78" s="1"/>
  <c r="I78"/>
  <c r="K77"/>
  <c r="J77"/>
  <c r="L77" s="1"/>
  <c r="I77"/>
  <c r="K76"/>
  <c r="M76" s="1"/>
  <c r="J76"/>
  <c r="L76" s="1"/>
  <c r="I76"/>
  <c r="K75"/>
  <c r="J75"/>
  <c r="I75"/>
  <c r="K74"/>
  <c r="M74" s="1"/>
  <c r="J74"/>
  <c r="I74"/>
  <c r="K73"/>
  <c r="M73" s="1"/>
  <c r="J73"/>
  <c r="I73"/>
  <c r="K72"/>
  <c r="J72"/>
  <c r="I72"/>
  <c r="K71"/>
  <c r="J71"/>
  <c r="L71" s="1"/>
  <c r="I71"/>
  <c r="K70"/>
  <c r="J70"/>
  <c r="L70" s="1"/>
  <c r="I70"/>
  <c r="K69"/>
  <c r="J69"/>
  <c r="L69" s="1"/>
  <c r="I69"/>
  <c r="K68"/>
  <c r="M68" s="1"/>
  <c r="J68"/>
  <c r="L68" s="1"/>
  <c r="I68"/>
  <c r="K67"/>
  <c r="M67" s="1"/>
  <c r="J67"/>
  <c r="I67"/>
  <c r="K66"/>
  <c r="M66" s="1"/>
  <c r="J66"/>
  <c r="I66"/>
  <c r="K65"/>
  <c r="M65" s="1"/>
  <c r="J65"/>
  <c r="I65"/>
  <c r="K64"/>
  <c r="J64"/>
  <c r="I64"/>
  <c r="K63"/>
  <c r="J63"/>
  <c r="L63" s="1"/>
  <c r="I63"/>
  <c r="K62"/>
  <c r="J62"/>
  <c r="L62" s="1"/>
  <c r="I62"/>
  <c r="K61"/>
  <c r="J61"/>
  <c r="L61" s="1"/>
  <c r="I61"/>
  <c r="K60"/>
  <c r="M60" s="1"/>
  <c r="J60"/>
  <c r="L60" s="1"/>
  <c r="I60"/>
  <c r="K59"/>
  <c r="M59" s="1"/>
  <c r="J59"/>
  <c r="I59"/>
  <c r="K58"/>
  <c r="J58"/>
  <c r="I58"/>
  <c r="K57"/>
  <c r="M57" s="1"/>
  <c r="J57"/>
  <c r="I57"/>
  <c r="K56"/>
  <c r="J56"/>
  <c r="I56"/>
  <c r="K55"/>
  <c r="J55"/>
  <c r="L55" s="1"/>
  <c r="I55"/>
  <c r="K54"/>
  <c r="J54"/>
  <c r="L54" s="1"/>
  <c r="I54"/>
  <c r="K53"/>
  <c r="J53"/>
  <c r="L53" s="1"/>
  <c r="I53"/>
  <c r="K52"/>
  <c r="M52" s="1"/>
  <c r="J52"/>
  <c r="L52" s="1"/>
  <c r="I52"/>
  <c r="K51"/>
  <c r="M51" s="1"/>
  <c r="J51"/>
  <c r="I51"/>
  <c r="K50"/>
  <c r="M50" s="1"/>
  <c r="J50"/>
  <c r="I50"/>
  <c r="K49"/>
  <c r="M49" s="1"/>
  <c r="J49"/>
  <c r="I49"/>
  <c r="K48"/>
  <c r="J48"/>
  <c r="I48"/>
  <c r="K47"/>
  <c r="J47"/>
  <c r="L47" s="1"/>
  <c r="I47"/>
  <c r="K46"/>
  <c r="J46"/>
  <c r="L46" s="1"/>
  <c r="I46"/>
  <c r="K45"/>
  <c r="J45"/>
  <c r="L45" s="1"/>
  <c r="I45"/>
  <c r="K44"/>
  <c r="M44" s="1"/>
  <c r="J44"/>
  <c r="L44" s="1"/>
  <c r="I44"/>
  <c r="K43"/>
  <c r="M43" s="1"/>
  <c r="J43"/>
  <c r="I43"/>
  <c r="K42"/>
  <c r="M42" s="1"/>
  <c r="J42"/>
  <c r="I42"/>
  <c r="K41"/>
  <c r="M41" s="1"/>
  <c r="J41"/>
  <c r="I41"/>
  <c r="K40"/>
  <c r="J40"/>
  <c r="I40"/>
  <c r="K39"/>
  <c r="J39"/>
  <c r="L39" s="1"/>
  <c r="I39"/>
  <c r="K38"/>
  <c r="J38"/>
  <c r="L38" s="1"/>
  <c r="I38"/>
  <c r="K37"/>
  <c r="J37"/>
  <c r="L37" s="1"/>
  <c r="I37"/>
  <c r="K36"/>
  <c r="M36" s="1"/>
  <c r="J36"/>
  <c r="L36" s="1"/>
  <c r="I36"/>
  <c r="K35"/>
  <c r="M35" s="1"/>
  <c r="J35"/>
  <c r="I35"/>
  <c r="I9"/>
  <c r="J9"/>
  <c r="K9"/>
  <c r="M9" s="1"/>
  <c r="I10"/>
  <c r="J10"/>
  <c r="K10"/>
  <c r="M10" s="1"/>
  <c r="I11"/>
  <c r="J11"/>
  <c r="K11"/>
  <c r="M11" s="1"/>
  <c r="I12"/>
  <c r="J12"/>
  <c r="L12" s="1"/>
  <c r="K12"/>
  <c r="I13"/>
  <c r="J13"/>
  <c r="L13" s="1"/>
  <c r="K13"/>
  <c r="I14"/>
  <c r="J14"/>
  <c r="L14" s="1"/>
  <c r="K14"/>
  <c r="I15"/>
  <c r="J15"/>
  <c r="K15"/>
  <c r="I16"/>
  <c r="J16"/>
  <c r="K16"/>
  <c r="I17"/>
  <c r="J17"/>
  <c r="K17"/>
  <c r="M17" s="1"/>
  <c r="J8"/>
  <c r="K8"/>
  <c r="I8"/>
  <c r="I23"/>
  <c r="J23"/>
  <c r="K23"/>
  <c r="M23" s="1"/>
  <c r="I24"/>
  <c r="J24"/>
  <c r="L24" s="1"/>
  <c r="K24"/>
  <c r="I25"/>
  <c r="J25"/>
  <c r="L25" s="1"/>
  <c r="K25"/>
  <c r="I26"/>
  <c r="J26"/>
  <c r="L26" s="1"/>
  <c r="K26"/>
  <c r="I27"/>
  <c r="J27"/>
  <c r="K27"/>
  <c r="I28"/>
  <c r="J28"/>
  <c r="K28"/>
  <c r="I29"/>
  <c r="J29"/>
  <c r="K29"/>
  <c r="M29" s="1"/>
  <c r="I30"/>
  <c r="J30"/>
  <c r="K30"/>
  <c r="M30" s="1"/>
  <c r="I31"/>
  <c r="J31"/>
  <c r="K31"/>
  <c r="I32"/>
  <c r="J32"/>
  <c r="L32" s="1"/>
  <c r="K32"/>
  <c r="I33"/>
  <c r="J33"/>
  <c r="L33" s="1"/>
  <c r="K33"/>
  <c r="I34"/>
  <c r="J34"/>
  <c r="L34" s="1"/>
  <c r="K34"/>
  <c r="I19"/>
  <c r="J19"/>
  <c r="K19"/>
  <c r="I20"/>
  <c r="J20"/>
  <c r="K20"/>
  <c r="I21"/>
  <c r="J21"/>
  <c r="K21"/>
  <c r="I22"/>
  <c r="J22"/>
  <c r="K22"/>
  <c r="M22" s="1"/>
  <c r="J18"/>
  <c r="K18"/>
  <c r="I18"/>
  <c r="G2086"/>
  <c r="G2085"/>
  <c r="G2084"/>
  <c r="G2083"/>
  <c r="G2082"/>
  <c r="G2081"/>
  <c r="G2080"/>
  <c r="G2079"/>
  <c r="G2078"/>
  <c r="G2077"/>
  <c r="G2076"/>
  <c r="G2075"/>
  <c r="G2074"/>
  <c r="G2073"/>
  <c r="G2072"/>
  <c r="G2071"/>
  <c r="G2070"/>
  <c r="G2069"/>
  <c r="G2068"/>
  <c r="G2067"/>
  <c r="G2066"/>
  <c r="G2065"/>
  <c r="G2064"/>
  <c r="G2063"/>
  <c r="G2062"/>
  <c r="G2061"/>
  <c r="G2060"/>
  <c r="G2059"/>
  <c r="G2058"/>
  <c r="G2057"/>
  <c r="G2056"/>
  <c r="G2055"/>
  <c r="G2054"/>
  <c r="G2053"/>
  <c r="G2052"/>
  <c r="G2051"/>
  <c r="G2050"/>
  <c r="G2049"/>
  <c r="G2048"/>
  <c r="G2047"/>
  <c r="G2046"/>
  <c r="G2045"/>
  <c r="G2044"/>
  <c r="G2043"/>
  <c r="G2042"/>
  <c r="G2041"/>
  <c r="G2040"/>
  <c r="G2039"/>
  <c r="G2038"/>
  <c r="G2037"/>
  <c r="G2036"/>
  <c r="G2035"/>
  <c r="G2034"/>
  <c r="G2033"/>
  <c r="G2032"/>
  <c r="G2031"/>
  <c r="G2030"/>
  <c r="G2029"/>
  <c r="G2028"/>
  <c r="G2027"/>
  <c r="G2026"/>
  <c r="G2025"/>
  <c r="G2024"/>
  <c r="G2023"/>
  <c r="G2022"/>
  <c r="G2021"/>
  <c r="G2020"/>
  <c r="G2019"/>
  <c r="G2018"/>
  <c r="G2017"/>
  <c r="G2016"/>
  <c r="G2015"/>
  <c r="G2014"/>
  <c r="G2013"/>
  <c r="G2012"/>
  <c r="G2011"/>
  <c r="G2010"/>
  <c r="G2009"/>
  <c r="G2008"/>
  <c r="G2007"/>
  <c r="G2006"/>
  <c r="G2005"/>
  <c r="G2004"/>
  <c r="G2003"/>
  <c r="G2002"/>
  <c r="G2001"/>
  <c r="G2000"/>
  <c r="G1999"/>
  <c r="G1998"/>
  <c r="G1997"/>
  <c r="G1996"/>
  <c r="G1995"/>
  <c r="G1994"/>
  <c r="G1993"/>
  <c r="G1992"/>
  <c r="G1991"/>
  <c r="G1990"/>
  <c r="G1989"/>
  <c r="G1988"/>
  <c r="G1987"/>
  <c r="G1986"/>
  <c r="G1985"/>
  <c r="G1984"/>
  <c r="G1983"/>
  <c r="G1982"/>
  <c r="G1981"/>
  <c r="G1980"/>
  <c r="G1979"/>
  <c r="G1978"/>
  <c r="G1977"/>
  <c r="G1976"/>
  <c r="G1975"/>
  <c r="G1974"/>
  <c r="G1973"/>
  <c r="G1972"/>
  <c r="G1971"/>
  <c r="G1970"/>
  <c r="G1969"/>
  <c r="G1968"/>
  <c r="G1967"/>
  <c r="G1966"/>
  <c r="G1965"/>
  <c r="G1964"/>
  <c r="G1963"/>
  <c r="G1962"/>
  <c r="G1961"/>
  <c r="G1960"/>
  <c r="G1959"/>
  <c r="G1958"/>
  <c r="G1957"/>
  <c r="G1956"/>
  <c r="G1955"/>
  <c r="G1954"/>
  <c r="G1953"/>
  <c r="G1952"/>
  <c r="G1951"/>
  <c r="G1950"/>
  <c r="G1949"/>
  <c r="G1948"/>
  <c r="G1947"/>
  <c r="G1946"/>
  <c r="G1945"/>
  <c r="G1944"/>
  <c r="G1943"/>
  <c r="G1942"/>
  <c r="G1941"/>
  <c r="G1940"/>
  <c r="G1939"/>
  <c r="G1938"/>
  <c r="G1937"/>
  <c r="G1936"/>
  <c r="G1935"/>
  <c r="G1934"/>
  <c r="G1933"/>
  <c r="G1932"/>
  <c r="G1931"/>
  <c r="G1930"/>
  <c r="G1929"/>
  <c r="G1928"/>
  <c r="G1927"/>
  <c r="G1926"/>
  <c r="G1925"/>
  <c r="G1924"/>
  <c r="G1923"/>
  <c r="G1922"/>
  <c r="G1921"/>
  <c r="G1920"/>
  <c r="G1919"/>
  <c r="G1918"/>
  <c r="G1917"/>
  <c r="G1916"/>
  <c r="G1915"/>
  <c r="G1914"/>
  <c r="G1913"/>
  <c r="G1912"/>
  <c r="G1911"/>
  <c r="G1910"/>
  <c r="G1909"/>
  <c r="G1908"/>
  <c r="G1907"/>
  <c r="G1906"/>
  <c r="G1905"/>
  <c r="G1904"/>
  <c r="G1903"/>
  <c r="G1902"/>
  <c r="G1901"/>
  <c r="G1900"/>
  <c r="G1899"/>
  <c r="G1898"/>
  <c r="G1897"/>
  <c r="G1896"/>
  <c r="G1895"/>
  <c r="G1894"/>
  <c r="G1893"/>
  <c r="G1892"/>
  <c r="G1891"/>
  <c r="G1890"/>
  <c r="G1889"/>
  <c r="G1888"/>
  <c r="G1887"/>
  <c r="G1886"/>
  <c r="G1885"/>
  <c r="G1884"/>
  <c r="G1883"/>
  <c r="G1882"/>
  <c r="G1881"/>
  <c r="G1880"/>
  <c r="G1879"/>
  <c r="G1878"/>
  <c r="G1877"/>
  <c r="G1876"/>
  <c r="G1875"/>
  <c r="G1874"/>
  <c r="G1873"/>
  <c r="G1872"/>
  <c r="G1871"/>
  <c r="G1870"/>
  <c r="G1869"/>
  <c r="G1868"/>
  <c r="G1867"/>
  <c r="G1866"/>
  <c r="G1865"/>
  <c r="G1864"/>
  <c r="G1863"/>
  <c r="G1862"/>
  <c r="G1861"/>
  <c r="G1860"/>
  <c r="G1859"/>
  <c r="G1858"/>
  <c r="G1857"/>
  <c r="G1856"/>
  <c r="G1855"/>
  <c r="G1854"/>
  <c r="G1853"/>
  <c r="G1852"/>
  <c r="G1851"/>
  <c r="G1850"/>
  <c r="G1849"/>
  <c r="G1848"/>
  <c r="G1847"/>
  <c r="G1846"/>
  <c r="G1845"/>
  <c r="G1844"/>
  <c r="G1843"/>
  <c r="G1842"/>
  <c r="G1841"/>
  <c r="G1840"/>
  <c r="G1839"/>
  <c r="G1838"/>
  <c r="G1837"/>
  <c r="G1836"/>
  <c r="G1835"/>
  <c r="G1834"/>
  <c r="G1833"/>
  <c r="G1832"/>
  <c r="G1831"/>
  <c r="G1830"/>
  <c r="G1829"/>
  <c r="G1828"/>
  <c r="G1827"/>
  <c r="G1826"/>
  <c r="G1825"/>
  <c r="G1824"/>
  <c r="G1823"/>
  <c r="G1822"/>
  <c r="G1821"/>
  <c r="G1820"/>
  <c r="G1819"/>
  <c r="G1818"/>
  <c r="G1817"/>
  <c r="G1816"/>
  <c r="G1815"/>
  <c r="G1814"/>
  <c r="G1813"/>
  <c r="G1812"/>
  <c r="G1811"/>
  <c r="G1810"/>
  <c r="G1809"/>
  <c r="G1808"/>
  <c r="G1807"/>
  <c r="G1806"/>
  <c r="G1805"/>
  <c r="G1804"/>
  <c r="G1803"/>
  <c r="G1802"/>
  <c r="G1801"/>
  <c r="G1800"/>
  <c r="G1799"/>
  <c r="G1798"/>
  <c r="G1797"/>
  <c r="G1796"/>
  <c r="G1795"/>
  <c r="G1794"/>
  <c r="G1793"/>
  <c r="G1792"/>
  <c r="G1791"/>
  <c r="G1790"/>
  <c r="G1789"/>
  <c r="G1788"/>
  <c r="G1787"/>
  <c r="G1786"/>
  <c r="G1785"/>
  <c r="G1784"/>
  <c r="G1783"/>
  <c r="G1782"/>
  <c r="G1781"/>
  <c r="G1780"/>
  <c r="G1779"/>
  <c r="G1778"/>
  <c r="G1777"/>
  <c r="G1776"/>
  <c r="G1775"/>
  <c r="G1774"/>
  <c r="G1773"/>
  <c r="G1772"/>
  <c r="G1771"/>
  <c r="G1770"/>
  <c r="G1769"/>
  <c r="G1768"/>
  <c r="G1767"/>
  <c r="G1766"/>
  <c r="G1765"/>
  <c r="G1764"/>
  <c r="G1763"/>
  <c r="G1762"/>
  <c r="G1761"/>
  <c r="G1760"/>
  <c r="G1759"/>
  <c r="G1758"/>
  <c r="G1757"/>
  <c r="G1756"/>
  <c r="G1755"/>
  <c r="G1754"/>
  <c r="G1753"/>
  <c r="G1752"/>
  <c r="G1751"/>
  <c r="G1750"/>
  <c r="G1749"/>
  <c r="G1748"/>
  <c r="G1747"/>
  <c r="G1746"/>
  <c r="G1745"/>
  <c r="G1744"/>
  <c r="G1743"/>
  <c r="G1742"/>
  <c r="G1741"/>
  <c r="G1740"/>
  <c r="G1739"/>
  <c r="G1738"/>
  <c r="G1737"/>
  <c r="G1736"/>
  <c r="G1735"/>
  <c r="G1734"/>
  <c r="G1733"/>
  <c r="G1732"/>
  <c r="G1731"/>
  <c r="G1730"/>
  <c r="G1729"/>
  <c r="G1728"/>
  <c r="G1727"/>
  <c r="G1726"/>
  <c r="G1725"/>
  <c r="G1724"/>
  <c r="G1723"/>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M2070" l="1"/>
  <c r="M2078"/>
  <c r="L2081"/>
  <c r="M2086"/>
  <c r="M1667"/>
  <c r="L1670"/>
  <c r="M1675"/>
  <c r="M1683"/>
  <c r="L1686"/>
  <c r="M1691"/>
  <c r="L1694"/>
  <c r="M1699"/>
  <c r="L1702"/>
  <c r="M1707"/>
  <c r="L1710"/>
  <c r="M1715"/>
  <c r="L1718"/>
  <c r="M1723"/>
  <c r="L1726"/>
  <c r="M1731"/>
  <c r="L1734"/>
  <c r="M1739"/>
  <c r="L1742"/>
  <c r="M1747"/>
  <c r="L1750"/>
  <c r="M1755"/>
  <c r="L1758"/>
  <c r="M1763"/>
  <c r="L1766"/>
  <c r="M1771"/>
  <c r="L1774"/>
  <c r="M1779"/>
  <c r="L1782"/>
  <c r="M1787"/>
  <c r="L1790"/>
  <c r="M1795"/>
  <c r="L1798"/>
  <c r="L1806"/>
  <c r="M1811"/>
  <c r="L1814"/>
  <c r="M1819"/>
  <c r="L1822"/>
  <c r="M1827"/>
  <c r="M1835"/>
  <c r="L1838"/>
  <c r="M1843"/>
  <c r="L1846"/>
  <c r="M1851"/>
  <c r="L1854"/>
  <c r="M1859"/>
  <c r="L1862"/>
  <c r="L1870"/>
  <c r="M1875"/>
  <c r="L1878"/>
  <c r="M1883"/>
  <c r="L1886"/>
  <c r="M1891"/>
  <c r="M1899"/>
  <c r="L1902"/>
  <c r="M1907"/>
  <c r="L1910"/>
  <c r="M1915"/>
  <c r="L1918"/>
  <c r="M1923"/>
  <c r="L1926"/>
  <c r="M1931"/>
  <c r="L1934"/>
  <c r="M1939"/>
  <c r="L1942"/>
  <c r="M1947"/>
  <c r="L1950"/>
  <c r="M1955"/>
  <c r="L1958"/>
  <c r="M1963"/>
  <c r="L1966"/>
  <c r="M1971"/>
  <c r="L1974"/>
  <c r="M1979"/>
  <c r="L1982"/>
  <c r="M1987"/>
  <c r="L1990"/>
  <c r="M1995"/>
  <c r="L1998"/>
  <c r="M2003"/>
  <c r="L1525"/>
  <c r="M1530"/>
  <c r="M1538"/>
  <c r="L1541"/>
  <c r="M1546"/>
  <c r="L1549"/>
  <c r="M1554"/>
  <c r="L1557"/>
  <c r="M1562"/>
  <c r="L1565"/>
  <c r="L1573"/>
  <c r="M1578"/>
  <c r="L1581"/>
  <c r="M1586"/>
  <c r="L1589"/>
  <c r="M1594"/>
  <c r="M1602"/>
  <c r="L1605"/>
  <c r="M1610"/>
  <c r="L1613"/>
  <c r="M1618"/>
  <c r="L1621"/>
  <c r="M1626"/>
  <c r="L1629"/>
  <c r="M1634"/>
  <c r="L1637"/>
  <c r="M1642"/>
  <c r="L1645"/>
  <c r="M1650"/>
  <c r="L1653"/>
  <c r="M1658"/>
  <c r="L1661"/>
  <c r="M1666"/>
  <c r="L1669"/>
  <c r="M1674"/>
  <c r="L1677"/>
  <c r="M1682"/>
  <c r="L1685"/>
  <c r="M1690"/>
  <c r="L1693"/>
  <c r="M1698"/>
  <c r="L1701"/>
  <c r="M1706"/>
  <c r="L1709"/>
  <c r="M1714"/>
  <c r="L1717"/>
  <c r="L1725"/>
  <c r="M1730"/>
  <c r="L1733"/>
  <c r="M1738"/>
  <c r="L1741"/>
  <c r="M1746"/>
  <c r="M1754"/>
  <c r="L1757"/>
  <c r="M1762"/>
  <c r="L1765"/>
  <c r="M1770"/>
  <c r="L1773"/>
  <c r="M1778"/>
  <c r="L1781"/>
  <c r="L1789"/>
  <c r="M1794"/>
  <c r="L1797"/>
  <c r="M1802"/>
  <c r="L1805"/>
  <c r="M1810"/>
  <c r="M1818"/>
  <c r="L1821"/>
  <c r="M1826"/>
  <c r="L1829"/>
  <c r="M1834"/>
  <c r="L1837"/>
  <c r="M1842"/>
  <c r="L1845"/>
  <c r="M1850"/>
  <c r="L1853"/>
  <c r="M1858"/>
  <c r="L1861"/>
  <c r="M1866"/>
  <c r="L1869"/>
  <c r="M1874"/>
  <c r="L1877"/>
  <c r="M1882"/>
  <c r="L1885"/>
  <c r="M1890"/>
  <c r="L1893"/>
  <c r="M1898"/>
  <c r="L1901"/>
  <c r="L2085"/>
  <c r="L636"/>
  <c r="M641"/>
  <c r="L644"/>
  <c r="M649"/>
  <c r="M657"/>
  <c r="L660"/>
  <c r="M665"/>
  <c r="L668"/>
  <c r="M673"/>
  <c r="L676"/>
  <c r="M681"/>
  <c r="L684"/>
  <c r="M689"/>
  <c r="L692"/>
  <c r="L2084"/>
  <c r="L2006"/>
  <c r="M2011"/>
  <c r="L2014"/>
  <c r="L2022"/>
  <c r="M2027"/>
  <c r="L2030"/>
  <c r="M2035"/>
  <c r="L2038"/>
  <c r="M2043"/>
  <c r="M2051"/>
  <c r="L2054"/>
  <c r="M2059"/>
  <c r="L2062"/>
  <c r="M2067"/>
  <c r="L2070"/>
  <c r="M2075"/>
  <c r="M1906"/>
  <c r="L1909"/>
  <c r="M1914"/>
  <c r="L1917"/>
  <c r="M1922"/>
  <c r="L1925"/>
  <c r="M1930"/>
  <c r="L1933"/>
  <c r="L1941"/>
  <c r="M1946"/>
  <c r="L1949"/>
  <c r="M1954"/>
  <c r="L1957"/>
  <c r="M1962"/>
  <c r="M1970"/>
  <c r="L1973"/>
  <c r="M1978"/>
  <c r="L1981"/>
  <c r="M1986"/>
  <c r="L1989"/>
  <c r="M1994"/>
  <c r="L1997"/>
  <c r="L2005"/>
  <c r="M2010"/>
  <c r="L2013"/>
  <c r="M2018"/>
  <c r="L2021"/>
  <c r="M2026"/>
  <c r="M2034"/>
  <c r="L2037"/>
  <c r="M2042"/>
  <c r="L2045"/>
  <c r="M2050"/>
  <c r="L2053"/>
  <c r="M2058"/>
  <c r="L2061"/>
  <c r="M2066"/>
  <c r="L2069"/>
  <c r="M2074"/>
  <c r="L2077"/>
  <c r="M2082"/>
  <c r="M697"/>
  <c r="L700"/>
  <c r="M705"/>
  <c r="L708"/>
  <c r="M713"/>
  <c r="L716"/>
  <c r="M721"/>
  <c r="L724"/>
  <c r="M729"/>
  <c r="L732"/>
  <c r="M737"/>
  <c r="L740"/>
  <c r="M745"/>
  <c r="L748"/>
  <c r="M753"/>
  <c r="L756"/>
  <c r="M761"/>
  <c r="L764"/>
  <c r="M769"/>
  <c r="L772"/>
  <c r="L780"/>
  <c r="M785"/>
  <c r="L788"/>
  <c r="M793"/>
  <c r="L796"/>
  <c r="M801"/>
  <c r="M809"/>
  <c r="M18"/>
  <c r="M20"/>
  <c r="M28"/>
  <c r="L23"/>
  <c r="M16"/>
  <c r="L11"/>
  <c r="M2069"/>
  <c r="M2077"/>
  <c r="L2080"/>
  <c r="M2085"/>
  <c r="M92"/>
  <c r="M1828"/>
  <c r="L1831"/>
  <c r="M1836"/>
  <c r="L1839"/>
  <c r="M1844"/>
  <c r="L1847"/>
  <c r="M1852"/>
  <c r="L1855"/>
  <c r="M1860"/>
  <c r="L1863"/>
  <c r="M1868"/>
  <c r="L1871"/>
  <c r="M1876"/>
  <c r="L1879"/>
  <c r="L1887"/>
  <c r="M1892"/>
  <c r="L1895"/>
  <c r="M1900"/>
  <c r="L1903"/>
  <c r="M1908"/>
  <c r="M1916"/>
  <c r="L1919"/>
  <c r="M1924"/>
  <c r="L1927"/>
  <c r="M1932"/>
  <c r="L1935"/>
  <c r="M1940"/>
  <c r="L1943"/>
  <c r="L1951"/>
  <c r="M1956"/>
  <c r="L1959"/>
  <c r="M1964"/>
  <c r="L1967"/>
  <c r="M1972"/>
  <c r="M1980"/>
  <c r="L1983"/>
  <c r="M1988"/>
  <c r="L1991"/>
  <c r="M1996"/>
  <c r="L1999"/>
  <c r="M2004"/>
  <c r="L2007"/>
  <c r="M2012"/>
  <c r="L2015"/>
  <c r="M2020"/>
  <c r="L2023"/>
  <c r="M2028"/>
  <c r="L2031"/>
  <c r="M2036"/>
  <c r="L2039"/>
  <c r="M2044"/>
  <c r="L2047"/>
  <c r="M2052"/>
  <c r="L2055"/>
  <c r="M2060"/>
  <c r="L2063"/>
  <c r="M2068"/>
  <c r="L2071"/>
  <c r="M2076"/>
  <c r="L2079"/>
  <c r="M2084"/>
  <c r="L812"/>
  <c r="M817"/>
  <c r="L820"/>
  <c r="M825"/>
  <c r="L828"/>
  <c r="M833"/>
  <c r="L836"/>
  <c r="L844"/>
  <c r="M849"/>
  <c r="L852"/>
  <c r="M857"/>
  <c r="L860"/>
  <c r="M865"/>
  <c r="M873"/>
  <c r="L876"/>
  <c r="M881"/>
  <c r="L884"/>
  <c r="M889"/>
  <c r="L892"/>
  <c r="M897"/>
  <c r="L900"/>
  <c r="M905"/>
  <c r="L908"/>
  <c r="M913"/>
  <c r="L916"/>
  <c r="M921"/>
  <c r="L924"/>
  <c r="M929"/>
  <c r="L932"/>
  <c r="M937"/>
  <c r="L940"/>
  <c r="M945"/>
  <c r="L948"/>
  <c r="M953"/>
  <c r="L956"/>
  <c r="M961"/>
  <c r="L964"/>
  <c r="M969"/>
  <c r="L972"/>
  <c r="M977"/>
  <c r="L980"/>
  <c r="L19"/>
  <c r="M24"/>
  <c r="M12"/>
  <c r="L22"/>
  <c r="M19"/>
  <c r="L30"/>
  <c r="M27"/>
  <c r="M8"/>
  <c r="M15"/>
  <c r="L10"/>
  <c r="M38"/>
  <c r="L41"/>
  <c r="M46"/>
  <c r="L49"/>
  <c r="M54"/>
  <c r="L57"/>
  <c r="M62"/>
  <c r="L65"/>
  <c r="M70"/>
  <c r="L73"/>
  <c r="M78"/>
  <c r="L81"/>
  <c r="M86"/>
  <c r="L89"/>
  <c r="M94"/>
  <c r="L97"/>
  <c r="L105"/>
  <c r="M110"/>
  <c r="L113"/>
  <c r="M118"/>
  <c r="L121"/>
  <c r="M126"/>
  <c r="M134"/>
  <c r="L137"/>
  <c r="M142"/>
  <c r="L145"/>
  <c r="M150"/>
  <c r="L153"/>
  <c r="M158"/>
  <c r="L161"/>
  <c r="L169"/>
  <c r="M174"/>
  <c r="L177"/>
  <c r="M182"/>
  <c r="L185"/>
  <c r="M190"/>
  <c r="M198"/>
  <c r="L201"/>
  <c r="M206"/>
  <c r="L209"/>
  <c r="M214"/>
  <c r="L217"/>
  <c r="M222"/>
  <c r="L225"/>
  <c r="M230"/>
  <c r="L233"/>
  <c r="M238"/>
  <c r="L241"/>
  <c r="M246"/>
  <c r="L249"/>
  <c r="M254"/>
  <c r="L257"/>
  <c r="M262"/>
  <c r="L265"/>
  <c r="M270"/>
  <c r="L273"/>
  <c r="M278"/>
  <c r="L281"/>
  <c r="M286"/>
  <c r="L289"/>
  <c r="M294"/>
  <c r="L297"/>
  <c r="M302"/>
  <c r="L305"/>
  <c r="M310"/>
  <c r="L313"/>
  <c r="L321"/>
  <c r="M326"/>
  <c r="L329"/>
  <c r="M334"/>
  <c r="L337"/>
  <c r="M342"/>
  <c r="M350"/>
  <c r="L353"/>
  <c r="M358"/>
  <c r="L361"/>
  <c r="M366"/>
  <c r="L369"/>
  <c r="M374"/>
  <c r="L377"/>
  <c r="L385"/>
  <c r="M390"/>
  <c r="L393"/>
  <c r="M398"/>
  <c r="L401"/>
  <c r="M406"/>
  <c r="M414"/>
  <c r="L417"/>
  <c r="M422"/>
  <c r="L425"/>
  <c r="M430"/>
  <c r="L433"/>
  <c r="M438"/>
  <c r="L441"/>
  <c r="M446"/>
  <c r="L449"/>
  <c r="M454"/>
  <c r="L457"/>
  <c r="M462"/>
  <c r="L465"/>
  <c r="M470"/>
  <c r="L473"/>
  <c r="M478"/>
  <c r="L481"/>
  <c r="M486"/>
  <c r="L489"/>
  <c r="M494"/>
  <c r="L497"/>
  <c r="M502"/>
  <c r="L505"/>
  <c r="M510"/>
  <c r="L513"/>
  <c r="M518"/>
  <c r="L521"/>
  <c r="M526"/>
  <c r="L529"/>
  <c r="L537"/>
  <c r="M542"/>
  <c r="L545"/>
  <c r="M550"/>
  <c r="L553"/>
  <c r="M558"/>
  <c r="M566"/>
  <c r="L569"/>
  <c r="M574"/>
  <c r="L577"/>
  <c r="M582"/>
  <c r="L585"/>
  <c r="M590"/>
  <c r="L593"/>
  <c r="L601"/>
  <c r="M606"/>
  <c r="L609"/>
  <c r="M614"/>
  <c r="L617"/>
  <c r="M622"/>
  <c r="M630"/>
  <c r="L633"/>
  <c r="M638"/>
  <c r="L641"/>
  <c r="M646"/>
  <c r="L649"/>
  <c r="M654"/>
  <c r="L657"/>
  <c r="M662"/>
  <c r="L665"/>
  <c r="M670"/>
  <c r="L673"/>
  <c r="M678"/>
  <c r="L681"/>
  <c r="M686"/>
  <c r="L689"/>
  <c r="M694"/>
  <c r="L697"/>
  <c r="M702"/>
  <c r="L705"/>
  <c r="M710"/>
  <c r="L713"/>
  <c r="M718"/>
  <c r="L721"/>
  <c r="M726"/>
  <c r="L729"/>
  <c r="M734"/>
  <c r="L737"/>
  <c r="M742"/>
  <c r="L745"/>
  <c r="L753"/>
  <c r="M758"/>
  <c r="L761"/>
  <c r="M766"/>
  <c r="L769"/>
  <c r="M774"/>
  <c r="M782"/>
  <c r="L785"/>
  <c r="M790"/>
  <c r="L793"/>
  <c r="M798"/>
  <c r="L801"/>
  <c r="M806"/>
  <c r="L809"/>
  <c r="L817"/>
  <c r="M822"/>
  <c r="L825"/>
  <c r="M830"/>
  <c r="L833"/>
  <c r="M838"/>
  <c r="M846"/>
  <c r="L849"/>
  <c r="M854"/>
  <c r="L857"/>
  <c r="M862"/>
  <c r="L865"/>
  <c r="M870"/>
  <c r="L873"/>
  <c r="M878"/>
  <c r="L881"/>
  <c r="M886"/>
  <c r="L889"/>
  <c r="M894"/>
  <c r="L897"/>
  <c r="M902"/>
  <c r="L905"/>
  <c r="M910"/>
  <c r="L913"/>
  <c r="M918"/>
  <c r="L921"/>
  <c r="M926"/>
  <c r="L929"/>
  <c r="M934"/>
  <c r="L937"/>
  <c r="M942"/>
  <c r="L945"/>
  <c r="M950"/>
  <c r="L953"/>
  <c r="M958"/>
  <c r="L961"/>
  <c r="L969"/>
  <c r="M974"/>
  <c r="L977"/>
  <c r="M982"/>
  <c r="L985"/>
  <c r="M990"/>
  <c r="M998"/>
  <c r="L1001"/>
  <c r="M1006"/>
  <c r="L1009"/>
  <c r="M1014"/>
  <c r="L1017"/>
  <c r="M1022"/>
  <c r="L1025"/>
  <c r="L18"/>
  <c r="L20"/>
  <c r="M33"/>
  <c r="L28"/>
  <c r="M25"/>
  <c r="L16"/>
  <c r="M13"/>
  <c r="L35"/>
  <c r="M40"/>
  <c r="L43"/>
  <c r="L51"/>
  <c r="M56"/>
  <c r="L59"/>
  <c r="M64"/>
  <c r="L67"/>
  <c r="M72"/>
  <c r="M80"/>
  <c r="L83"/>
  <c r="M88"/>
  <c r="L91"/>
  <c r="M96"/>
  <c r="L99"/>
  <c r="M104"/>
  <c r="L107"/>
  <c r="L115"/>
  <c r="M120"/>
  <c r="L123"/>
  <c r="M128"/>
  <c r="L131"/>
  <c r="M136"/>
  <c r="M144"/>
  <c r="L147"/>
  <c r="M152"/>
  <c r="L155"/>
  <c r="M160"/>
  <c r="L163"/>
  <c r="M168"/>
  <c r="L171"/>
  <c r="M176"/>
  <c r="L179"/>
  <c r="M184"/>
  <c r="L187"/>
  <c r="M192"/>
  <c r="L195"/>
  <c r="M200"/>
  <c r="L203"/>
  <c r="M208"/>
  <c r="L211"/>
  <c r="M216"/>
  <c r="L219"/>
  <c r="M224"/>
  <c r="L227"/>
  <c r="M232"/>
  <c r="L235"/>
  <c r="M240"/>
  <c r="L243"/>
  <c r="M248"/>
  <c r="L251"/>
  <c r="M256"/>
  <c r="L259"/>
  <c r="L267"/>
  <c r="M272"/>
  <c r="L275"/>
  <c r="M280"/>
  <c r="L283"/>
  <c r="M288"/>
  <c r="M296"/>
  <c r="L299"/>
  <c r="M304"/>
  <c r="L307"/>
  <c r="M312"/>
  <c r="L315"/>
  <c r="M320"/>
  <c r="L323"/>
  <c r="L331"/>
  <c r="M336"/>
  <c r="L339"/>
  <c r="M344"/>
  <c r="L347"/>
  <c r="M352"/>
  <c r="M360"/>
  <c r="L363"/>
  <c r="M368"/>
  <c r="L371"/>
  <c r="M376"/>
  <c r="L379"/>
  <c r="M384"/>
  <c r="L387"/>
  <c r="M392"/>
  <c r="L395"/>
  <c r="M400"/>
  <c r="L403"/>
  <c r="M408"/>
  <c r="L411"/>
  <c r="M416"/>
  <c r="L419"/>
  <c r="M424"/>
  <c r="L427"/>
  <c r="M432"/>
  <c r="L435"/>
  <c r="M440"/>
  <c r="L443"/>
  <c r="M448"/>
  <c r="L451"/>
  <c r="M456"/>
  <c r="L459"/>
  <c r="M464"/>
  <c r="L467"/>
  <c r="M472"/>
  <c r="L475"/>
  <c r="L483"/>
  <c r="M488"/>
  <c r="L491"/>
  <c r="M496"/>
  <c r="L499"/>
  <c r="M504"/>
  <c r="M512"/>
  <c r="L515"/>
  <c r="M520"/>
  <c r="L523"/>
  <c r="M528"/>
  <c r="L531"/>
  <c r="M536"/>
  <c r="L539"/>
  <c r="L547"/>
  <c r="M552"/>
  <c r="L555"/>
  <c r="M560"/>
  <c r="L563"/>
  <c r="M568"/>
  <c r="M576"/>
  <c r="L579"/>
  <c r="M584"/>
  <c r="L587"/>
  <c r="M592"/>
  <c r="L595"/>
  <c r="M600"/>
  <c r="L603"/>
  <c r="M608"/>
  <c r="L611"/>
  <c r="M616"/>
  <c r="L619"/>
  <c r="M624"/>
  <c r="L627"/>
  <c r="M632"/>
  <c r="L635"/>
  <c r="M640"/>
  <c r="L643"/>
  <c r="M648"/>
  <c r="L651"/>
  <c r="M656"/>
  <c r="L659"/>
  <c r="M664"/>
  <c r="L667"/>
  <c r="M672"/>
  <c r="L675"/>
  <c r="M680"/>
  <c r="L683"/>
  <c r="M688"/>
  <c r="L691"/>
  <c r="L699"/>
  <c r="M704"/>
  <c r="L707"/>
  <c r="M712"/>
  <c r="L715"/>
  <c r="M720"/>
  <c r="M728"/>
  <c r="L731"/>
  <c r="M736"/>
  <c r="L739"/>
  <c r="M744"/>
  <c r="L747"/>
  <c r="M752"/>
  <c r="L755"/>
  <c r="L763"/>
  <c r="M768"/>
  <c r="L771"/>
  <c r="M776"/>
  <c r="L779"/>
  <c r="M784"/>
  <c r="M792"/>
  <c r="L795"/>
  <c r="M800"/>
  <c r="L803"/>
  <c r="M808"/>
  <c r="L811"/>
  <c r="M816"/>
  <c r="L819"/>
  <c r="M824"/>
  <c r="L827"/>
  <c r="M832"/>
  <c r="L835"/>
  <c r="M840"/>
  <c r="L843"/>
  <c r="M848"/>
  <c r="L851"/>
  <c r="M856"/>
  <c r="L859"/>
  <c r="M864"/>
  <c r="L867"/>
  <c r="M872"/>
  <c r="L875"/>
  <c r="M880"/>
  <c r="L883"/>
  <c r="M888"/>
  <c r="L891"/>
  <c r="M896"/>
  <c r="L899"/>
  <c r="M904"/>
  <c r="L907"/>
  <c r="L915"/>
  <c r="M920"/>
  <c r="L923"/>
  <c r="M928"/>
  <c r="L931"/>
  <c r="M936"/>
  <c r="M944"/>
  <c r="L947"/>
  <c r="M952"/>
  <c r="L955"/>
  <c r="M960"/>
  <c r="L963"/>
  <c r="M968"/>
  <c r="L971"/>
  <c r="M37"/>
  <c r="L40"/>
  <c r="M45"/>
  <c r="M53"/>
  <c r="L56"/>
  <c r="M61"/>
  <c r="L64"/>
  <c r="M69"/>
  <c r="L72"/>
  <c r="M77"/>
  <c r="L80"/>
  <c r="L88"/>
  <c r="M93"/>
  <c r="L96"/>
  <c r="M101"/>
  <c r="L104"/>
  <c r="M109"/>
  <c r="M117"/>
  <c r="L120"/>
  <c r="M125"/>
  <c r="L128"/>
  <c r="M133"/>
  <c r="L136"/>
  <c r="M141"/>
  <c r="L144"/>
  <c r="M149"/>
  <c r="L152"/>
  <c r="M157"/>
  <c r="L160"/>
  <c r="M165"/>
  <c r="L168"/>
  <c r="M173"/>
  <c r="L176"/>
  <c r="M181"/>
  <c r="L184"/>
  <c r="M189"/>
  <c r="L192"/>
  <c r="M197"/>
  <c r="L200"/>
  <c r="M205"/>
  <c r="L208"/>
  <c r="M213"/>
  <c r="L216"/>
  <c r="M221"/>
  <c r="L224"/>
  <c r="M229"/>
  <c r="L232"/>
  <c r="L240"/>
  <c r="M245"/>
  <c r="L248"/>
  <c r="M253"/>
  <c r="L256"/>
  <c r="M261"/>
  <c r="M269"/>
  <c r="L272"/>
  <c r="M277"/>
  <c r="L280"/>
  <c r="M285"/>
  <c r="L288"/>
  <c r="M293"/>
  <c r="L296"/>
  <c r="L304"/>
  <c r="M309"/>
  <c r="L312"/>
  <c r="M317"/>
  <c r="L320"/>
  <c r="M325"/>
  <c r="M333"/>
  <c r="L336"/>
  <c r="M341"/>
  <c r="L344"/>
  <c r="M349"/>
  <c r="L352"/>
  <c r="M357"/>
  <c r="L360"/>
  <c r="M365"/>
  <c r="L368"/>
  <c r="M373"/>
  <c r="L376"/>
  <c r="M381"/>
  <c r="L384"/>
  <c r="M389"/>
  <c r="L392"/>
  <c r="M397"/>
  <c r="L400"/>
  <c r="M405"/>
  <c r="L408"/>
  <c r="M413"/>
  <c r="L416"/>
  <c r="M421"/>
  <c r="L424"/>
  <c r="M429"/>
  <c r="L432"/>
  <c r="M437"/>
  <c r="L440"/>
  <c r="M445"/>
  <c r="L448"/>
  <c r="L456"/>
  <c r="M461"/>
  <c r="L464"/>
  <c r="M469"/>
  <c r="L472"/>
  <c r="M477"/>
  <c r="M485"/>
  <c r="L488"/>
  <c r="M493"/>
  <c r="L496"/>
  <c r="M501"/>
  <c r="L504"/>
  <c r="M509"/>
  <c r="L512"/>
  <c r="L520"/>
  <c r="M525"/>
  <c r="L528"/>
  <c r="M533"/>
  <c r="L536"/>
  <c r="M541"/>
  <c r="M549"/>
  <c r="L552"/>
  <c r="M557"/>
  <c r="L560"/>
  <c r="M565"/>
  <c r="L568"/>
  <c r="M573"/>
  <c r="L576"/>
  <c r="M581"/>
  <c r="L584"/>
  <c r="M589"/>
  <c r="L592"/>
  <c r="M597"/>
  <c r="L600"/>
  <c r="M605"/>
  <c r="L608"/>
  <c r="M613"/>
  <c r="L616"/>
  <c r="M621"/>
  <c r="L624"/>
  <c r="M629"/>
  <c r="L632"/>
  <c r="M637"/>
  <c r="L640"/>
  <c r="M645"/>
  <c r="L648"/>
  <c r="M653"/>
  <c r="L656"/>
  <c r="M661"/>
  <c r="L664"/>
  <c r="L672"/>
  <c r="M677"/>
  <c r="L680"/>
  <c r="M685"/>
  <c r="L688"/>
  <c r="M693"/>
  <c r="M701"/>
  <c r="L704"/>
  <c r="M709"/>
  <c r="L712"/>
  <c r="M717"/>
  <c r="L720"/>
  <c r="M725"/>
  <c r="L728"/>
  <c r="L736"/>
  <c r="M741"/>
  <c r="L744"/>
  <c r="M749"/>
  <c r="L752"/>
  <c r="M757"/>
  <c r="M765"/>
  <c r="L768"/>
  <c r="M773"/>
  <c r="L776"/>
  <c r="M781"/>
  <c r="L784"/>
  <c r="M789"/>
  <c r="L792"/>
  <c r="M797"/>
  <c r="L800"/>
  <c r="M805"/>
  <c r="L808"/>
  <c r="M813"/>
  <c r="L816"/>
  <c r="M821"/>
  <c r="L824"/>
  <c r="M829"/>
  <c r="L832"/>
  <c r="M837"/>
  <c r="L840"/>
  <c r="M845"/>
  <c r="L848"/>
  <c r="M853"/>
  <c r="L856"/>
  <c r="M861"/>
  <c r="L864"/>
  <c r="M869"/>
  <c r="L872"/>
  <c r="M877"/>
  <c r="L880"/>
  <c r="L888"/>
  <c r="M893"/>
  <c r="L896"/>
  <c r="M901"/>
  <c r="L904"/>
  <c r="M909"/>
  <c r="M917"/>
  <c r="L920"/>
  <c r="M925"/>
  <c r="L928"/>
  <c r="M933"/>
  <c r="L936"/>
  <c r="M941"/>
  <c r="L944"/>
  <c r="L952"/>
  <c r="M957"/>
  <c r="L960"/>
  <c r="M965"/>
  <c r="L968"/>
  <c r="M973"/>
  <c r="M981"/>
  <c r="L984"/>
  <c r="M989"/>
  <c r="L992"/>
  <c r="M997"/>
  <c r="L1000"/>
  <c r="M1005"/>
  <c r="L1008"/>
  <c r="M1013"/>
  <c r="L1016"/>
  <c r="M1021"/>
  <c r="L1024"/>
  <c r="M1029"/>
  <c r="L1032"/>
  <c r="M34"/>
  <c r="L29"/>
  <c r="M26"/>
  <c r="L17"/>
  <c r="M14"/>
  <c r="L9"/>
  <c r="M39"/>
  <c r="L42"/>
  <c r="M47"/>
  <c r="L50"/>
  <c r="M55"/>
  <c r="M63"/>
  <c r="L66"/>
  <c r="M71"/>
  <c r="L74"/>
  <c r="M79"/>
  <c r="L82"/>
  <c r="M87"/>
  <c r="L90"/>
  <c r="M95"/>
  <c r="L98"/>
  <c r="M103"/>
  <c r="L106"/>
  <c r="M111"/>
  <c r="L114"/>
  <c r="M119"/>
  <c r="L122"/>
  <c r="M127"/>
  <c r="L130"/>
  <c r="M135"/>
  <c r="L138"/>
  <c r="M143"/>
  <c r="L146"/>
  <c r="M151"/>
  <c r="L154"/>
  <c r="M159"/>
  <c r="L162"/>
  <c r="M167"/>
  <c r="L170"/>
  <c r="M175"/>
  <c r="L178"/>
  <c r="L186"/>
  <c r="M191"/>
  <c r="L194"/>
  <c r="M199"/>
  <c r="L202"/>
  <c r="M207"/>
  <c r="M215"/>
  <c r="L218"/>
  <c r="M223"/>
  <c r="L226"/>
  <c r="M231"/>
  <c r="L234"/>
  <c r="M239"/>
  <c r="L242"/>
  <c r="L250"/>
  <c r="M255"/>
  <c r="L258"/>
  <c r="M263"/>
  <c r="L266"/>
  <c r="M271"/>
  <c r="M279"/>
  <c r="L282"/>
  <c r="M287"/>
  <c r="L290"/>
  <c r="M295"/>
  <c r="L298"/>
  <c r="M303"/>
  <c r="L306"/>
  <c r="M311"/>
  <c r="L314"/>
  <c r="M319"/>
  <c r="L322"/>
  <c r="M327"/>
  <c r="L330"/>
  <c r="M335"/>
  <c r="L338"/>
  <c r="M343"/>
  <c r="L346"/>
  <c r="M351"/>
  <c r="L354"/>
  <c r="M359"/>
  <c r="L362"/>
  <c r="M367"/>
  <c r="L370"/>
  <c r="M375"/>
  <c r="L378"/>
  <c r="M383"/>
  <c r="L386"/>
  <c r="M391"/>
  <c r="L394"/>
  <c r="L402"/>
  <c r="M407"/>
  <c r="L410"/>
  <c r="M415"/>
  <c r="L418"/>
  <c r="M423"/>
  <c r="M431"/>
  <c r="L434"/>
  <c r="M439"/>
  <c r="L442"/>
  <c r="M447"/>
  <c r="L450"/>
  <c r="M455"/>
  <c r="L458"/>
  <c r="L466"/>
  <c r="M471"/>
  <c r="L474"/>
  <c r="M479"/>
  <c r="L482"/>
  <c r="M487"/>
  <c r="M495"/>
  <c r="L498"/>
  <c r="M503"/>
  <c r="L506"/>
  <c r="M511"/>
  <c r="L514"/>
  <c r="M519"/>
  <c r="L522"/>
  <c r="M527"/>
  <c r="L530"/>
  <c r="M535"/>
  <c r="L538"/>
  <c r="M543"/>
  <c r="L546"/>
  <c r="M551"/>
  <c r="L554"/>
  <c r="M559"/>
  <c r="L562"/>
  <c r="M567"/>
  <c r="L570"/>
  <c r="M575"/>
  <c r="L578"/>
  <c r="M583"/>
  <c r="L586"/>
  <c r="M591"/>
  <c r="L594"/>
  <c r="M599"/>
  <c r="L602"/>
  <c r="M607"/>
  <c r="L610"/>
  <c r="L618"/>
  <c r="M623"/>
  <c r="L626"/>
  <c r="M631"/>
  <c r="L634"/>
  <c r="M639"/>
  <c r="M647"/>
  <c r="L650"/>
  <c r="M655"/>
  <c r="L658"/>
  <c r="M663"/>
  <c r="L666"/>
  <c r="M671"/>
  <c r="L674"/>
  <c r="L682"/>
  <c r="M687"/>
  <c r="L690"/>
  <c r="M695"/>
  <c r="L698"/>
  <c r="M703"/>
  <c r="M711"/>
  <c r="L714"/>
  <c r="M719"/>
  <c r="L722"/>
  <c r="M727"/>
  <c r="L730"/>
  <c r="M735"/>
  <c r="L738"/>
  <c r="M743"/>
  <c r="L746"/>
  <c r="M751"/>
  <c r="L754"/>
  <c r="M759"/>
  <c r="L762"/>
  <c r="M767"/>
  <c r="L770"/>
  <c r="M775"/>
  <c r="L778"/>
  <c r="M783"/>
  <c r="L786"/>
  <c r="M791"/>
  <c r="L794"/>
  <c r="M799"/>
  <c r="L802"/>
  <c r="M807"/>
  <c r="L810"/>
  <c r="M815"/>
  <c r="L818"/>
  <c r="M823"/>
  <c r="L826"/>
  <c r="L834"/>
  <c r="M839"/>
  <c r="L842"/>
  <c r="M847"/>
  <c r="L850"/>
  <c r="M855"/>
  <c r="M863"/>
  <c r="L866"/>
  <c r="M871"/>
  <c r="L874"/>
  <c r="M879"/>
  <c r="L882"/>
  <c r="M887"/>
  <c r="L890"/>
  <c r="L898"/>
  <c r="M903"/>
  <c r="L906"/>
  <c r="M911"/>
  <c r="L914"/>
  <c r="M919"/>
  <c r="M927"/>
  <c r="L930"/>
  <c r="M935"/>
  <c r="L938"/>
  <c r="M943"/>
  <c r="L946"/>
  <c r="M951"/>
  <c r="L954"/>
  <c r="M959"/>
  <c r="L962"/>
  <c r="M967"/>
  <c r="L970"/>
  <c r="M975"/>
  <c r="L978"/>
  <c r="M983"/>
  <c r="L986"/>
  <c r="M991"/>
  <c r="L994"/>
  <c r="M999"/>
  <c r="L1002"/>
  <c r="M1007"/>
  <c r="L1010"/>
  <c r="M1015"/>
  <c r="L1018"/>
  <c r="M1023"/>
  <c r="L1026"/>
  <c r="M1031"/>
  <c r="L1034"/>
  <c r="M1039"/>
  <c r="L1042"/>
  <c r="M32"/>
  <c r="L27"/>
  <c r="L15"/>
  <c r="L1033"/>
  <c r="M1038"/>
  <c r="L1041"/>
  <c r="M1046"/>
  <c r="L1049"/>
  <c r="M1054"/>
  <c r="M1062"/>
  <c r="L1065"/>
  <c r="M1070"/>
  <c r="L1073"/>
  <c r="M1078"/>
  <c r="L1081"/>
  <c r="M1086"/>
  <c r="L1089"/>
  <c r="M1094"/>
  <c r="L1097"/>
  <c r="M1102"/>
  <c r="L1105"/>
  <c r="M1110"/>
  <c r="L1113"/>
  <c r="M1118"/>
  <c r="L1121"/>
  <c r="M1126"/>
  <c r="L1129"/>
  <c r="M1134"/>
  <c r="L1137"/>
  <c r="M1142"/>
  <c r="L1145"/>
  <c r="M1150"/>
  <c r="L1153"/>
  <c r="M1158"/>
  <c r="L1161"/>
  <c r="M1166"/>
  <c r="L1169"/>
  <c r="M1174"/>
  <c r="L1177"/>
  <c r="L1185"/>
  <c r="M1190"/>
  <c r="L1193"/>
  <c r="M1198"/>
  <c r="L1201"/>
  <c r="M1206"/>
  <c r="M1214"/>
  <c r="L1217"/>
  <c r="M1222"/>
  <c r="L1225"/>
  <c r="M1230"/>
  <c r="L1233"/>
  <c r="M1238"/>
  <c r="L1241"/>
  <c r="L1249"/>
  <c r="M1254"/>
  <c r="L1257"/>
  <c r="M1262"/>
  <c r="L1265"/>
  <c r="M1270"/>
  <c r="M1278"/>
  <c r="L1281"/>
  <c r="M1286"/>
  <c r="L1289"/>
  <c r="M1294"/>
  <c r="L1297"/>
  <c r="M1302"/>
  <c r="L1305"/>
  <c r="M1310"/>
  <c r="L1313"/>
  <c r="M1318"/>
  <c r="L1321"/>
  <c r="M1326"/>
  <c r="L1329"/>
  <c r="M1334"/>
  <c r="L1337"/>
  <c r="M1342"/>
  <c r="L1345"/>
  <c r="M1350"/>
  <c r="L1353"/>
  <c r="M1358"/>
  <c r="L1361"/>
  <c r="M1366"/>
  <c r="L1369"/>
  <c r="M1374"/>
  <c r="L1377"/>
  <c r="M1382"/>
  <c r="L1385"/>
  <c r="M1390"/>
  <c r="L1393"/>
  <c r="L1401"/>
  <c r="M1406"/>
  <c r="L1409"/>
  <c r="M1414"/>
  <c r="L1417"/>
  <c r="M1422"/>
  <c r="M1430"/>
  <c r="L1433"/>
  <c r="M1438"/>
  <c r="L1441"/>
  <c r="M1446"/>
  <c r="L1449"/>
  <c r="M1454"/>
  <c r="L1457"/>
  <c r="L1465"/>
  <c r="M1470"/>
  <c r="L1473"/>
  <c r="M1478"/>
  <c r="L1481"/>
  <c r="M1486"/>
  <c r="M1494"/>
  <c r="L1497"/>
  <c r="M1502"/>
  <c r="L1505"/>
  <c r="M1510"/>
  <c r="L1513"/>
  <c r="M1518"/>
  <c r="L1521"/>
  <c r="M1526"/>
  <c r="L1529"/>
  <c r="M1534"/>
  <c r="L1537"/>
  <c r="M1542"/>
  <c r="L1545"/>
  <c r="M1550"/>
  <c r="L1553"/>
  <c r="M1558"/>
  <c r="L1561"/>
  <c r="M1566"/>
  <c r="L1569"/>
  <c r="M1574"/>
  <c r="L1577"/>
  <c r="M1582"/>
  <c r="L1585"/>
  <c r="M1590"/>
  <c r="L1593"/>
  <c r="M1598"/>
  <c r="L1601"/>
  <c r="M1606"/>
  <c r="L1609"/>
  <c r="L1617"/>
  <c r="M1622"/>
  <c r="L1625"/>
  <c r="M1630"/>
  <c r="L1633"/>
  <c r="M1638"/>
  <c r="M1646"/>
  <c r="L1649"/>
  <c r="M1654"/>
  <c r="L1657"/>
  <c r="M1662"/>
  <c r="L1665"/>
  <c r="M1670"/>
  <c r="L1673"/>
  <c r="L1681"/>
  <c r="M1686"/>
  <c r="L1689"/>
  <c r="M1694"/>
  <c r="L1697"/>
  <c r="M1702"/>
  <c r="M1710"/>
  <c r="L1713"/>
  <c r="M1718"/>
  <c r="L1721"/>
  <c r="M1726"/>
  <c r="L1729"/>
  <c r="M1734"/>
  <c r="L1737"/>
  <c r="M1742"/>
  <c r="L1745"/>
  <c r="M1750"/>
  <c r="L1753"/>
  <c r="M1758"/>
  <c r="L1761"/>
  <c r="M1766"/>
  <c r="L1769"/>
  <c r="M1774"/>
  <c r="L1777"/>
  <c r="M1782"/>
  <c r="L1785"/>
  <c r="M1790"/>
  <c r="L1793"/>
  <c r="M1798"/>
  <c r="L1801"/>
  <c r="M1806"/>
  <c r="L1809"/>
  <c r="M1814"/>
  <c r="L1817"/>
  <c r="M1822"/>
  <c r="L1825"/>
  <c r="L1833"/>
  <c r="M1838"/>
  <c r="L1841"/>
  <c r="M1846"/>
  <c r="L1849"/>
  <c r="M1854"/>
  <c r="M1862"/>
  <c r="L1865"/>
  <c r="M1870"/>
  <c r="L1873"/>
  <c r="M1878"/>
  <c r="L1881"/>
  <c r="M1886"/>
  <c r="L1889"/>
  <c r="L1897"/>
  <c r="M1902"/>
  <c r="L1905"/>
  <c r="M1910"/>
  <c r="L1913"/>
  <c r="M1918"/>
  <c r="M1926"/>
  <c r="L1929"/>
  <c r="M1934"/>
  <c r="L1937"/>
  <c r="M1942"/>
  <c r="L1945"/>
  <c r="M1950"/>
  <c r="L1953"/>
  <c r="M1958"/>
  <c r="L1961"/>
  <c r="M1966"/>
  <c r="L1969"/>
  <c r="M1974"/>
  <c r="L1977"/>
  <c r="M1982"/>
  <c r="L1985"/>
  <c r="M1990"/>
  <c r="L1993"/>
  <c r="M1998"/>
  <c r="L2001"/>
  <c r="M2006"/>
  <c r="L2009"/>
  <c r="M2014"/>
  <c r="L2017"/>
  <c r="M2022"/>
  <c r="L2025"/>
  <c r="M2030"/>
  <c r="L2033"/>
  <c r="M2038"/>
  <c r="L2041"/>
  <c r="L2049"/>
  <c r="M2054"/>
  <c r="L2057"/>
  <c r="M2062"/>
  <c r="L2065"/>
  <c r="L2078"/>
  <c r="L2086"/>
  <c r="L979"/>
  <c r="M984"/>
  <c r="L987"/>
  <c r="M992"/>
  <c r="L995"/>
  <c r="M1000"/>
  <c r="M1008"/>
  <c r="L1011"/>
  <c r="M1016"/>
  <c r="L1019"/>
  <c r="M1024"/>
  <c r="L1027"/>
  <c r="M1032"/>
  <c r="L1035"/>
  <c r="M1040"/>
  <c r="L1043"/>
  <c r="M1048"/>
  <c r="L1051"/>
  <c r="M1056"/>
  <c r="L1059"/>
  <c r="M1064"/>
  <c r="L1067"/>
  <c r="M1072"/>
  <c r="L1075"/>
  <c r="M1080"/>
  <c r="L1083"/>
  <c r="M1088"/>
  <c r="L1091"/>
  <c r="M1096"/>
  <c r="L1099"/>
  <c r="M1104"/>
  <c r="L1107"/>
  <c r="M1112"/>
  <c r="L1115"/>
  <c r="M1120"/>
  <c r="L1123"/>
  <c r="L1131"/>
  <c r="M1136"/>
  <c r="L1139"/>
  <c r="M1144"/>
  <c r="L1147"/>
  <c r="M1152"/>
  <c r="M1160"/>
  <c r="L1163"/>
  <c r="M1168"/>
  <c r="L1171"/>
  <c r="M1176"/>
  <c r="L1179"/>
  <c r="M1184"/>
  <c r="L1187"/>
  <c r="L1195"/>
  <c r="M1200"/>
  <c r="L1203"/>
  <c r="M1208"/>
  <c r="L1211"/>
  <c r="M1216"/>
  <c r="M1224"/>
  <c r="L1227"/>
  <c r="M1232"/>
  <c r="L1235"/>
  <c r="M1240"/>
  <c r="L1243"/>
  <c r="M1248"/>
  <c r="L1251"/>
  <c r="M1256"/>
  <c r="L1259"/>
  <c r="M1264"/>
  <c r="L1267"/>
  <c r="M1272"/>
  <c r="L1275"/>
  <c r="M1280"/>
  <c r="L1283"/>
  <c r="M1288"/>
  <c r="L1291"/>
  <c r="M1296"/>
  <c r="L1299"/>
  <c r="M1304"/>
  <c r="L1307"/>
  <c r="M1312"/>
  <c r="L1315"/>
  <c r="M1320"/>
  <c r="L1323"/>
  <c r="M1328"/>
  <c r="L1331"/>
  <c r="M1336"/>
  <c r="L1339"/>
  <c r="L1347"/>
  <c r="M1352"/>
  <c r="L1355"/>
  <c r="M1360"/>
  <c r="L1363"/>
  <c r="M1368"/>
  <c r="M1376"/>
  <c r="L1379"/>
  <c r="M1384"/>
  <c r="L1387"/>
  <c r="M1392"/>
  <c r="L1395"/>
  <c r="M1400"/>
  <c r="L1403"/>
  <c r="L1411"/>
  <c r="M1416"/>
  <c r="L1419"/>
  <c r="M1424"/>
  <c r="L1427"/>
  <c r="M1432"/>
  <c r="M1440"/>
  <c r="L1443"/>
  <c r="M1448"/>
  <c r="L1451"/>
  <c r="M1456"/>
  <c r="L1459"/>
  <c r="M1464"/>
  <c r="L1467"/>
  <c r="M1472"/>
  <c r="L1475"/>
  <c r="M1480"/>
  <c r="L1483"/>
  <c r="M1488"/>
  <c r="L1491"/>
  <c r="M1496"/>
  <c r="L1499"/>
  <c r="M1504"/>
  <c r="L1507"/>
  <c r="M1512"/>
  <c r="L1515"/>
  <c r="M1520"/>
  <c r="L1523"/>
  <c r="M1528"/>
  <c r="L1531"/>
  <c r="M1536"/>
  <c r="L1539"/>
  <c r="M1544"/>
  <c r="L1547"/>
  <c r="M1552"/>
  <c r="L1555"/>
  <c r="L1563"/>
  <c r="M1568"/>
  <c r="L1571"/>
  <c r="M1576"/>
  <c r="L1579"/>
  <c r="M1584"/>
  <c r="M1592"/>
  <c r="L1595"/>
  <c r="M1600"/>
  <c r="L1603"/>
  <c r="M1608"/>
  <c r="L1611"/>
  <c r="M1616"/>
  <c r="L1619"/>
  <c r="L1627"/>
  <c r="M1632"/>
  <c r="L1635"/>
  <c r="M1640"/>
  <c r="L1643"/>
  <c r="M1648"/>
  <c r="M1656"/>
  <c r="L1659"/>
  <c r="M1664"/>
  <c r="L1667"/>
  <c r="M1672"/>
  <c r="L1675"/>
  <c r="M1680"/>
  <c r="L1683"/>
  <c r="M1688"/>
  <c r="L1691"/>
  <c r="M1696"/>
  <c r="L1699"/>
  <c r="M1704"/>
  <c r="L1707"/>
  <c r="M1712"/>
  <c r="L1715"/>
  <c r="M1720"/>
  <c r="L1723"/>
  <c r="M1728"/>
  <c r="L1731"/>
  <c r="M1736"/>
  <c r="L1739"/>
  <c r="M1744"/>
  <c r="L1747"/>
  <c r="M1752"/>
  <c r="L1755"/>
  <c r="M1760"/>
  <c r="L1763"/>
  <c r="M1768"/>
  <c r="L1771"/>
  <c r="L1779"/>
  <c r="M1784"/>
  <c r="L1787"/>
  <c r="M1792"/>
  <c r="L1795"/>
  <c r="M1800"/>
  <c r="M1808"/>
  <c r="L1811"/>
  <c r="M1816"/>
  <c r="L1819"/>
  <c r="M1824"/>
  <c r="L1827"/>
  <c r="M1832"/>
  <c r="L1835"/>
  <c r="L1843"/>
  <c r="M1848"/>
  <c r="L1851"/>
  <c r="M1856"/>
  <c r="L1859"/>
  <c r="M1864"/>
  <c r="M1872"/>
  <c r="L1875"/>
  <c r="M1880"/>
  <c r="L1883"/>
  <c r="M1888"/>
  <c r="L1891"/>
  <c r="M1896"/>
  <c r="L1899"/>
  <c r="M1904"/>
  <c r="L1907"/>
  <c r="M1912"/>
  <c r="L1915"/>
  <c r="M1920"/>
  <c r="L1923"/>
  <c r="M1928"/>
  <c r="L1931"/>
  <c r="M1936"/>
  <c r="L1939"/>
  <c r="M1944"/>
  <c r="L1947"/>
  <c r="M1952"/>
  <c r="L1955"/>
  <c r="M1960"/>
  <c r="L1963"/>
  <c r="M1968"/>
  <c r="L1971"/>
  <c r="M1976"/>
  <c r="L1979"/>
  <c r="M1984"/>
  <c r="L1987"/>
  <c r="L1995"/>
  <c r="M2000"/>
  <c r="L2003"/>
  <c r="M2008"/>
  <c r="L2011"/>
  <c r="M2016"/>
  <c r="M2024"/>
  <c r="L2027"/>
  <c r="M2032"/>
  <c r="L2035"/>
  <c r="M2040"/>
  <c r="L2043"/>
  <c r="M2048"/>
  <c r="L2051"/>
  <c r="L2059"/>
  <c r="M2064"/>
  <c r="L2067"/>
  <c r="M2072"/>
  <c r="L2075"/>
  <c r="M2080"/>
  <c r="M1037"/>
  <c r="L1040"/>
  <c r="M1045"/>
  <c r="L1048"/>
  <c r="M1053"/>
  <c r="L1056"/>
  <c r="M1061"/>
  <c r="L1064"/>
  <c r="M1069"/>
  <c r="L1072"/>
  <c r="M1077"/>
  <c r="L1080"/>
  <c r="M1085"/>
  <c r="L1088"/>
  <c r="M1093"/>
  <c r="L1096"/>
  <c r="L1104"/>
  <c r="M1109"/>
  <c r="L1112"/>
  <c r="M1117"/>
  <c r="L1120"/>
  <c r="M1125"/>
  <c r="M1133"/>
  <c r="L1136"/>
  <c r="M1141"/>
  <c r="L1144"/>
  <c r="M1149"/>
  <c r="L1152"/>
  <c r="M1157"/>
  <c r="L1160"/>
  <c r="L1168"/>
  <c r="M1173"/>
  <c r="L1176"/>
  <c r="M1181"/>
  <c r="L1184"/>
  <c r="M1189"/>
  <c r="M1197"/>
  <c r="L1200"/>
  <c r="M1205"/>
  <c r="L1208"/>
  <c r="M1213"/>
  <c r="L1216"/>
  <c r="M1221"/>
  <c r="L1224"/>
  <c r="M1229"/>
  <c r="L1232"/>
  <c r="M1237"/>
  <c r="L1240"/>
  <c r="M1245"/>
  <c r="L1248"/>
  <c r="M1253"/>
  <c r="L1256"/>
  <c r="M1261"/>
  <c r="L1264"/>
  <c r="M1269"/>
  <c r="L1272"/>
  <c r="M1277"/>
  <c r="L1280"/>
  <c r="M1285"/>
  <c r="L1288"/>
  <c r="M1293"/>
  <c r="L1296"/>
  <c r="M1301"/>
  <c r="L1304"/>
  <c r="M1309"/>
  <c r="L1312"/>
  <c r="L1320"/>
  <c r="M1325"/>
  <c r="L1328"/>
  <c r="M1333"/>
  <c r="L1336"/>
  <c r="M1341"/>
  <c r="M1349"/>
  <c r="L1352"/>
  <c r="M1357"/>
  <c r="L1360"/>
  <c r="M1365"/>
  <c r="L1368"/>
  <c r="M1373"/>
  <c r="L1376"/>
  <c r="L1384"/>
  <c r="M1389"/>
  <c r="L1392"/>
  <c r="M1397"/>
  <c r="L1400"/>
  <c r="M1405"/>
  <c r="M1413"/>
  <c r="L1416"/>
  <c r="M1421"/>
  <c r="L1424"/>
  <c r="M1429"/>
  <c r="L1432"/>
  <c r="M1437"/>
  <c r="L1440"/>
  <c r="M1445"/>
  <c r="L1448"/>
  <c r="M1453"/>
  <c r="L1456"/>
  <c r="M1461"/>
  <c r="L1464"/>
  <c r="M1469"/>
  <c r="L1472"/>
  <c r="M1477"/>
  <c r="L1480"/>
  <c r="M1485"/>
  <c r="L1488"/>
  <c r="M1493"/>
  <c r="L1496"/>
  <c r="M1501"/>
  <c r="L1504"/>
  <c r="M1509"/>
  <c r="L1512"/>
  <c r="M1517"/>
  <c r="L1520"/>
  <c r="M1525"/>
  <c r="L1528"/>
  <c r="L1536"/>
  <c r="M1541"/>
  <c r="L1544"/>
  <c r="M1549"/>
  <c r="L1552"/>
  <c r="M1557"/>
  <c r="M1565"/>
  <c r="L1568"/>
  <c r="M1573"/>
  <c r="L1576"/>
  <c r="M1581"/>
  <c r="L1584"/>
  <c r="M1589"/>
  <c r="L1592"/>
  <c r="L1600"/>
  <c r="M1605"/>
  <c r="L1608"/>
  <c r="M1613"/>
  <c r="L1616"/>
  <c r="M1621"/>
  <c r="M1629"/>
  <c r="L1632"/>
  <c r="M1637"/>
  <c r="L1640"/>
  <c r="M1645"/>
  <c r="L1648"/>
  <c r="M1653"/>
  <c r="L1656"/>
  <c r="M1661"/>
  <c r="L1664"/>
  <c r="M1669"/>
  <c r="L1672"/>
  <c r="M1677"/>
  <c r="L1680"/>
  <c r="M1685"/>
  <c r="L1688"/>
  <c r="M1693"/>
  <c r="L1696"/>
  <c r="M1701"/>
  <c r="L1704"/>
  <c r="M1709"/>
  <c r="L1712"/>
  <c r="M1717"/>
  <c r="L1720"/>
  <c r="M1725"/>
  <c r="L1728"/>
  <c r="M1733"/>
  <c r="L1736"/>
  <c r="M1741"/>
  <c r="L1744"/>
  <c r="L1752"/>
  <c r="M1757"/>
  <c r="L1760"/>
  <c r="M1765"/>
  <c r="L1768"/>
  <c r="M1773"/>
  <c r="M1781"/>
  <c r="L1784"/>
  <c r="M1789"/>
  <c r="L1792"/>
  <c r="M1797"/>
  <c r="L1800"/>
  <c r="M1805"/>
  <c r="L1808"/>
  <c r="L1816"/>
  <c r="M1821"/>
  <c r="L1824"/>
  <c r="M1829"/>
  <c r="L1832"/>
  <c r="M1837"/>
  <c r="M1845"/>
  <c r="L1848"/>
  <c r="M1853"/>
  <c r="L1856"/>
  <c r="M1861"/>
  <c r="L1864"/>
  <c r="M1869"/>
  <c r="L1872"/>
  <c r="M1877"/>
  <c r="L1880"/>
  <c r="M1885"/>
  <c r="L1888"/>
  <c r="M1893"/>
  <c r="L1896"/>
  <c r="M1901"/>
  <c r="L1904"/>
  <c r="M1909"/>
  <c r="L1912"/>
  <c r="M1917"/>
  <c r="L1920"/>
  <c r="M1925"/>
  <c r="L1928"/>
  <c r="M1933"/>
  <c r="L1936"/>
  <c r="M1941"/>
  <c r="L1944"/>
  <c r="M1949"/>
  <c r="L1952"/>
  <c r="M1957"/>
  <c r="L1960"/>
  <c r="L1968"/>
  <c r="M1973"/>
  <c r="L1976"/>
  <c r="M1981"/>
  <c r="L1984"/>
  <c r="M1989"/>
  <c r="M1997"/>
  <c r="L2000"/>
  <c r="M2005"/>
  <c r="L2008"/>
  <c r="M2013"/>
  <c r="L2016"/>
  <c r="M2021"/>
  <c r="L2024"/>
  <c r="L2032"/>
  <c r="M2037"/>
  <c r="L2040"/>
  <c r="M2045"/>
  <c r="L2048"/>
  <c r="M2053"/>
  <c r="M2061"/>
  <c r="L2064"/>
  <c r="L2072"/>
  <c r="L1050"/>
  <c r="M1055"/>
  <c r="L1058"/>
  <c r="M1063"/>
  <c r="L1066"/>
  <c r="M1071"/>
  <c r="M1079"/>
  <c r="L1082"/>
  <c r="M1087"/>
  <c r="L1090"/>
  <c r="M1095"/>
  <c r="L1098"/>
  <c r="M1103"/>
  <c r="L1106"/>
  <c r="L1114"/>
  <c r="M1119"/>
  <c r="L1122"/>
  <c r="M1127"/>
  <c r="L1130"/>
  <c r="M1135"/>
  <c r="M1143"/>
  <c r="L1146"/>
  <c r="M1151"/>
  <c r="L1154"/>
  <c r="M1159"/>
  <c r="L1162"/>
  <c r="M1167"/>
  <c r="L1170"/>
  <c r="M1175"/>
  <c r="L1178"/>
  <c r="M1183"/>
  <c r="L1186"/>
  <c r="M1191"/>
  <c r="L1194"/>
  <c r="M1199"/>
  <c r="L1202"/>
  <c r="M1207"/>
  <c r="L1210"/>
  <c r="M1215"/>
  <c r="L1218"/>
  <c r="M1223"/>
  <c r="L1226"/>
  <c r="M1231"/>
  <c r="L1234"/>
  <c r="M1239"/>
  <c r="L1242"/>
  <c r="M1247"/>
  <c r="L1250"/>
  <c r="M1255"/>
  <c r="L1258"/>
  <c r="L1266"/>
  <c r="M1271"/>
  <c r="L1274"/>
  <c r="M1279"/>
  <c r="L1282"/>
  <c r="M1287"/>
  <c r="M1295"/>
  <c r="L1298"/>
  <c r="M1303"/>
  <c r="L1306"/>
  <c r="M1311"/>
  <c r="L1314"/>
  <c r="M1319"/>
  <c r="L1322"/>
  <c r="L1330"/>
  <c r="M1335"/>
  <c r="L1338"/>
  <c r="M1343"/>
  <c r="L1346"/>
  <c r="M1351"/>
  <c r="M1359"/>
  <c r="L1362"/>
  <c r="M1367"/>
  <c r="L1370"/>
  <c r="M1375"/>
  <c r="L1378"/>
  <c r="M1383"/>
  <c r="L1386"/>
  <c r="M1391"/>
  <c r="L1394"/>
  <c r="M1399"/>
  <c r="L1402"/>
  <c r="M1407"/>
  <c r="L1410"/>
  <c r="M1415"/>
  <c r="L1418"/>
  <c r="M1423"/>
  <c r="L1426"/>
  <c r="M1431"/>
  <c r="L1434"/>
  <c r="M1439"/>
  <c r="L1442"/>
  <c r="M1447"/>
  <c r="L1450"/>
  <c r="M1455"/>
  <c r="L1458"/>
  <c r="M1463"/>
  <c r="L1466"/>
  <c r="M1471"/>
  <c r="L1474"/>
  <c r="L1482"/>
  <c r="M1487"/>
  <c r="L1490"/>
  <c r="M1495"/>
  <c r="L1498"/>
  <c r="M1503"/>
  <c r="M1511"/>
  <c r="L1514"/>
  <c r="M1519"/>
  <c r="L1522"/>
  <c r="M1527"/>
  <c r="L1530"/>
  <c r="M1535"/>
  <c r="L1538"/>
  <c r="L1546"/>
  <c r="M1551"/>
  <c r="L1554"/>
  <c r="M1559"/>
  <c r="L1562"/>
  <c r="M1567"/>
  <c r="M1575"/>
  <c r="L1578"/>
  <c r="M1583"/>
  <c r="L1586"/>
  <c r="M1591"/>
  <c r="L1594"/>
  <c r="M1599"/>
  <c r="L1602"/>
  <c r="M1607"/>
  <c r="L1610"/>
  <c r="M1615"/>
  <c r="L1618"/>
  <c r="M1623"/>
  <c r="L1626"/>
  <c r="M1631"/>
  <c r="L1634"/>
  <c r="M1639"/>
  <c r="L1642"/>
  <c r="M1647"/>
  <c r="L1650"/>
  <c r="M1655"/>
  <c r="L1658"/>
  <c r="M1663"/>
  <c r="L1666"/>
  <c r="M1671"/>
  <c r="L1674"/>
  <c r="M1679"/>
  <c r="L1682"/>
  <c r="M1687"/>
  <c r="L1690"/>
  <c r="L1698"/>
  <c r="M1703"/>
  <c r="L1706"/>
  <c r="M1711"/>
  <c r="L1714"/>
  <c r="M1719"/>
  <c r="M1727"/>
  <c r="L1730"/>
  <c r="M1735"/>
  <c r="L1738"/>
  <c r="M1743"/>
  <c r="L1746"/>
  <c r="M1751"/>
  <c r="L1754"/>
  <c r="L1762"/>
  <c r="M1767"/>
  <c r="L1770"/>
  <c r="M1775"/>
  <c r="L1778"/>
  <c r="M1783"/>
  <c r="M1791"/>
  <c r="L1794"/>
  <c r="M1799"/>
  <c r="L1802"/>
  <c r="M1807"/>
  <c r="L1810"/>
  <c r="M1815"/>
  <c r="L1818"/>
  <c r="M1823"/>
  <c r="L1826"/>
  <c r="M1831"/>
  <c r="L1834"/>
  <c r="M1839"/>
  <c r="L1842"/>
  <c r="M1847"/>
  <c r="L1850"/>
  <c r="M1855"/>
  <c r="L1858"/>
  <c r="M1863"/>
  <c r="L1866"/>
  <c r="M1871"/>
  <c r="L1874"/>
  <c r="M1879"/>
  <c r="L1882"/>
  <c r="M1887"/>
  <c r="L1890"/>
  <c r="M1895"/>
  <c r="L1898"/>
  <c r="M1903"/>
  <c r="L1906"/>
  <c r="L1914"/>
  <c r="M1919"/>
  <c r="L1922"/>
  <c r="M1927"/>
  <c r="L1930"/>
  <c r="M1935"/>
  <c r="M1943"/>
  <c r="L1946"/>
  <c r="M1951"/>
  <c r="L1954"/>
  <c r="M1959"/>
  <c r="L1962"/>
  <c r="M1967"/>
  <c r="L1970"/>
  <c r="L1978"/>
  <c r="M1983"/>
  <c r="L1986"/>
  <c r="M1991"/>
  <c r="L1994"/>
  <c r="M1999"/>
  <c r="M2007"/>
  <c r="L2010"/>
  <c r="M2015"/>
  <c r="L2018"/>
  <c r="M2023"/>
  <c r="L2026"/>
  <c r="M2031"/>
  <c r="L2034"/>
  <c r="M2039"/>
  <c r="L2042"/>
  <c r="M2047"/>
  <c r="L2050"/>
  <c r="M2055"/>
  <c r="L2058"/>
  <c r="M2063"/>
  <c r="L2066"/>
  <c r="M2071"/>
  <c r="L2074"/>
  <c r="M2079"/>
  <c r="L2082"/>
  <c r="M985"/>
  <c r="L988"/>
  <c r="L996"/>
  <c r="M1001"/>
  <c r="L1004"/>
  <c r="M1009"/>
  <c r="L1012"/>
  <c r="M1017"/>
  <c r="M1025"/>
  <c r="L1028"/>
  <c r="M1033"/>
  <c r="L1036"/>
  <c r="M1041"/>
  <c r="L1044"/>
  <c r="M1049"/>
  <c r="L1052"/>
  <c r="L1060"/>
  <c r="M1065"/>
  <c r="L1068"/>
  <c r="M1073"/>
  <c r="L1076"/>
  <c r="M1081"/>
  <c r="M1089"/>
  <c r="L1092"/>
  <c r="M1097"/>
  <c r="L1100"/>
  <c r="M1105"/>
  <c r="L1108"/>
  <c r="M1113"/>
  <c r="L1116"/>
  <c r="M1121"/>
  <c r="L1124"/>
  <c r="M1129"/>
  <c r="L1132"/>
  <c r="M1137"/>
  <c r="L1140"/>
  <c r="M1145"/>
  <c r="L1148"/>
  <c r="M1153"/>
  <c r="L1156"/>
  <c r="M1161"/>
  <c r="L1164"/>
  <c r="M1169"/>
  <c r="L1172"/>
  <c r="M1177"/>
  <c r="L1180"/>
  <c r="M1185"/>
  <c r="L1188"/>
  <c r="M1193"/>
  <c r="L1196"/>
  <c r="M1201"/>
  <c r="L1204"/>
  <c r="L1212"/>
  <c r="M1217"/>
  <c r="L1220"/>
  <c r="M1225"/>
  <c r="L1228"/>
  <c r="M1233"/>
  <c r="M1241"/>
  <c r="L1244"/>
  <c r="M1249"/>
  <c r="L1252"/>
  <c r="M1257"/>
  <c r="L1260"/>
  <c r="M1265"/>
  <c r="L1268"/>
  <c r="L1276"/>
  <c r="M1281"/>
  <c r="L1284"/>
  <c r="M1289"/>
  <c r="L1292"/>
  <c r="M1297"/>
  <c r="M1305"/>
  <c r="L1308"/>
  <c r="M1313"/>
  <c r="L1316"/>
  <c r="M1321"/>
  <c r="L1324"/>
  <c r="M1329"/>
  <c r="L1332"/>
  <c r="M1337"/>
  <c r="L1340"/>
  <c r="M1345"/>
  <c r="L1348"/>
  <c r="M1353"/>
  <c r="L1356"/>
  <c r="M1361"/>
  <c r="L1364"/>
  <c r="M1369"/>
  <c r="L1372"/>
  <c r="M1377"/>
  <c r="L1380"/>
  <c r="M1385"/>
  <c r="L1388"/>
  <c r="M1393"/>
  <c r="L1396"/>
  <c r="M1401"/>
  <c r="L1404"/>
  <c r="M1409"/>
  <c r="L1412"/>
  <c r="M1417"/>
  <c r="L1420"/>
  <c r="L1428"/>
  <c r="M1433"/>
  <c r="L1436"/>
  <c r="M1441"/>
  <c r="L1444"/>
  <c r="M1449"/>
  <c r="M1457"/>
  <c r="L1460"/>
  <c r="M1465"/>
  <c r="L1468"/>
  <c r="M1473"/>
  <c r="L1476"/>
  <c r="M1481"/>
  <c r="L1484"/>
  <c r="L1492"/>
  <c r="M1497"/>
  <c r="L1500"/>
  <c r="M1505"/>
  <c r="L1508"/>
  <c r="M1513"/>
  <c r="M1521"/>
  <c r="L1524"/>
  <c r="M1529"/>
  <c r="L1532"/>
  <c r="M1537"/>
  <c r="L1540"/>
  <c r="M1545"/>
  <c r="L1548"/>
  <c r="M1553"/>
  <c r="L1556"/>
  <c r="M1561"/>
  <c r="L1564"/>
  <c r="M1569"/>
  <c r="L1572"/>
  <c r="M1577"/>
  <c r="L1580"/>
  <c r="M1585"/>
  <c r="L1588"/>
  <c r="M1593"/>
  <c r="L1596"/>
  <c r="M1601"/>
  <c r="L1604"/>
  <c r="M1609"/>
  <c r="L1612"/>
  <c r="M1617"/>
  <c r="L1620"/>
  <c r="M1625"/>
  <c r="L1628"/>
  <c r="M1633"/>
  <c r="L1636"/>
  <c r="L1644"/>
  <c r="M1649"/>
  <c r="L1652"/>
  <c r="M1657"/>
  <c r="L1660"/>
  <c r="M1665"/>
  <c r="M1673"/>
  <c r="L1676"/>
  <c r="M1681"/>
  <c r="L1684"/>
  <c r="M1689"/>
  <c r="L1692"/>
  <c r="M1697"/>
  <c r="L1700"/>
  <c r="L1708"/>
  <c r="M1713"/>
  <c r="L1716"/>
  <c r="M1721"/>
  <c r="L1724"/>
  <c r="M1729"/>
  <c r="M1737"/>
  <c r="L1740"/>
  <c r="M1745"/>
  <c r="L1748"/>
  <c r="M1753"/>
  <c r="L1756"/>
  <c r="M1761"/>
  <c r="L1764"/>
  <c r="M1769"/>
  <c r="L1772"/>
  <c r="M1777"/>
  <c r="L1780"/>
  <c r="M1785"/>
  <c r="L1788"/>
  <c r="M1793"/>
  <c r="L1796"/>
  <c r="M1801"/>
  <c r="L1804"/>
  <c r="M1809"/>
  <c r="L1812"/>
  <c r="M1817"/>
  <c r="L1820"/>
  <c r="M1825"/>
  <c r="L1828"/>
  <c r="M1833"/>
  <c r="L1836"/>
  <c r="M1841"/>
  <c r="L1844"/>
  <c r="M1849"/>
  <c r="L1852"/>
  <c r="L1860"/>
  <c r="M1865"/>
  <c r="L1868"/>
  <c r="M1873"/>
  <c r="L1876"/>
  <c r="M1881"/>
  <c r="M1889"/>
  <c r="L1892"/>
  <c r="M1897"/>
  <c r="L1900"/>
  <c r="M1905"/>
  <c r="L1908"/>
  <c r="M1913"/>
  <c r="L1916"/>
  <c r="L1924"/>
  <c r="M1929"/>
  <c r="L1932"/>
  <c r="M1937"/>
  <c r="L1940"/>
  <c r="M1945"/>
  <c r="M1953"/>
  <c r="L1956"/>
  <c r="M1961"/>
  <c r="L1964"/>
  <c r="M1969"/>
  <c r="L1972"/>
  <c r="M1977"/>
  <c r="L1980"/>
  <c r="M1985"/>
  <c r="L1988"/>
  <c r="M1993"/>
  <c r="L1996"/>
  <c r="M2001"/>
  <c r="L2004"/>
  <c r="M2009"/>
  <c r="L2012"/>
  <c r="M2017"/>
  <c r="L2020"/>
  <c r="M2025"/>
  <c r="L2028"/>
  <c r="M2033"/>
  <c r="L2036"/>
  <c r="M2041"/>
  <c r="L2044"/>
  <c r="M2049"/>
  <c r="L2052"/>
  <c r="M2057"/>
  <c r="L2060"/>
  <c r="M2065"/>
  <c r="L2068"/>
  <c r="L2076"/>
  <c r="M2081"/>
  <c r="L8"/>
</calcChain>
</file>

<file path=xl/connections.xml><?xml version="1.0" encoding="utf-8"?>
<connections xmlns="http://schemas.openxmlformats.org/spreadsheetml/2006/main">
  <connection id="1" name="XSDStructureSPB1702" type="4" refreshedVersion="0" background="1">
    <webPr xml="1" sourceData="1" url="C:\Users\nso\Desktop\SPBDownload\SPB17\XSDStructureSPB1702.xsd" htmlTables="1" htmlFormat="all"/>
  </connection>
  <connection id="2" name="XSDStructureSPB17021" type="4" refreshedVersion="0" background="1">
    <webPr xml="1" sourceData="1" url="D:\statistic_province\SPBDownload\SPB17\XSDStructureSPB1702.xsd" htmlTables="1" htmlFormat="all"/>
  </connection>
</connections>
</file>

<file path=xl/sharedStrings.xml><?xml version="1.0" encoding="utf-8"?>
<sst xmlns="http://schemas.openxmlformats.org/spreadsheetml/2006/main" count="15956" uniqueCount="447">
  <si>
    <t xml:space="preserve">ตาราง   </t>
  </si>
  <si>
    <t>รายการ</t>
  </si>
  <si>
    <t>Item</t>
  </si>
  <si>
    <t>จำนวนผู้เยี่ยมเยือน</t>
  </si>
  <si>
    <t>จำนวนห้อง (ห้อง)</t>
  </si>
  <si>
    <t>ระยะเวลาพำนักเฉลี่ยของนักท่องเที่ยว (วัน)</t>
  </si>
  <si>
    <t>Average length of stay (Day)</t>
  </si>
  <si>
    <t>จังหวัด</t>
  </si>
  <si>
    <t>Provincial</t>
  </si>
  <si>
    <t>Table</t>
  </si>
  <si>
    <t>Room</t>
  </si>
  <si>
    <t>ผู้เยี่ยมเยือน (Visitor)</t>
  </si>
  <si>
    <t>Tourist</t>
  </si>
  <si>
    <t>Excursionist</t>
  </si>
  <si>
    <t>Number of room in accommodation (room)</t>
  </si>
  <si>
    <t>Number of visitor</t>
  </si>
  <si>
    <t>รายได้จากการท่องเที่ยว (ล้านบาท)</t>
  </si>
  <si>
    <t>Tourism receipt (Million baht)</t>
  </si>
  <si>
    <t>ค่าใช้จ่ายเฉลี่ย (บาท/คน/วัน)</t>
  </si>
  <si>
    <t>Average expenditure (Baht/Person/Day)</t>
  </si>
  <si>
    <t>TourismReceipt</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</si>
  <si>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</si>
  <si>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</si>
  <si>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</si>
  <si>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</si>
  <si>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</si>
  <si>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</si>
  <si>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</si>
  <si>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</si>
  <si>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</si>
  <si>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</si>
  <si>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</si>
  <si>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</si>
  <si>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</si>
  <si>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</si>
  <si>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</si>
  <si>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</si>
  <si>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</si>
  <si>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สกลนคร</t>
  </si>
  <si>
    <t>นครพนม</t>
  </si>
  <si>
    <t>มุกดาหาร</t>
  </si>
  <si>
    <t>ห้องพัก (ห้อง)
Room</t>
  </si>
  <si>
    <t>นักทัศนาจร
Excursionist</t>
  </si>
  <si>
    <t>รายได้จากการ
ท่องเที่ยว (ล้านบาท)
Tourism receipt (Mil. baht)</t>
  </si>
  <si>
    <t>-</t>
  </si>
  <si>
    <t>อัตราการเปลี่ยนแปลง (%) 
 Percentage change</t>
  </si>
  <si>
    <t>TourismStatisticsY1</t>
  </si>
  <si>
    <t>TourismStatisticsY2</t>
  </si>
  <si>
    <t>TourismStatisticsY3</t>
  </si>
  <si>
    <t>TourismStatisticsPercentageChangeY1</t>
  </si>
  <si>
    <t>TourismStatisticsPercentageChangeY2</t>
  </si>
  <si>
    <t>400</t>
  </si>
  <si>
    <t>2559 (2016)</t>
  </si>
  <si>
    <t>17</t>
  </si>
  <si>
    <t>SPB1701</t>
  </si>
  <si>
    <t>SPB1702</t>
  </si>
  <si>
    <t>RegionID</t>
  </si>
  <si>
    <t>RegionName</t>
  </si>
  <si>
    <t>ProvinceID</t>
  </si>
  <si>
    <t>ProvinceName</t>
  </si>
  <si>
    <t>00</t>
  </si>
  <si>
    <t>30</t>
  </si>
  <si>
    <t>31</t>
  </si>
  <si>
    <t>32</t>
  </si>
  <si>
    <t>33</t>
  </si>
  <si>
    <t>34</t>
  </si>
  <si>
    <t>35</t>
  </si>
  <si>
    <t>36</t>
  </si>
  <si>
    <t>37</t>
  </si>
  <si>
    <t>38</t>
  </si>
  <si>
    <t>39</t>
  </si>
  <si>
    <t>40</t>
  </si>
  <si>
    <t>41</t>
  </si>
  <si>
    <t>42</t>
  </si>
  <si>
    <t>43</t>
  </si>
  <si>
    <t>44</t>
  </si>
  <si>
    <t>45</t>
  </si>
  <si>
    <t>46</t>
  </si>
  <si>
    <t>47</t>
  </si>
  <si>
    <t>48</t>
  </si>
  <si>
    <t>49</t>
  </si>
  <si>
    <t>2558
(2015)</t>
  </si>
  <si>
    <t>2559
(2016)</t>
  </si>
  <si>
    <t>นักท่องเที่ยว
Tourist</t>
  </si>
  <si>
    <t>ProvincialIden</t>
  </si>
  <si>
    <t>430</t>
  </si>
  <si>
    <t>431</t>
  </si>
  <si>
    <t>432</t>
  </si>
  <si>
    <t>433</t>
  </si>
  <si>
    <t>434</t>
  </si>
  <si>
    <t>435</t>
  </si>
  <si>
    <t>436</t>
  </si>
  <si>
    <t>437</t>
  </si>
  <si>
    <t>438</t>
  </si>
  <si>
    <t>439</t>
  </si>
  <si>
    <t>440</t>
  </si>
  <si>
    <t>441</t>
  </si>
  <si>
    <t>442</t>
  </si>
  <si>
    <t>443</t>
  </si>
  <si>
    <t>444</t>
  </si>
  <si>
    <t>445</t>
  </si>
  <si>
    <t>กาฬสินธุ์</t>
  </si>
  <si>
    <t>446</t>
  </si>
  <si>
    <t>447</t>
  </si>
  <si>
    <t>448</t>
  </si>
  <si>
    <t>449</t>
  </si>
  <si>
    <t>ItemID</t>
  </si>
  <si>
    <t>ItemName</t>
  </si>
  <si>
    <t>TourismItemIden</t>
  </si>
  <si>
    <t>TourismItemTh</t>
  </si>
  <si>
    <t>TourismItemEn</t>
  </si>
  <si>
    <t>Visit100</t>
  </si>
  <si>
    <t>Visit101</t>
  </si>
  <si>
    <t>Visit102</t>
  </si>
  <si>
    <t>Visit200</t>
  </si>
  <si>
    <t>Visit201</t>
  </si>
  <si>
    <t>Visit202</t>
  </si>
  <si>
    <t>Visit300</t>
  </si>
  <si>
    <t>Visit301</t>
  </si>
  <si>
    <t>Visit302</t>
  </si>
  <si>
    <t>AvgDay400</t>
  </si>
  <si>
    <t>AvgDay401</t>
  </si>
  <si>
    <t>AvgDay402</t>
  </si>
  <si>
    <t>AverageExpenditure</t>
  </si>
  <si>
    <t>ตะวันออกเฉียงเหนือ พ.ศ.</t>
  </si>
  <si>
    <t xml:space="preserve">Accommodation, Room, Visitor and Tourism Receipt by Province of </t>
  </si>
  <si>
    <t>Region:  Northeastern  Region</t>
  </si>
  <si>
    <t>RegionProvinceEn</t>
  </si>
  <si>
    <t>RegionProvinceTh</t>
  </si>
  <si>
    <t>Source:  Department of Tourism</t>
  </si>
  <si>
    <t xml:space="preserve">    ที่มา:  กรมการท่องเที่ยว</t>
  </si>
  <si>
    <t>ทั่วราชอาณาจักร</t>
  </si>
  <si>
    <t>ภาคกลาง</t>
  </si>
  <si>
    <t>200</t>
  </si>
  <si>
    <t>01</t>
  </si>
  <si>
    <t>สมุทรปราการ</t>
  </si>
  <si>
    <t>211</t>
  </si>
  <si>
    <t>02</t>
  </si>
  <si>
    <t>นนทบุรี</t>
  </si>
  <si>
    <t>212</t>
  </si>
  <si>
    <t>03</t>
  </si>
  <si>
    <t>ปทุมธานี</t>
  </si>
  <si>
    <t>213</t>
  </si>
  <si>
    <t>04</t>
  </si>
  <si>
    <t>พระนครศรีอยุธยา</t>
  </si>
  <si>
    <t>214</t>
  </si>
  <si>
    <t>05</t>
  </si>
  <si>
    <t>อ่างทอง</t>
  </si>
  <si>
    <t>215</t>
  </si>
  <si>
    <t>06</t>
  </si>
  <si>
    <t>ลพบุรี</t>
  </si>
  <si>
    <t>216</t>
  </si>
  <si>
    <t>07</t>
  </si>
  <si>
    <t>สิงห์บุรี</t>
  </si>
  <si>
    <t>217</t>
  </si>
  <si>
    <t>08</t>
  </si>
  <si>
    <t>ชัยนาท</t>
  </si>
  <si>
    <t>218</t>
  </si>
  <si>
    <t>09</t>
  </si>
  <si>
    <t>สระบุรี</t>
  </si>
  <si>
    <t>219</t>
  </si>
  <si>
    <t>10</t>
  </si>
  <si>
    <t>ชลบุรี</t>
  </si>
  <si>
    <t>220</t>
  </si>
  <si>
    <t>11</t>
  </si>
  <si>
    <t>ระยอง</t>
  </si>
  <si>
    <t>221</t>
  </si>
  <si>
    <t>12</t>
  </si>
  <si>
    <t>จันทบุรี</t>
  </si>
  <si>
    <t>222</t>
  </si>
  <si>
    <t>13</t>
  </si>
  <si>
    <t>ตราด</t>
  </si>
  <si>
    <t>223</t>
  </si>
  <si>
    <t>14</t>
  </si>
  <si>
    <t>ฉะเชิงเทรา</t>
  </si>
  <si>
    <t>224</t>
  </si>
  <si>
    <t>15</t>
  </si>
  <si>
    <t>ปราจีนบุรี</t>
  </si>
  <si>
    <t>225</t>
  </si>
  <si>
    <t>16</t>
  </si>
  <si>
    <t>นครนายก</t>
  </si>
  <si>
    <t>226</t>
  </si>
  <si>
    <t>สระแก้ว</t>
  </si>
  <si>
    <t>227</t>
  </si>
  <si>
    <t>70</t>
  </si>
  <si>
    <t>ราชบุรี</t>
  </si>
  <si>
    <t>270</t>
  </si>
  <si>
    <t>71</t>
  </si>
  <si>
    <t>กาญจนบุรี</t>
  </si>
  <si>
    <t>271</t>
  </si>
  <si>
    <t>72</t>
  </si>
  <si>
    <t>สุพรรณบุรี</t>
  </si>
  <si>
    <t>272</t>
  </si>
  <si>
    <t>73</t>
  </si>
  <si>
    <t>นครปฐม</t>
  </si>
  <si>
    <t>273</t>
  </si>
  <si>
    <t>74</t>
  </si>
  <si>
    <t>สมุทรสาคร</t>
  </si>
  <si>
    <t>274</t>
  </si>
  <si>
    <t>75</t>
  </si>
  <si>
    <t>สมุทรสงคราม</t>
  </si>
  <si>
    <t>275</t>
  </si>
  <si>
    <t>76</t>
  </si>
  <si>
    <t>เพชรบุรี</t>
  </si>
  <si>
    <t>276</t>
  </si>
  <si>
    <t>77</t>
  </si>
  <si>
    <t>ประจวบคีรีขันธ์</t>
  </si>
  <si>
    <t>277</t>
  </si>
  <si>
    <t>ภาคเหนือ</t>
  </si>
  <si>
    <t>300</t>
  </si>
  <si>
    <t>50</t>
  </si>
  <si>
    <t>เชียงใหม่</t>
  </si>
  <si>
    <t>350</t>
  </si>
  <si>
    <t>51</t>
  </si>
  <si>
    <t>ลำพูน</t>
  </si>
  <si>
    <t>351</t>
  </si>
  <si>
    <t>52</t>
  </si>
  <si>
    <t>ลำปาง</t>
  </si>
  <si>
    <t>352</t>
  </si>
  <si>
    <t>53</t>
  </si>
  <si>
    <t>อุตรดิตถ์</t>
  </si>
  <si>
    <t>353</t>
  </si>
  <si>
    <t>54</t>
  </si>
  <si>
    <t>แพร่</t>
  </si>
  <si>
    <t>354</t>
  </si>
  <si>
    <t>55</t>
  </si>
  <si>
    <t>น่าน</t>
  </si>
  <si>
    <t>355</t>
  </si>
  <si>
    <t>56</t>
  </si>
  <si>
    <t>พะเยา</t>
  </si>
  <si>
    <t>356</t>
  </si>
  <si>
    <t>57</t>
  </si>
  <si>
    <t>เชียงราย</t>
  </si>
  <si>
    <t>357</t>
  </si>
  <si>
    <t>58</t>
  </si>
  <si>
    <t>แม่ฮ่องสอน</t>
  </si>
  <si>
    <t>358</t>
  </si>
  <si>
    <t>60</t>
  </si>
  <si>
    <t>นครสวรรค์</t>
  </si>
  <si>
    <t>360</t>
  </si>
  <si>
    <t>61</t>
  </si>
  <si>
    <t>อุทัยธานี</t>
  </si>
  <si>
    <t>361</t>
  </si>
  <si>
    <t>62</t>
  </si>
  <si>
    <t>กำแพงเพชร</t>
  </si>
  <si>
    <t>362</t>
  </si>
  <si>
    <t>63</t>
  </si>
  <si>
    <t>ตาก</t>
  </si>
  <si>
    <t>363</t>
  </si>
  <si>
    <t>64</t>
  </si>
  <si>
    <t>สุโขทัย</t>
  </si>
  <si>
    <t>364</t>
  </si>
  <si>
    <t>65</t>
  </si>
  <si>
    <t>พิษณุโลก</t>
  </si>
  <si>
    <t>365</t>
  </si>
  <si>
    <t>66</t>
  </si>
  <si>
    <t>พิจิตร</t>
  </si>
  <si>
    <t>366</t>
  </si>
  <si>
    <t>67</t>
  </si>
  <si>
    <t>เพชรบูรณ์</t>
  </si>
  <si>
    <t>367</t>
  </si>
  <si>
    <t>ภาคใต้</t>
  </si>
  <si>
    <t>500</t>
  </si>
  <si>
    <t>80</t>
  </si>
  <si>
    <t>นครศรีธรรมราช</t>
  </si>
  <si>
    <t>580</t>
  </si>
  <si>
    <t>81</t>
  </si>
  <si>
    <t>กระบี่</t>
  </si>
  <si>
    <t>581</t>
  </si>
  <si>
    <t>82</t>
  </si>
  <si>
    <t>พังงา</t>
  </si>
  <si>
    <t>582</t>
  </si>
  <si>
    <t>83</t>
  </si>
  <si>
    <t>ภูเก็ต</t>
  </si>
  <si>
    <t>583</t>
  </si>
  <si>
    <t>84</t>
  </si>
  <si>
    <t>สุราษฎร์ธานี</t>
  </si>
  <si>
    <t>584</t>
  </si>
  <si>
    <t>85</t>
  </si>
  <si>
    <t>ระนอง</t>
  </si>
  <si>
    <t>585</t>
  </si>
  <si>
    <t>86</t>
  </si>
  <si>
    <t>ชุมพร</t>
  </si>
  <si>
    <t>586</t>
  </si>
  <si>
    <t>90</t>
  </si>
  <si>
    <t>สงขลา</t>
  </si>
  <si>
    <t>590</t>
  </si>
  <si>
    <t>91</t>
  </si>
  <si>
    <t>สตูล</t>
  </si>
  <si>
    <t>591</t>
  </si>
  <si>
    <t>92</t>
  </si>
  <si>
    <t>ตรัง</t>
  </si>
  <si>
    <t>592</t>
  </si>
  <si>
    <t>93</t>
  </si>
  <si>
    <t>พัทลุง</t>
  </si>
  <si>
    <t>593</t>
  </si>
  <si>
    <t>94</t>
  </si>
  <si>
    <t>ปัตตานี</t>
  </si>
  <si>
    <t>594</t>
  </si>
  <si>
    <t>95</t>
  </si>
  <si>
    <t>ยะลา</t>
  </si>
  <si>
    <t>595</t>
  </si>
  <si>
    <t>96</t>
  </si>
  <si>
    <t>นราธิวาส</t>
  </si>
  <si>
    <t>596</t>
  </si>
  <si>
    <t>Samut Prakan</t>
  </si>
  <si>
    <t>Nonthaburi</t>
  </si>
  <si>
    <t>Pathum Thani</t>
  </si>
  <si>
    <t>Phra Nakhon Si Ayutthaya</t>
  </si>
  <si>
    <t>Ang Thong</t>
  </si>
  <si>
    <t>Lop Buri</t>
  </si>
  <si>
    <t>Sing Buri</t>
  </si>
  <si>
    <t>Chai Nat</t>
  </si>
  <si>
    <t>Saraburi</t>
  </si>
  <si>
    <t>Chon Buri</t>
  </si>
  <si>
    <t>Rayong</t>
  </si>
  <si>
    <t>Chanthaburi</t>
  </si>
  <si>
    <t>Trat</t>
  </si>
  <si>
    <t>Chachoengsao</t>
  </si>
  <si>
    <t>Prachin Buri</t>
  </si>
  <si>
    <t>Nakhon Nayok</t>
  </si>
  <si>
    <t>Sa Kaeo</t>
  </si>
  <si>
    <t>Ratchaburi</t>
  </si>
  <si>
    <t>Kanchanaburi</t>
  </si>
  <si>
    <t>Suphan Buri</t>
  </si>
  <si>
    <t>Nakhon Pathom</t>
  </si>
  <si>
    <t>Samut Sakhon</t>
  </si>
  <si>
    <t>Samut Songkhram</t>
  </si>
  <si>
    <t>Phetchaburi</t>
  </si>
  <si>
    <t>Prachuap Khiri Khan</t>
  </si>
  <si>
    <t>Chiang Mai</t>
  </si>
  <si>
    <t>Lamphun</t>
  </si>
  <si>
    <t>Lampang</t>
  </si>
  <si>
    <t>Uttaradit</t>
  </si>
  <si>
    <t>Phrae</t>
  </si>
  <si>
    <t>Nan</t>
  </si>
  <si>
    <t>Phayao</t>
  </si>
  <si>
    <t>Chiang Rai</t>
  </si>
  <si>
    <t>Mae Hong Son</t>
  </si>
  <si>
    <t>Nakhon Sawan</t>
  </si>
  <si>
    <t>Uthai Thani</t>
  </si>
  <si>
    <t>Kamphaeng Phet</t>
  </si>
  <si>
    <t>Tak</t>
  </si>
  <si>
    <t>Sukhothai</t>
  </si>
  <si>
    <t>Phitsanulok</t>
  </si>
  <si>
    <t>Phichit</t>
  </si>
  <si>
    <t>Phetchabun</t>
  </si>
  <si>
    <t>Nakhon Ratchasima</t>
  </si>
  <si>
    <t>Buri Ram</t>
  </si>
  <si>
    <t>Surin</t>
  </si>
  <si>
    <t>Si Sa Ket</t>
  </si>
  <si>
    <t>Ubon Ratchathani</t>
  </si>
  <si>
    <t>Yasothon</t>
  </si>
  <si>
    <t>Chaiyaphum</t>
  </si>
  <si>
    <t>Amnat Charoen</t>
  </si>
  <si>
    <t>Bueng Kan</t>
  </si>
  <si>
    <t>Nong Bua Lam Phu</t>
  </si>
  <si>
    <t xml:space="preserve">Khon Kaen </t>
  </si>
  <si>
    <t>Udon Thani</t>
  </si>
  <si>
    <t>Loei</t>
  </si>
  <si>
    <t>Nong Khai</t>
  </si>
  <si>
    <t>Maha Sarakham</t>
  </si>
  <si>
    <t>Roi Et</t>
  </si>
  <si>
    <t>Kalasin</t>
  </si>
  <si>
    <t>Sakon Nakhon</t>
  </si>
  <si>
    <t>Nakhon Phanom</t>
  </si>
  <si>
    <t>Mukdahan</t>
  </si>
  <si>
    <t>Nakhon Si Thammarat</t>
  </si>
  <si>
    <t>Krabi</t>
  </si>
  <si>
    <t>Phangnga</t>
  </si>
  <si>
    <t>Phuket</t>
  </si>
  <si>
    <t>Surat Thani</t>
  </si>
  <si>
    <t>Ranong</t>
  </si>
  <si>
    <t>Chumphon</t>
  </si>
  <si>
    <t>Songkhla</t>
  </si>
  <si>
    <t xml:space="preserve">Satun </t>
  </si>
  <si>
    <t>Trang</t>
  </si>
  <si>
    <t>Phattalung</t>
  </si>
  <si>
    <t>Pattani</t>
  </si>
  <si>
    <t>Yala</t>
  </si>
  <si>
    <t>Narathiwat</t>
  </si>
  <si>
    <t>กรุงเทพมหานคร</t>
  </si>
  <si>
    <t>2557
(2014)</t>
  </si>
  <si>
    <t>2558 (2015)</t>
  </si>
  <si>
    <t>&amp;#160;</t>
  </si>
  <si>
    <t xml:space="preserve">สถิติการท่องเที่ยวของจังหวัด พ.ศ. </t>
  </si>
  <si>
    <t>Tourism Statistics:</t>
  </si>
  <si>
    <t>สถานพักแรม ห้องพัก ผู้เยี่ยมเยือน และรายได้จากการท่องเที่ยว เป็นรายจังหวัด    ภาค</t>
  </si>
  <si>
    <t xml:space="preserve">   ภาคกลาง</t>
  </si>
  <si>
    <t xml:space="preserve">   ภาคเหนือ</t>
  </si>
  <si>
    <t xml:space="preserve">   ภาคตะวันออกเฉียงเหนือ</t>
  </si>
  <si>
    <t xml:space="preserve">   ภาคใต้</t>
  </si>
  <si>
    <t xml:space="preserve">   Central Region</t>
  </si>
  <si>
    <t xml:space="preserve">   North Region</t>
  </si>
  <si>
    <t xml:space="preserve">   Northeastern Region</t>
  </si>
  <si>
    <t xml:space="preserve">   South Region</t>
  </si>
  <si>
    <t>IF(MOD((((J8-I8)/I8)*100),2)&gt;=0.005,FIXED(ROUNDUP((((J8-I8)/I8)*100),2),2,0),FIXED(ROUND((((J8-I8)/I8)*100),2),2,0))</t>
  </si>
  <si>
    <t xml:space="preserve"> </t>
  </si>
  <si>
    <t>IF(MOD(,2)&gt;=0.005,FIXED(ROUNDUP(,2,0),FIXED(ROUND(,2),2,0))</t>
  </si>
  <si>
    <t>&amp;#160;&amp;#160;&amp;#160;ภาคกลาง</t>
  </si>
  <si>
    <t>&amp;#160;&amp;#160;&amp;#160;ภาคเหนือ</t>
  </si>
  <si>
    <t>&amp;#160;&amp;#160;&amp;#160;ภาคตะวันออกเฉียงเหนือ</t>
  </si>
  <si>
    <t>&amp;#160;&amp;#160;&amp;#160;ภาคใต้</t>
  </si>
  <si>
    <t>&amp;#160;&amp;#160;&amp;#160;Central Region</t>
  </si>
  <si>
    <t>&amp;#160;&amp;#160;&amp;#160;North Region</t>
  </si>
  <si>
    <t>&amp;#160;&amp;#160;&amp;#160;Northeastern Region</t>
  </si>
  <si>
    <t>&amp;#160;&amp;#160;&amp;#160;South Region</t>
  </si>
  <si>
    <t>&amp;#160;&amp;#160;&amp;#160;&amp;#160;&amp;#160;&amp;#160;ชาวไทย</t>
  </si>
  <si>
    <t>&amp;#160;&amp;#160;&amp;#160;&amp;#160;&amp;#160;&amp;#160;Thai</t>
  </si>
  <si>
    <t>&amp;#160;&amp;#160;&amp;#160;&amp;#160;&amp;#160;&amp;#160;ชาวต่างประเทศ</t>
  </si>
  <si>
    <t>&amp;#160;&amp;#160;&amp;#160;&amp;#160;&amp;#160;&amp;#160;Foreigner</t>
  </si>
  <si>
    <t>ชาวไทย</t>
  </si>
  <si>
    <t>ชาวต่างประเทศ</t>
  </si>
  <si>
    <t>จำนวนนักท่องเที่ยว1/</t>
  </si>
  <si>
    <t>จำนวนนักทัศนาจร2/</t>
  </si>
  <si>
    <t>ผู้เยี่ยมเยือน</t>
  </si>
  <si>
    <t>นักท่องเที่ยว</t>
  </si>
  <si>
    <t>นักทัศนาจร</t>
  </si>
  <si>
    <t>&amp;#160;&amp;#160;&amp;#160;จำนวนนักท่องเที่ยว1/</t>
  </si>
  <si>
    <t>&amp;#160;&amp;#160;&amp;#160;จำนวนนักทัศนาจร2/</t>
  </si>
  <si>
    <t>&amp;#160;&amp;#160;&amp;#160;ผู้เยี่ยมเยือน</t>
  </si>
  <si>
    <t>&amp;#160;&amp;#160;&amp;#160;นักท่องเที่ยว</t>
  </si>
  <si>
    <t>&amp;#160;&amp;#160;&amp;#160;นักทัศนาจร</t>
  </si>
  <si>
    <t>&amp;#160;&amp;#160;&amp;#160;Number of Tourist1/</t>
  </si>
  <si>
    <t>&amp;#160;&amp;#160;&amp;#160;Number of  Excursionist2/</t>
  </si>
  <si>
    <t>&amp;#160;&amp;#160;&amp;#160;Visitors400</t>
  </si>
  <si>
    <t>&amp;#160;&amp;#160;&amp;#160;Visitors</t>
  </si>
  <si>
    <t>&amp;#160;&amp;#160;&amp;#160;Visitors401</t>
  </si>
  <si>
    <t>&amp;#160;&amp;#160;&amp;#160;Visitors402</t>
  </si>
  <si>
    <t>&amp;#160;&amp;#160;&amp;#160;Visitors700</t>
  </si>
  <si>
    <t>&amp;#160;&amp;#160;&amp;#160;Visitors701</t>
  </si>
  <si>
    <t>&amp;#160;&amp;#160;&amp;#160;Visitors702</t>
  </si>
  <si>
    <t>&amp;#160;&amp;#160;&amp;#160;Tourist500</t>
  </si>
  <si>
    <t>&amp;#160;&amp;#160;&amp;#160;Tourist</t>
  </si>
  <si>
    <t>&amp;#160;&amp;#160;&amp;#160;Tourist501</t>
  </si>
  <si>
    <t>&amp;#160;&amp;#160;&amp;#160;Tourist502</t>
  </si>
  <si>
    <t>&amp;#160;&amp;#160;&amp;#160;Excursionist600</t>
  </si>
  <si>
    <t>&amp;#160;&amp;#160;&amp;#160;Excursionist</t>
  </si>
  <si>
    <t>&amp;#160;&amp;#160;&amp;#160;Excursionist601</t>
  </si>
  <si>
    <t>&amp;#160;&amp;#160;&amp;#160;Excursionist602</t>
  </si>
  <si>
    <t>&amp;#160;&amp;#160;&amp;#160;ทั้งนี้ต้องพักค้างคืนอย่างน้อย 1 คืน</t>
  </si>
  <si>
    <t>&amp;#160;&amp;#160;&amp;#160;Tourist: These who visit to province on their own any seasons excepting work, education and these who are not the person living  or education in the province must stay at least one night.</t>
  </si>
  <si>
    <t xml:space="preserve">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</si>
  <si>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 xml:space="preserve">2/  นักทัศนาจร  หมายถึง ผู้เยี่ยมเยือนที่ไม่พักค้างคืน </t>
  </si>
  <si>
    <t>&amp;#160;&amp;#160;&amp;#160;Excursionist:  The Visitors who do not stay overnight in the province</t>
  </si>
  <si>
    <t>ที่มา:  กรมการท่องเที่ยว</t>
  </si>
  <si>
    <t>Bangkok</t>
  </si>
</sst>
</file>

<file path=xl/styles.xml><?xml version="1.0" encoding="utf-8"?>
<styleSheet xmlns="http://schemas.openxmlformats.org/spreadsheetml/2006/main">
  <numFmts count="2">
    <numFmt numFmtId="164" formatCode="0.0"/>
    <numFmt numFmtId="165" formatCode="#0.00"/>
  </numFmts>
  <fonts count="9">
    <font>
      <sz val="14"/>
      <name val="Cordia New"/>
      <charset val="222"/>
    </font>
    <font>
      <b/>
      <sz val="14"/>
      <name val="TH SarabunPSK"/>
      <family val="2"/>
    </font>
    <font>
      <sz val="14"/>
      <name val="TH SarabunPSK"/>
      <family val="2"/>
    </font>
    <font>
      <b/>
      <sz val="14"/>
      <color rgb="FF000000"/>
      <name val="TH SarabunPSK"/>
      <family val="2"/>
    </font>
    <font>
      <b/>
      <sz val="16"/>
      <name val="TH SarabunPSK"/>
      <family val="2"/>
    </font>
    <font>
      <sz val="16"/>
      <name val="TH SarabunPSK"/>
      <family val="2"/>
    </font>
    <font>
      <sz val="14"/>
      <color rgb="FF000000"/>
      <name val="TH SarabunPSK"/>
      <family val="2"/>
    </font>
    <font>
      <sz val="14"/>
      <color theme="1"/>
      <name val="TH SarabunPSK"/>
      <family val="2"/>
    </font>
    <font>
      <b/>
      <sz val="14"/>
      <color theme="1"/>
      <name val="TH SarabunPSK"/>
      <family val="2"/>
    </font>
  </fonts>
  <fills count="8">
    <fill>
      <patternFill patternType="none"/>
    </fill>
    <fill>
      <patternFill patternType="gray125"/>
    </fill>
    <fill>
      <patternFill patternType="solid">
        <fgColor rgb="FFFFFFFF"/>
        <bgColor indexed="64"/>
      </patternFill>
    </fill>
    <fill>
      <patternFill patternType="solid">
        <fgColor rgb="FFEDEFF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EDEFF3"/>
        <bgColor rgb="FF000000"/>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959595"/>
      </left>
      <right/>
      <top style="medium">
        <color rgb="FF959595"/>
      </top>
      <bottom/>
      <diagonal/>
    </border>
    <border>
      <left style="medium">
        <color rgb="FF959595"/>
      </left>
      <right/>
      <top style="medium">
        <color rgb="FF959595"/>
      </top>
      <bottom style="medium">
        <color rgb="FF959595"/>
      </bottom>
      <diagonal/>
    </border>
    <border>
      <left style="medium">
        <color rgb="FF959595"/>
      </left>
      <right style="medium">
        <color rgb="FF959595"/>
      </right>
      <top style="medium">
        <color rgb="FF959595"/>
      </top>
      <bottom style="medium">
        <color rgb="FF959595"/>
      </bottom>
      <diagonal/>
    </border>
    <border>
      <left style="medium">
        <color rgb="FF959595"/>
      </left>
      <right style="thin">
        <color theme="0"/>
      </right>
      <top style="medium">
        <color rgb="FF959595"/>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medium">
        <color rgb="FF959595"/>
      </left>
      <right style="medium">
        <color rgb="FF959595"/>
      </right>
      <top style="medium">
        <color rgb="FF959595"/>
      </top>
      <bottom style="thin">
        <color theme="0"/>
      </bottom>
      <diagonal/>
    </border>
    <border>
      <left style="medium">
        <color rgb="FF959595"/>
      </left>
      <right style="thin">
        <color theme="0"/>
      </right>
      <top style="medium">
        <color rgb="FF959595"/>
      </top>
      <bottom style="medium">
        <color rgb="FF959595"/>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s>
  <cellStyleXfs count="1">
    <xf numFmtId="0" fontId="0" fillId="0" borderId="0"/>
  </cellStyleXfs>
  <cellXfs count="109">
    <xf numFmtId="0" fontId="0" fillId="0" borderId="0" xfId="0"/>
    <xf numFmtId="3" fontId="3" fillId="0" borderId="4" xfId="0" quotePrefix="1" applyNumberFormat="1" applyFont="1" applyFill="1" applyBorder="1" applyAlignment="1">
      <alignment horizontal="right" vertical="top" wrapText="1"/>
    </xf>
    <xf numFmtId="3" fontId="3" fillId="0" borderId="4" xfId="0" applyNumberFormat="1" applyFont="1" applyFill="1" applyBorder="1" applyAlignment="1">
      <alignment horizontal="right" vertical="top" wrapText="1"/>
    </xf>
    <xf numFmtId="0" fontId="2" fillId="0" borderId="0" xfId="0" applyFont="1" applyFill="1" applyBorder="1"/>
    <xf numFmtId="0" fontId="2" fillId="0" borderId="0" xfId="0" applyFont="1" applyFill="1"/>
    <xf numFmtId="3" fontId="3" fillId="0" borderId="6" xfId="0" applyNumberFormat="1" applyFont="1" applyFill="1" applyBorder="1" applyAlignment="1">
      <alignment horizontal="right" vertical="top" wrapText="1"/>
    </xf>
    <xf numFmtId="0" fontId="1" fillId="0" borderId="0" xfId="0" applyFont="1" applyFill="1"/>
    <xf numFmtId="49" fontId="1" fillId="0" borderId="0" xfId="0" applyNumberFormat="1" applyFont="1" applyFill="1"/>
    <xf numFmtId="0" fontId="2" fillId="0" borderId="0" xfId="0" applyFont="1" applyFill="1" applyAlignment="1"/>
    <xf numFmtId="49" fontId="1" fillId="0" borderId="0" xfId="0" applyNumberFormat="1" applyFont="1" applyFill="1" applyAlignment="1">
      <alignment horizontal="left"/>
    </xf>
    <xf numFmtId="164" fontId="1" fillId="0" borderId="0" xfId="0" applyNumberFormat="1" applyFont="1" applyFill="1" applyAlignment="1">
      <alignment horizontal="center"/>
    </xf>
    <xf numFmtId="49" fontId="1" fillId="0" borderId="0" xfId="0" applyNumberFormat="1" applyFont="1" applyFill="1" applyAlignment="1"/>
    <xf numFmtId="0" fontId="1" fillId="0" borderId="0" xfId="0" applyFont="1" applyFill="1" applyAlignment="1">
      <alignment horizontal="left"/>
    </xf>
    <xf numFmtId="0" fontId="0" fillId="0" borderId="0" xfId="0" applyFill="1" applyAlignment="1"/>
    <xf numFmtId="0" fontId="0" fillId="0" borderId="0" xfId="0" applyFill="1"/>
    <xf numFmtId="0" fontId="1" fillId="0" borderId="0" xfId="0" quotePrefix="1" applyFont="1" applyFill="1"/>
    <xf numFmtId="49" fontId="1" fillId="0" borderId="0" xfId="0" applyNumberFormat="1" applyFont="1" applyFill="1" applyBorder="1" applyAlignment="1"/>
    <xf numFmtId="0" fontId="1" fillId="0" borderId="0" xfId="0" applyFont="1" applyFill="1" applyBorder="1"/>
    <xf numFmtId="0" fontId="1" fillId="0" borderId="0" xfId="0" applyFont="1" applyFill="1" applyBorder="1" applyAlignment="1">
      <alignment horizontal="left"/>
    </xf>
    <xf numFmtId="49" fontId="2" fillId="0" borderId="0" xfId="0" applyNumberFormat="1" applyFont="1" applyFill="1" applyBorder="1"/>
    <xf numFmtId="0" fontId="2" fillId="0" borderId="0" xfId="0" applyFont="1" applyFill="1" applyAlignment="1">
      <alignment horizontal="left"/>
    </xf>
    <xf numFmtId="0" fontId="2" fillId="0" borderId="0" xfId="0" applyFont="1" applyFill="1" applyBorder="1" applyAlignment="1">
      <alignment vertical="center" shrinkToFit="1"/>
    </xf>
    <xf numFmtId="0" fontId="2" fillId="0" borderId="0" xfId="0" applyFont="1" applyFill="1" applyBorder="1" applyAlignment="1"/>
    <xf numFmtId="49" fontId="2" fillId="0" borderId="0" xfId="0" applyNumberFormat="1" applyFont="1" applyFill="1"/>
    <xf numFmtId="0" fontId="2" fillId="0" borderId="0" xfId="0" applyFont="1" applyFill="1" applyBorder="1" applyAlignment="1">
      <alignment horizontal="left"/>
    </xf>
    <xf numFmtId="0" fontId="0" fillId="0" borderId="0" xfId="0" applyFill="1" applyAlignment="1">
      <alignment horizontal="left"/>
    </xf>
    <xf numFmtId="0" fontId="2" fillId="0" borderId="11" xfId="0" applyFont="1" applyFill="1" applyBorder="1" applyAlignment="1">
      <alignment horizontal="center"/>
    </xf>
    <xf numFmtId="0" fontId="2" fillId="0" borderId="7" xfId="0" applyFont="1" applyFill="1" applyBorder="1" applyAlignment="1">
      <alignment horizontal="center"/>
    </xf>
    <xf numFmtId="0" fontId="1" fillId="0" borderId="3" xfId="0" applyFont="1" applyFill="1" applyBorder="1" applyAlignment="1">
      <alignment vertical="center" shrinkToFit="1"/>
    </xf>
    <xf numFmtId="49" fontId="3" fillId="0" borderId="4" xfId="0" applyNumberFormat="1" applyFont="1" applyFill="1" applyBorder="1" applyAlignment="1">
      <alignment horizontal="left" vertical="top"/>
    </xf>
    <xf numFmtId="0" fontId="1" fillId="0" borderId="4" xfId="0" quotePrefix="1" applyFont="1" applyFill="1" applyBorder="1" applyAlignment="1">
      <alignment horizontal="right" vertical="center" shrinkToFit="1"/>
    </xf>
    <xf numFmtId="3" fontId="3" fillId="0" borderId="3" xfId="0" applyNumberFormat="1" applyFont="1" applyFill="1" applyBorder="1" applyAlignment="1">
      <alignment horizontal="right" vertical="top" wrapText="1"/>
    </xf>
    <xf numFmtId="49" fontId="3" fillId="0" borderId="5" xfId="0" applyNumberFormat="1" applyFont="1" applyFill="1" applyBorder="1" applyAlignment="1">
      <alignment horizontal="left" vertical="top"/>
    </xf>
    <xf numFmtId="3" fontId="1" fillId="0" borderId="4" xfId="0" applyNumberFormat="1" applyFont="1" applyBorder="1" applyAlignment="1">
      <alignment horizontal="left"/>
    </xf>
    <xf numFmtId="3" fontId="3" fillId="0" borderId="8" xfId="0" applyNumberFormat="1" applyFont="1" applyFill="1" applyBorder="1" applyAlignment="1">
      <alignment horizontal="right" vertical="top" wrapText="1"/>
    </xf>
    <xf numFmtId="49" fontId="3" fillId="0" borderId="6" xfId="0" applyNumberFormat="1" applyFont="1" applyFill="1" applyBorder="1" applyAlignment="1">
      <alignment horizontal="left" vertical="top"/>
    </xf>
    <xf numFmtId="49" fontId="3" fillId="0" borderId="7" xfId="0" applyNumberFormat="1" applyFont="1" applyFill="1" applyBorder="1" applyAlignment="1">
      <alignment horizontal="left" vertical="top"/>
    </xf>
    <xf numFmtId="3" fontId="1" fillId="0" borderId="6" xfId="0" applyNumberFormat="1" applyFont="1" applyBorder="1" applyAlignment="1">
      <alignment horizontal="left"/>
    </xf>
    <xf numFmtId="0" fontId="4" fillId="0" borderId="0" xfId="0" applyFont="1" applyFill="1"/>
    <xf numFmtId="49" fontId="4" fillId="0" borderId="0" xfId="0" applyNumberFormat="1" applyFont="1" applyFill="1" applyAlignment="1">
      <alignment horizontal="left"/>
    </xf>
    <xf numFmtId="164" fontId="4" fillId="0" borderId="0" xfId="0" applyNumberFormat="1" applyFont="1" applyFill="1" applyAlignment="1">
      <alignment horizontal="center"/>
    </xf>
    <xf numFmtId="0" fontId="4" fillId="0" borderId="0" xfId="0" quotePrefix="1" applyFont="1" applyFill="1" applyAlignment="1">
      <alignment horizontal="center"/>
    </xf>
    <xf numFmtId="0" fontId="5" fillId="0" borderId="0" xfId="0" applyFont="1" applyFill="1"/>
    <xf numFmtId="0" fontId="4" fillId="0" borderId="0" xfId="0" quotePrefix="1" applyFont="1" applyFill="1"/>
    <xf numFmtId="49" fontId="4" fillId="0" borderId="0" xfId="0" applyNumberFormat="1" applyFont="1" applyFill="1"/>
    <xf numFmtId="49" fontId="4" fillId="0" borderId="0" xfId="0" applyNumberFormat="1" applyFont="1" applyFill="1" applyBorder="1" applyAlignment="1">
      <alignment horizontal="left"/>
    </xf>
    <xf numFmtId="49" fontId="4" fillId="0" borderId="0" xfId="0" applyNumberFormat="1" applyFont="1" applyFill="1" applyBorder="1"/>
    <xf numFmtId="0" fontId="4" fillId="0" borderId="0" xfId="0" applyFont="1" applyFill="1" applyBorder="1"/>
    <xf numFmtId="49" fontId="5" fillId="0" borderId="0" xfId="0" applyNumberFormat="1" applyFont="1" applyFill="1" applyBorder="1"/>
    <xf numFmtId="0" fontId="4" fillId="0" borderId="0" xfId="0" applyFont="1" applyFill="1" applyBorder="1" applyAlignment="1">
      <alignment horizontal="left"/>
    </xf>
    <xf numFmtId="0" fontId="5" fillId="0" borderId="0" xfId="0" applyFont="1" applyFill="1" applyBorder="1" applyAlignment="1">
      <alignment horizontal="center" vertical="center" shrinkToFit="1"/>
    </xf>
    <xf numFmtId="49" fontId="5" fillId="0" borderId="4" xfId="0" applyNumberFormat="1" applyFont="1" applyFill="1" applyBorder="1" applyAlignment="1">
      <alignment horizontal="center"/>
    </xf>
    <xf numFmtId="0" fontId="5" fillId="0" borderId="6" xfId="0" applyFont="1" applyFill="1" applyBorder="1" applyAlignment="1">
      <alignment horizontal="center"/>
    </xf>
    <xf numFmtId="0" fontId="5" fillId="0" borderId="11" xfId="0" applyFont="1" applyFill="1" applyBorder="1" applyAlignment="1">
      <alignment horizontal="center"/>
    </xf>
    <xf numFmtId="0" fontId="5" fillId="0" borderId="0" xfId="0" applyFont="1" applyFill="1" applyAlignment="1">
      <alignment horizontal="center"/>
    </xf>
    <xf numFmtId="0" fontId="5" fillId="0" borderId="0" xfId="0" applyFont="1" applyFill="1" applyBorder="1"/>
    <xf numFmtId="49" fontId="5" fillId="0" borderId="0" xfId="0" applyNumberFormat="1" applyFont="1" applyFill="1"/>
    <xf numFmtId="3" fontId="6" fillId="6" borderId="12" xfId="0" applyNumberFormat="1" applyFont="1" applyFill="1" applyBorder="1" applyAlignment="1">
      <alignment horizontal="left" wrapText="1"/>
    </xf>
    <xf numFmtId="49" fontId="6" fillId="6" borderId="12" xfId="0" applyNumberFormat="1" applyFont="1" applyFill="1" applyBorder="1" applyAlignment="1">
      <alignment horizontal="left"/>
    </xf>
    <xf numFmtId="3" fontId="6" fillId="3" borderId="15" xfId="0" applyNumberFormat="1" applyFont="1" applyFill="1" applyBorder="1" applyAlignment="1">
      <alignment horizontal="left"/>
    </xf>
    <xf numFmtId="49" fontId="6" fillId="3" borderId="15" xfId="0" applyNumberFormat="1" applyFont="1" applyFill="1" applyBorder="1" applyAlignment="1">
      <alignment horizontal="left"/>
    </xf>
    <xf numFmtId="2" fontId="6" fillId="6" borderId="12" xfId="0" applyNumberFormat="1" applyFont="1" applyFill="1" applyBorder="1" applyAlignment="1">
      <alignment horizontal="left"/>
    </xf>
    <xf numFmtId="3" fontId="6" fillId="7" borderId="12" xfId="0" applyNumberFormat="1" applyFont="1" applyFill="1" applyBorder="1" applyAlignment="1">
      <alignment horizontal="right" wrapText="1"/>
    </xf>
    <xf numFmtId="164" fontId="7" fillId="4" borderId="16" xfId="0" applyNumberFormat="1" applyFont="1" applyFill="1" applyBorder="1" applyAlignment="1">
      <alignment horizontal="right"/>
    </xf>
    <xf numFmtId="0" fontId="7" fillId="4" borderId="17" xfId="0" applyFont="1" applyFill="1" applyBorder="1" applyAlignment="1">
      <alignment horizontal="left"/>
    </xf>
    <xf numFmtId="0" fontId="7" fillId="5" borderId="17" xfId="0" applyFont="1" applyFill="1" applyBorder="1" applyAlignment="1">
      <alignment horizontal="left"/>
    </xf>
    <xf numFmtId="165" fontId="6" fillId="7" borderId="12" xfId="0" applyNumberFormat="1" applyFont="1" applyFill="1" applyBorder="1" applyAlignment="1">
      <alignment horizontal="right" wrapText="1"/>
    </xf>
    <xf numFmtId="0" fontId="6" fillId="2" borderId="15" xfId="0" applyFont="1" applyFill="1" applyBorder="1" applyAlignment="1">
      <alignment horizontal="right" wrapText="1"/>
    </xf>
    <xf numFmtId="3" fontId="6" fillId="6" borderId="13" xfId="0" applyNumberFormat="1" applyFont="1" applyFill="1" applyBorder="1" applyAlignment="1">
      <alignment horizontal="left" wrapText="1"/>
    </xf>
    <xf numFmtId="49" fontId="6" fillId="6" borderId="13" xfId="0" applyNumberFormat="1" applyFont="1" applyFill="1" applyBorder="1" applyAlignment="1">
      <alignment horizontal="left"/>
    </xf>
    <xf numFmtId="3" fontId="6" fillId="7" borderId="14" xfId="0" applyNumberFormat="1" applyFont="1" applyFill="1" applyBorder="1" applyAlignment="1">
      <alignment horizontal="right" wrapText="1"/>
    </xf>
    <xf numFmtId="3" fontId="6" fillId="7" borderId="15" xfId="0" applyNumberFormat="1" applyFont="1" applyFill="1" applyBorder="1" applyAlignment="1">
      <alignment horizontal="right" wrapText="1"/>
    </xf>
    <xf numFmtId="3" fontId="6" fillId="7" borderId="18" xfId="0" applyNumberFormat="1" applyFont="1" applyFill="1" applyBorder="1" applyAlignment="1">
      <alignment horizontal="right" wrapText="1"/>
    </xf>
    <xf numFmtId="165" fontId="6" fillId="7" borderId="15" xfId="0" applyNumberFormat="1" applyFont="1" applyFill="1" applyBorder="1" applyAlignment="1">
      <alignment horizontal="right" wrapText="1"/>
    </xf>
    <xf numFmtId="165" fontId="6" fillId="7" borderId="18" xfId="0" applyNumberFormat="1" applyFont="1" applyFill="1" applyBorder="1" applyAlignment="1">
      <alignment horizontal="right" wrapText="1"/>
    </xf>
    <xf numFmtId="0" fontId="6" fillId="2" borderId="18" xfId="0" applyFont="1" applyFill="1" applyBorder="1" applyAlignment="1">
      <alignment horizontal="right" wrapText="1"/>
    </xf>
    <xf numFmtId="3" fontId="6" fillId="7" borderId="19" xfId="0" applyNumberFormat="1" applyFont="1" applyFill="1" applyBorder="1" applyAlignment="1">
      <alignment horizontal="right" wrapText="1"/>
    </xf>
    <xf numFmtId="3" fontId="8" fillId="4" borderId="20" xfId="0" applyNumberFormat="1" applyFont="1" applyFill="1" applyBorder="1" applyAlignment="1">
      <alignment horizontal="left"/>
    </xf>
    <xf numFmtId="3" fontId="8" fillId="5" borderId="21" xfId="0" applyNumberFormat="1" applyFont="1" applyFill="1" applyBorder="1" applyAlignment="1">
      <alignment horizontal="left"/>
    </xf>
    <xf numFmtId="3" fontId="8" fillId="4" borderId="21" xfId="0" applyNumberFormat="1" applyFont="1" applyFill="1" applyBorder="1" applyAlignment="1">
      <alignment horizontal="left"/>
    </xf>
    <xf numFmtId="3" fontId="8" fillId="5" borderId="6" xfId="0" applyNumberFormat="1" applyFont="1" applyFill="1" applyBorder="1" applyAlignment="1">
      <alignment horizontal="left"/>
    </xf>
    <xf numFmtId="49" fontId="2" fillId="0" borderId="9" xfId="0" applyNumberFormat="1"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49" fontId="2" fillId="0" borderId="1" xfId="0" applyNumberFormat="1" applyFont="1" applyFill="1" applyBorder="1" applyAlignment="1">
      <alignment horizontal="center" wrapText="1"/>
    </xf>
    <xf numFmtId="49" fontId="2" fillId="0" borderId="4" xfId="0" applyNumberFormat="1" applyFont="1" applyFill="1" applyBorder="1" applyAlignment="1">
      <alignment horizontal="center"/>
    </xf>
    <xf numFmtId="49" fontId="2" fillId="0" borderId="10"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49" fontId="5" fillId="0" borderId="9"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shrinkToFit="1"/>
    </xf>
    <xf numFmtId="49" fontId="5" fillId="0" borderId="1" xfId="0" applyNumberFormat="1" applyFont="1" applyFill="1" applyBorder="1" applyAlignment="1">
      <alignment horizontal="center" wrapText="1"/>
    </xf>
    <xf numFmtId="49" fontId="5" fillId="0" borderId="4" xfId="0" applyNumberFormat="1" applyFont="1" applyFill="1" applyBorder="1" applyAlignment="1">
      <alignment horizontal="center" wrapText="1"/>
    </xf>
    <xf numFmtId="49" fontId="5" fillId="0" borderId="6"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9" xfId="0" applyNumberFormat="1" applyFont="1" applyFill="1" applyBorder="1" applyAlignment="1">
      <alignment horizontal="center"/>
    </xf>
    <xf numFmtId="49" fontId="5" fillId="0" borderId="7" xfId="0" applyNumberFormat="1" applyFont="1" applyFill="1" applyBorder="1" applyAlignment="1">
      <alignment horizontal="center"/>
    </xf>
    <xf numFmtId="49" fontId="5" fillId="0" borderId="8" xfId="0" applyNumberFormat="1" applyFont="1" applyFill="1" applyBorder="1" applyAlignment="1">
      <alignment horizontal="center"/>
    </xf>
    <xf numFmtId="3" fontId="1" fillId="0" borderId="4" xfId="0" quotePrefix="1" applyNumberFormat="1" applyFont="1" applyBorder="1" applyAlignment="1">
      <alignment horizontal="right"/>
    </xf>
    <xf numFmtId="4" fontId="1" fillId="0" borderId="4" xfId="0" quotePrefix="1" applyNumberFormat="1" applyFont="1" applyBorder="1" applyAlignment="1">
      <alignment horizontal="right"/>
    </xf>
    <xf numFmtId="3" fontId="3" fillId="2" borderId="4" xfId="0" applyNumberFormat="1" applyFont="1" applyFill="1" applyBorder="1" applyAlignment="1">
      <alignment horizontal="right" vertical="top"/>
    </xf>
    <xf numFmtId="3" fontId="3" fillId="2" borderId="4" xfId="0" applyNumberFormat="1" applyFont="1" applyFill="1" applyBorder="1" applyAlignment="1">
      <alignment horizontal="right" vertical="top" wrapText="1"/>
    </xf>
    <xf numFmtId="4" fontId="3" fillId="2" borderId="4" xfId="0" applyNumberFormat="1" applyFont="1" applyFill="1" applyBorder="1" applyAlignment="1">
      <alignment horizontal="right" vertical="top" wrapText="1"/>
    </xf>
    <xf numFmtId="4" fontId="3" fillId="2" borderId="4" xfId="0" applyNumberFormat="1" applyFont="1" applyFill="1" applyBorder="1" applyAlignment="1">
      <alignment horizontal="right" vertical="top"/>
    </xf>
    <xf numFmtId="3" fontId="3" fillId="2" borderId="6" xfId="0" applyNumberFormat="1" applyFont="1" applyFill="1" applyBorder="1" applyAlignment="1">
      <alignment horizontal="right" vertical="top"/>
    </xf>
    <xf numFmtId="3" fontId="3" fillId="2" borderId="6" xfId="0" applyNumberFormat="1" applyFont="1" applyFill="1" applyBorder="1" applyAlignment="1">
      <alignment horizontal="right" vertical="top" wrapText="1"/>
    </xf>
    <xf numFmtId="4" fontId="3" fillId="2" borderId="6" xfId="0" applyNumberFormat="1" applyFont="1" applyFill="1" applyBorder="1" applyAlignment="1">
      <alignment horizontal="right" vertical="top" wrapText="1"/>
    </xf>
    <xf numFmtId="3" fontId="1" fillId="0" borderId="4" xfId="0" applyNumberFormat="1" applyFont="1" applyFill="1" applyBorder="1" applyAlignment="1">
      <alignment horizontal="left"/>
    </xf>
  </cellXfs>
  <cellStyles count="1">
    <cellStyle name="ปกติ" xfId="0" builtinId="0"/>
  </cellStyles>
  <dxfs count="32">
    <dxf>
      <font>
        <b/>
        <i val="0"/>
        <strike val="0"/>
        <condense val="0"/>
        <extend val="0"/>
        <outline val="0"/>
        <shadow val="0"/>
        <u val="none"/>
        <vertAlign val="baseline"/>
        <sz val="14"/>
        <color rgb="FF000000"/>
        <name val="TH SarabunPSK"/>
        <scheme val="none"/>
      </font>
      <numFmt numFmtId="4" formatCode="#,##0.00"/>
      <fill>
        <patternFill patternType="solid">
          <fgColor indexed="64"/>
          <bgColor rgb="FFFFFFFF"/>
        </patternFill>
      </fill>
      <alignment horizontal="right" vertical="top" textRotation="0" wrapText="1" indent="0" relativeIndent="0" justifyLastLine="0" shrinkToFit="0" mergeCell="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 formatCode="#,##0"/>
      <fill>
        <patternFill patternType="solid">
          <fgColor indexed="64"/>
          <bgColor rgb="FFFFFFFF"/>
        </patternFill>
      </fill>
      <alignment horizontal="right" vertical="top" textRotation="0" wrapText="1" indent="0" relativeIndent="0" justifyLastLine="0" shrinkToFit="0" mergeCell="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 formatCode="#,##0"/>
      <fill>
        <patternFill patternType="solid">
          <fgColor indexed="64"/>
          <bgColor rgb="FFFFFFFF"/>
        </patternFill>
      </fill>
      <alignment horizontal="right" vertical="top" textRotation="0" wrapText="1" indent="0" relativeIndent="0" justifyLastLine="0" shrinkToFit="0" mergeCell="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 formatCode="#,##0"/>
      <fill>
        <patternFill patternType="solid">
          <fgColor indexed="64"/>
          <bgColor rgb="FFFFFFFF"/>
        </patternFill>
      </fill>
      <alignment horizontal="right" vertical="top" textRotation="0" wrapText="0" indent="0" relativeIndent="0" justifyLastLine="0" shrinkToFit="0" mergeCell="0" readingOrder="0"/>
      <border diagonalUp="0" diagonalDown="0">
        <left style="thin">
          <color indexed="64"/>
        </left>
        <right style="thin">
          <color indexed="64"/>
        </right>
        <top/>
        <bottom/>
      </border>
    </dxf>
    <dxf>
      <font>
        <b val="0"/>
        <i val="0"/>
        <strike val="0"/>
        <condense val="0"/>
        <extend val="0"/>
        <outline val="0"/>
        <shadow val="0"/>
        <u val="none"/>
        <vertAlign val="baseline"/>
        <sz val="16"/>
        <color theme="1"/>
        <name val="TH SarabunPSK"/>
        <scheme val="none"/>
      </font>
      <numFmt numFmtId="30" formatCode="@"/>
      <fill>
        <patternFill patternType="solid">
          <fgColor theme="4" tint="0.59999389629810485"/>
          <bgColor theme="4" tint="0.59999389629810485"/>
        </patternFill>
      </fill>
      <alignment horizontal="left" vertical="bottom" textRotation="0" wrapText="0" indent="0" relativeIndent="255" justifyLastLine="0" shrinkToFit="0" readingOrder="0"/>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6"/>
        <color theme="1"/>
        <name val="TH SarabunPSK"/>
        <scheme val="none"/>
      </font>
      <numFmt numFmtId="164" formatCode="0.0"/>
      <fill>
        <patternFill patternType="solid">
          <fgColor theme="4" tint="0.59999389629810485"/>
          <bgColor theme="4" tint="0.59999389629810485"/>
        </patternFill>
      </fill>
      <alignment horizontal="right" vertical="bottom" textRotation="0" wrapText="0" indent="0" relativeIndent="255" justifyLastLine="0" shrinkToFit="0" readingOrder="0"/>
      <border diagonalUp="0" diagonalDown="0">
        <left style="thin">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6"/>
        <color theme="1"/>
        <name val="TH SarabunPSK"/>
        <scheme val="none"/>
      </font>
      <numFmt numFmtId="164" formatCode="0.0"/>
      <fill>
        <patternFill patternType="solid">
          <fgColor theme="4" tint="0.59999389629810485"/>
          <bgColor theme="4" tint="0.59999389629810485"/>
        </patternFill>
      </fill>
      <alignment horizontal="right" vertical="bottom" textRotation="0" wrapText="0" indent="0" relativeIndent="255" justifyLastLine="0" shrinkToFit="0" readingOrder="0"/>
      <border diagonalUp="0" diagonalDown="0">
        <left style="thin">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8"/>
        <color rgb="FF000000"/>
        <name val="TH SarabunPSK"/>
        <scheme val="none"/>
      </font>
      <numFmt numFmtId="3" formatCode="#,##0"/>
      <fill>
        <patternFill patternType="solid">
          <fgColor rgb="FF000000"/>
          <bgColor rgb="FFFFFFFF"/>
        </patternFill>
      </fill>
      <alignment horizontal="right" vertical="bottom" textRotation="0" wrapText="1" indent="0" relativeIndent="255" justifyLastLine="0" shrinkToFit="0" readingOrder="0"/>
      <border diagonalUp="0" diagonalDown="0">
        <left style="medium">
          <color rgb="FF959595"/>
        </left>
        <right style="medium">
          <color rgb="FF959595"/>
        </right>
        <top style="medium">
          <color rgb="FF959595"/>
        </top>
        <bottom/>
        <vertical/>
        <horizontal/>
      </border>
    </dxf>
    <dxf>
      <font>
        <b val="0"/>
        <i val="0"/>
        <strike val="0"/>
        <condense val="0"/>
        <extend val="0"/>
        <outline val="0"/>
        <shadow val="0"/>
        <u val="none"/>
        <vertAlign val="baseline"/>
        <sz val="8"/>
        <color rgb="FF000000"/>
        <name val="TH SarabunPSK"/>
        <scheme val="none"/>
      </font>
      <numFmt numFmtId="3" formatCode="#,##0"/>
      <fill>
        <patternFill patternType="solid">
          <fgColor rgb="FF000000"/>
          <bgColor rgb="FFFFFFFF"/>
        </patternFill>
      </fill>
      <alignment horizontal="right" vertical="bottom" textRotation="0" wrapText="1"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8"/>
        <color rgb="FF000000"/>
        <name val="TH SarabunPSK"/>
        <scheme val="none"/>
      </font>
      <numFmt numFmtId="3" formatCode="#,##0"/>
      <fill>
        <patternFill patternType="solid">
          <fgColor rgb="FF000000"/>
          <bgColor rgb="FFFFFFFF"/>
        </patternFill>
      </fill>
      <alignment horizontal="right" vertical="bottom" textRotation="0" wrapText="1"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16"/>
        <color rgb="FF000000"/>
        <name val="TH SarabunPSK"/>
        <scheme val="none"/>
      </font>
      <numFmt numFmtId="30" formatCode="@"/>
      <fill>
        <patternFill patternType="solid">
          <fgColor indexed="64"/>
          <bgColor rgb="FFEDEFF3"/>
        </patternFill>
      </fill>
      <alignment horizontal="left" vertical="bottom" textRotation="0" wrapText="0" indent="0" relativeIndent="255" justifyLastLine="0" shrinkToFit="0" readingOrder="0"/>
      <border diagonalUp="0" diagonalDown="0">
        <left style="medium">
          <color rgb="FF959595"/>
        </left>
        <right style="thin">
          <color theme="0"/>
        </right>
        <top style="medium">
          <color rgb="FF959595"/>
        </top>
        <bottom style="thin">
          <color theme="0"/>
        </bottom>
        <vertical/>
        <horizontal/>
      </border>
    </dxf>
    <dxf>
      <font>
        <b val="0"/>
        <i val="0"/>
        <strike val="0"/>
        <condense val="0"/>
        <extend val="0"/>
        <outline val="0"/>
        <shadow val="0"/>
        <u val="none"/>
        <vertAlign val="baseline"/>
        <sz val="16"/>
        <color rgb="FF000000"/>
        <name val="TH SarabunPSK"/>
        <scheme val="none"/>
      </font>
      <numFmt numFmtId="2" formatCode="0.00"/>
      <fill>
        <patternFill patternType="solid">
          <fgColor rgb="FF000000"/>
          <bgColor rgb="FFEDEFF3"/>
        </patternFill>
      </fill>
      <alignment horizontal="left" vertical="bottom" textRotation="0" wrapText="0"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16"/>
        <color rgb="FF000000"/>
        <name val="TH SarabunPSK"/>
        <scheme val="none"/>
      </font>
      <numFmt numFmtId="30" formatCode="@"/>
      <fill>
        <patternFill patternType="solid">
          <fgColor indexed="64"/>
          <bgColor rgb="FFEDEFF3"/>
        </patternFill>
      </fill>
      <alignment horizontal="left" vertical="bottom" textRotation="0" wrapText="0" indent="0" relativeIndent="255" justifyLastLine="0" shrinkToFit="0" readingOrder="0"/>
      <border diagonalUp="0" diagonalDown="0">
        <left style="medium">
          <color rgb="FF959595"/>
        </left>
        <right style="thin">
          <color theme="0"/>
        </right>
        <top style="medium">
          <color rgb="FF959595"/>
        </top>
        <bottom style="thin">
          <color theme="0"/>
        </bottom>
        <vertical/>
        <horizontal/>
      </border>
    </dxf>
    <dxf>
      <font>
        <b val="0"/>
        <i val="0"/>
        <strike val="0"/>
        <condense val="0"/>
        <extend val="0"/>
        <outline val="0"/>
        <shadow val="0"/>
        <u val="none"/>
        <vertAlign val="baseline"/>
        <sz val="16"/>
        <color rgb="FF000000"/>
        <name val="TH SarabunPSK"/>
        <scheme val="none"/>
      </font>
      <numFmt numFmtId="3" formatCode="#,##0"/>
      <fill>
        <patternFill patternType="solid">
          <fgColor indexed="64"/>
          <bgColor rgb="FFEDEFF3"/>
        </patternFill>
      </fill>
      <alignment horizontal="left" vertical="bottom" textRotation="0" wrapText="0" indent="0" relativeIndent="255" justifyLastLine="0" shrinkToFit="0" readingOrder="0"/>
      <border diagonalUp="0" diagonalDown="0">
        <left style="medium">
          <color rgb="FF959595"/>
        </left>
        <right style="thin">
          <color theme="0"/>
        </right>
        <top style="medium">
          <color rgb="FF959595"/>
        </top>
        <bottom style="thin">
          <color theme="0"/>
        </bottom>
        <vertical/>
        <horizontal/>
      </border>
    </dxf>
    <dxf>
      <font>
        <b val="0"/>
        <i val="0"/>
        <strike val="0"/>
        <condense val="0"/>
        <extend val="0"/>
        <outline val="0"/>
        <shadow val="0"/>
        <u val="none"/>
        <vertAlign val="baseline"/>
        <sz val="16"/>
        <color rgb="FF000000"/>
        <name val="TH SarabunPSK"/>
        <scheme val="none"/>
      </font>
      <numFmt numFmtId="30" formatCode="@"/>
      <fill>
        <patternFill patternType="solid">
          <fgColor rgb="FF000000"/>
          <bgColor rgb="FFEDEFF3"/>
        </patternFill>
      </fill>
      <alignment horizontal="left" vertical="bottom" textRotation="0" wrapText="0"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16"/>
        <color rgb="FF000000"/>
        <name val="TH SarabunPSK"/>
        <scheme val="none"/>
      </font>
      <numFmt numFmtId="3" formatCode="#,##0"/>
      <fill>
        <patternFill patternType="solid">
          <fgColor rgb="FF000000"/>
          <bgColor rgb="FFEDEFF3"/>
        </patternFill>
      </fill>
      <alignment horizontal="left" vertical="bottom" textRotation="0" wrapText="1"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16"/>
        <color rgb="FF000000"/>
        <name val="TH SarabunPSK"/>
        <scheme val="none"/>
      </font>
      <numFmt numFmtId="30" formatCode="@"/>
      <fill>
        <patternFill patternType="solid">
          <fgColor rgb="FF000000"/>
          <bgColor rgb="FFEDEFF3"/>
        </patternFill>
      </fill>
      <alignment horizontal="left" vertical="bottom" textRotation="0" wrapText="0" indent="0" relativeIndent="255" justifyLastLine="0" shrinkToFit="0" readingOrder="0"/>
      <border diagonalUp="0" diagonalDown="0">
        <left style="medium">
          <color rgb="FF959595"/>
        </left>
        <right/>
        <top style="medium">
          <color rgb="FF959595"/>
        </top>
        <bottom/>
        <vertical/>
        <horizontal/>
      </border>
    </dxf>
    <dxf>
      <font>
        <b val="0"/>
        <i val="0"/>
        <strike val="0"/>
        <condense val="0"/>
        <extend val="0"/>
        <outline val="0"/>
        <shadow val="0"/>
        <u val="none"/>
        <vertAlign val="baseline"/>
        <sz val="16"/>
        <color rgb="FF000000"/>
        <name val="TH SarabunPSK"/>
        <scheme val="none"/>
      </font>
      <numFmt numFmtId="3" formatCode="#,##0"/>
      <fill>
        <patternFill patternType="solid">
          <fgColor rgb="FF000000"/>
          <bgColor rgb="FFEDEFF3"/>
        </patternFill>
      </fill>
      <alignment horizontal="left" vertical="bottom" textRotation="0" wrapText="1" indent="0" relativeIndent="255" justifyLastLine="0" shrinkToFit="0" readingOrder="0"/>
      <border diagonalUp="0" diagonalDown="0">
        <left style="medium">
          <color rgb="FF959595"/>
        </left>
        <right/>
        <top style="medium">
          <color rgb="FF959595"/>
        </top>
        <bottom/>
        <vertical/>
        <horizontal/>
      </border>
    </dxf>
    <dxf>
      <border outline="0">
        <right style="thin">
          <color indexed="64"/>
        </right>
        <top style="thin">
          <color indexed="64"/>
        </top>
      </border>
    </dxf>
    <dxf>
      <border outline="0">
        <bottom style="thin">
          <color indexed="64"/>
        </bottom>
      </border>
    </dxf>
    <dxf>
      <font>
        <strike val="0"/>
        <outline val="0"/>
        <shadow val="0"/>
        <u val="none"/>
        <vertAlign val="baseline"/>
        <sz val="16"/>
        <color auto="1"/>
        <name val="TH SarabunPSK"/>
        <scheme val="none"/>
      </font>
      <fill>
        <patternFill patternType="none">
          <fgColor indexed="64"/>
          <bgColor indexed="65"/>
        </patternFill>
      </fill>
      <alignment horizontal="center" vertical="bottom" textRotation="0" wrapText="0" indent="0" relativeIndent="255" justifyLastLine="0" shrinkToFit="0" readingOrder="0"/>
    </dxf>
    <dxf>
      <font>
        <b/>
        <i val="0"/>
        <strike val="0"/>
        <condense val="0"/>
        <extend val="0"/>
        <outline val="0"/>
        <shadow val="0"/>
        <u val="none"/>
        <vertAlign val="baseline"/>
        <sz val="14"/>
        <color auto="1"/>
        <name val="TH SarabunPSK"/>
        <scheme val="none"/>
      </font>
      <numFmt numFmtId="3" formatCode="#,##0"/>
      <fill>
        <patternFill patternType="none">
          <fgColor indexed="64"/>
          <bgColor indexed="65"/>
        </patternFill>
      </fill>
      <alignment horizontal="left" vertical="bottom" textRotation="0" wrapText="0" indent="0" relativeIndent="255"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relativeIndent="255" justifyLastLine="0" shrinkToFit="0" readingOrder="0"/>
      <border diagonalUp="0" diagonalDown="0" outline="0">
        <left style="thin">
          <color indexed="64"/>
        </left>
        <right/>
        <top/>
        <bottom/>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relative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relative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relative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0" formatCode="@"/>
      <fill>
        <patternFill patternType="none">
          <fgColor indexed="64"/>
          <bgColor indexed="65"/>
        </patternFill>
      </fill>
      <alignment horizontal="left" vertical="top" textRotation="0" wrapText="0" indent="0" relative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relativeIndent="0" justifyLastLine="0" shrinkToFit="0" readingOrder="0"/>
      <border diagonalUp="0" diagonalDown="0">
        <left/>
        <right style="thin">
          <color indexed="64"/>
        </right>
        <top/>
        <bottom/>
      </border>
    </dxf>
    <dxf>
      <border outline="0">
        <right style="thin">
          <color indexed="64"/>
        </right>
        <top style="thin">
          <color indexed="64"/>
        </top>
        <bottom style="thin">
          <color indexed="64"/>
        </bottom>
      </border>
    </dxf>
    <dxf>
      <font>
        <b/>
        <i val="0"/>
        <strike val="0"/>
        <condense val="0"/>
        <extend val="0"/>
        <outline val="0"/>
        <shadow val="0"/>
        <u val="none"/>
        <vertAlign val="baseline"/>
        <sz val="14"/>
        <color rgb="FF000000"/>
        <name val="TH SarabunPSK"/>
        <scheme val="none"/>
      </font>
      <fill>
        <patternFill patternType="solid">
          <fgColor indexed="64"/>
          <bgColor rgb="FFFFFFFF"/>
        </patternFill>
      </fill>
      <alignment horizontal="right" vertical="top" textRotation="0" wrapText="1" indent="0" relativeIndent="0" justifyLastLine="0" shrinkToFit="0" readingOrder="0"/>
    </dxf>
    <dxf>
      <border outline="0">
        <bottom style="thin">
          <color indexed="64"/>
        </bottom>
      </border>
    </dxf>
    <dxf>
      <font>
        <strike val="0"/>
        <outline val="0"/>
        <shadow val="0"/>
        <u val="none"/>
        <vertAlign val="baseline"/>
        <sz val="14"/>
        <color auto="1"/>
        <name val="TH SarabunPSK"/>
        <scheme val="none"/>
      </font>
      <fill>
        <patternFill patternType="none">
          <fgColor indexed="64"/>
          <bgColor indexed="65"/>
        </patternFill>
      </fill>
      <alignment horizontal="center" vertical="bottom" textRotation="0" wrapText="0" indent="0" relativeIndent="255"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XMLDocumentSPB1701">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RegionProvince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RoomLabel" form="unqualified">
                          <xsd:complexType>
                            <xsd:sequence minOccurs="0">
                              <xsd:element minOccurs="0" nillable="true" type="xsd:string" name="Room" form="unqualified"/>
                            </xsd:sequence>
                            <xsd:attribute name="MergeDown" form="unqualified" type="xsd:integer"/>
                          </xsd:complexType>
                        </xsd:element>
                        <xsd:element minOccurs="0" nillable="true" name="VisitorGroup" form="unqualified">
                          <xsd:complexType>
                            <xsd:sequence minOccurs="0">
                              <xsd:element minOccurs="0" nillable="true" type="xsd:string" name="Visitor" form="unqualified"/>
                              <xsd:element minOccurs="0" nillable="true" name="TouristLabel" form="unqualified">
                                <xsd:complexType>
                                  <xsd:sequence minOccurs="0">
                                    <xsd:element minOccurs="0" nillable="true" type="xsd:string" name="Tourist" form="unqualified"/>
                                  </xsd:sequence>
                                  <xsd:attribute name="MergeDown" form="unqualified" type="xsd:integer"/>
                                </xsd:complexType>
                              </xsd:element>
                              <xsd:element minOccurs="0" nillable="true" name="ExcursionistLabel" form="unqualified">
                                <xsd:complexType>
                                  <xsd:sequence minOccurs="0">
                                    <xsd:element minOccurs="0" nillable="true" type="xsd:string" name="Excursionist" form="unqualified"/>
                                  </xsd:sequence>
                                  <xsd:attribute name="MergeDown" form="unqualified" type="xsd:integer"/>
                                </xsd:complexType>
                              </xsd:element>
                            </xsd:sequence>
                            <xsd:attribute name="MergeAcross" form="unqualified" type="xsd:integer"/>
                          </xsd:complexType>
                        </xsd:element>
                        <xsd:element minOccurs="0" nillable="true" name="TourismReceiptLabel" form="unqualified">
                          <xsd:complexType>
                            <xsd:sequence minOccurs="0">
                              <xsd:element minOccurs="0" nillable="true" type="xsd:string" name="TourismReceipt" form="unqualified"/>
                            </xsd:sequence>
                            <xsd:attribute name="MergeDown" form="unqualified" type="xsd:integer"/>
                          </xsd:complexType>
                        </xsd:element>
                      </xsd:sequence>
                    </xsd:complexType>
                  </xsd:element>
                  <xsd:element minOccurs="0" nillable="true" name="CornerEn" form="unqualified">
                    <xsd:complexType>
                      <xsd:sequence minOccurs="0">
                        <xsd:element minOccurs="0" nillable="true" type="xsd:string" name="RegionProvince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RegionProvince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D" form="unqualified" type="xsd:integer"/>
                            <xsd:attribute name="Value" form="unqualified" type="xsd:string"/>
                          </xsd:complexType>
                        </xsd:element>
                        <xsd:element minOccurs="0" nillable="true" type="xsd:integer" name="Room" form="unqualified"/>
                        <xsd:element minOccurs="0" nillable="true" type="xsd:integer" name="Tourist" form="unqualified"/>
                        <xsd:element minOccurs="0" nillable="true" type="xsd:integer" name="Excursionist" form="unqualified"/>
                        <xsd:element minOccurs="0" nillable="true" type="xsd:integer" name="TourismReceipt" form="unqualified"/>
                        <xsd:element minOccurs="0" nillable="true" name="RegionProvinceEn" form="unqualified">
                          <xsd:complexType>
                            <xsd:attribute name="ID" form="unqualified" type="xsd:integer"/>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sequence>
                            <xsd:attribute name="Subscripts" form="unqualified" type="xsd:string"/>
                            <xsd:attribute name="Superscripts" form="unqualified" type="xsd:string"/>
                          </xsd:complexType>
                        </xsd:element>
                      </xsd:sequence>
                    </xsd:complexType>
                  </xsd:element>
                  <xsd:element minOccurs="0" nillable="true" name="Comments" form="unqualified">
                    <xsd:complexType>
                      <xsd:sequence minOccurs="0">
                        <xsd:element minOccurs="0" nillable="true" name="CommentsLabelTh" form="unqualified">
                          <xsd:complexType>
                            <xsd:sequence minOccurs="0">
                              <xsd:element minOccurs="0" nillable="true" type="xsd:string" name="CommentsTh" form="unqualified"/>
                            </xsd:sequence>
                            <xsd:attribute name="Subscripts" form="unqualified" type="xsd:string"/>
                            <xsd:attribute name="Superscripts" form="unqualified" type="xsd:string"/>
                          </xsd:complexType>
                        </xsd:element>
                        <xsd:element minOccurs="0" nillable="true" name="CommentsLabelEn" form="unqualified">
                          <xsd:complexType>
                            <xsd:sequence minOccurs="0">
                              <xsd:element minOccurs="0" nillable="true" type="xsd:string" name="CommentsEn"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Schema ID="Schema2">
    <xsd:schema xmlns:xsd="http://www.w3.org/2001/XMLSchema" xmlns="">
      <xsd:element nillable="true" name="XMLDocumentSPB1702">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TableName3"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TourismItem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TourismStatistics" form="unqualified">
                          <xsd:complexType>
                            <xsd:sequence minOccurs="0">
                              <xsd:element minOccurs="0" nillable="true" name="TourismStatisticsYearGroup" form="unqualified">
                                <xsd:complexType>
                                  <xsd:sequence minOccurs="0">
                                    <xsd:element minOccurs="0" nillable="true" name="YearGroup" form="unqualified">
                                      <xsd:complexType>
                                        <xsd:sequence minOccurs="0">
                                          <xsd:element minOccurs="0" nillable="true" name="Y1" form="unqualified">
                                            <xsd:complexType>
                                              <xsd:sequence minOccurs="0">
                                                <xsd:element minOccurs="0" nillable="true" type="xsd:string" name="TourismStatisticsY1" form="unqualified"/>
                                              </xsd:sequence>
                                              <xsd:attribute name="MergeDown" form="unqualified" type="xsd:integer"/>
                                            </xsd:complexType>
                                          </xsd:element>
                                          <xsd:element minOccurs="0" nillable="true" name="Y2" form="unqualified">
                                            <xsd:complexType>
                                              <xsd:sequence minOccurs="0">
                                                <xsd:element minOccurs="0" nillable="true" type="xsd:string" name="TourismStatisticsY2" form="unqualified"/>
                                              </xsd:sequence>
                                              <xsd:attribute name="MergeDown" form="unqualified" type="xsd:integer"/>
                                            </xsd:complexType>
                                          </xsd:element>
                                          <xsd:element minOccurs="0" nillable="true" name="Y3" form="unqualified">
                                            <xsd:complexType>
                                              <xsd:sequence minOccurs="0">
                                                <xsd:element minOccurs="0" nillable="true" type="xsd:string" name="TourismStatisticsY3" form="unqualified"/>
                                              </xsd:sequence>
                                              <xsd:attribute name="MergeDown" form="unqualified" type="xsd:integer"/>
                                            </xsd:complexType>
                                          </xsd:element>
                                        </xsd:sequence>
                                      </xsd:complexType>
                                    </xsd:element>
                                  </xsd:sequence>
                                </xsd:complexType>
                              </xsd:element>
                              <xsd:element minOccurs="0" nillable="true" name="PercentageChange" form="unqualified">
                                <xsd:complexType>
                                  <xsd:sequence minOccurs="0">
                                    <xsd:element minOccurs="0" nillable="true" type="xsd:string" name="PercentageChangeLabel" form="unqualified"/>
                                    <xsd:element minOccurs="0" nillable="true" name="PercentChangeYear" form="unqualified">
                                      <xsd:complexType>
                                        <xsd:sequence minOccurs="0">
                                          <xsd:element minOccurs="0" nillable="true" name="YearGroup" form="unqualified">
                                            <xsd:complexType>
                                              <xsd:sequence minOccurs="0">
                                                <xsd:element minOccurs="0" nillable="true" type="xsd:string" name="TourismStatisticsPercentageChangeY1" form="unqualified"/>
                                                <xsd:element minOccurs="0" nillable="true" type="xsd:string" name="TourismStatisticsPercentageChangeY2" form="unqualified"/>
                                              </xsd:sequence>
                                            </xsd:complexType>
                                          </xsd:element>
                                        </xsd:sequence>
                                      </xsd:complexType>
                                    </xsd:element>
                                  </xsd:sequence>
                                  <xsd:attribute name="MergeAcross" form="unqualified" type="xsd:integer"/>
                                  <xsd:attribute name="MergeDown" form="unqualified" type="xsd:integer"/>
                                </xsd:complexType>
                              </xsd:element>
                            </xsd:sequence>
                          </xsd:complexType>
                        </xsd:element>
                      </xsd:sequence>
                    </xsd:complexType>
                  </xsd:element>
                  <xsd:element minOccurs="0" nillable="true" name="CornerEn" form="unqualified">
                    <xsd:complexType>
                      <xsd:sequence minOccurs="0">
                        <xsd:element minOccurs="0" nillable="true" type="xsd:string" name="TourismItems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TourismItem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temID" form="unqualified" type="xsd:string"/>
                            <xsd:attribute name="ItemName" form="unqualified" type="xsd:string"/>
                            <xsd:attribute name="ID" form="unqualified" type="xsd:string"/>
                            <xsd:attribute name="Value" form="unqualified" type="xsd:string"/>
                          </xsd:complexType>
                        </xsd:element>
                        <xsd:element minOccurs="0" nillable="true" type="xsd:integer" name="TourismStatisticsY1" form="unqualified"/>
                        <xsd:element minOccurs="0" nillable="true" type="xsd:integer" name="TourismStatisticsY2" form="unqualified"/>
                        <xsd:element minOccurs="0" nillable="true" type="xsd:integer" name="TourismStatisticsY3" form="unqualified"/>
                        <xsd:element minOccurs="0" nillable="true" type="xsd:integer" name="TourismStatisticsPercentageChangeY1" form="unqualified"/>
                        <xsd:element minOccurs="0" nillable="true" type="xsd:integer" name="TourismStatisticsPercentageChangeY2" form="unqualified"/>
                        <xsd:element minOccurs="0" nillable="true" name="TourismItemEn" form="unqualified">
                          <xsd:complexType>
                            <xsd:attribute name="ID" form="unqualified" type="xsd:string"/>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element minOccurs="0" nillable="true" type="xsd:string" name="SourcesTh2"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element minOccurs="0" nillable="true" type="xsd:string" name="SourcesEn2" form="unqualified"/>
                            </xsd:sequence>
                            <xsd:attribute name="Subscripts" form="unqualified" type="xsd:string"/>
                            <xsd:attribute name="Superscripts" form="unqualified" type="xsd:string"/>
                          </xsd:complexType>
                        </xsd:element>
                      </xsd:sequence>
                    </xsd:complexType>
                  </xsd:element>
                  <xsd:element minOccurs="0" nillable="true" name="UpperText" form="unqualified">
                    <xsd:complexType>
                      <xsd:sequence minOccurs="0">
                        <xsd:element minOccurs="0" nillable="true" name="UpperTextLabelTh" form="unqualified">
                          <xsd:complexType>
                            <xsd:sequence minOccurs="0">
                              <xsd:element minOccurs="0" nillable="true" type="xsd:string" name="UpperTextTh" form="unqualified"/>
                              <xsd:element minOccurs="0" nillable="true" type="xsd:string" name="UpperTextTh2" form="unqualified"/>
                              <xsd:element minOccurs="0" nillable="true" type="xsd:string" name="UpperTextTh3" form="unqualified"/>
                            </xsd:sequence>
                            <xsd:attribute name="Subscripts" form="unqualified" type="xsd:string"/>
                            <xsd:attribute name="Superscripts" form="unqualified" type="xsd:string"/>
                          </xsd:complexType>
                        </xsd:element>
                        <xsd:element minOccurs="0" nillable="true" name="UpperTextLabelEn" form="unqualified">
                          <xsd:complexType>
                            <xsd:sequence minOccurs="0">
                              <xsd:element minOccurs="0" nillable="true" type="xsd:string" name="UpperTextEn" form="unqualified"/>
                              <xsd:element minOccurs="0" nillable="true" type="xsd:string" name="UpperTextEn2"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Map ID="4" Name="XMLDocumentSPB1701_Map" RootElement="XMLDocumentSPB1701" SchemaID="Schema1" ShowImportExportValidationErrors="false" AutoFit="true" Append="false" PreserveSortAFLayout="true" PreserveFormat="true"/>
  <Map ID="7" Name="XMLDocumentSPB1702_Map" RootElement="XMLDocumentSPB1702"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1" displayName="Table1" ref="A7:K88" tableType="xml" totalsRowShown="0" headerRowDxfId="31" dataDxfId="29" headerRowBorderDxfId="30" tableBorderDxfId="28">
  <autoFilter ref="A7:K88"/>
  <tableColumns count="11">
    <tableColumn id="1" uniqueName="RegionID" name="RegionID" dataDxfId="27">
      <xmlColumnPr mapId="4" xpath="/XMLDocumentSPB1701/DataCell/CellRow/RegionProvinceTh/@RegionID" xmlDataType="integer"/>
    </tableColumn>
    <tableColumn id="2" uniqueName="RegionName" name="RegionName" dataDxfId="26">
      <xmlColumnPr mapId="4" xpath="/XMLDocumentSPB1701/DataCell/CellRow/RegionProvinceTh/@RegionName" xmlDataType="string"/>
    </tableColumn>
    <tableColumn id="3" uniqueName="ProvinceID" name="ProvinceID" dataDxfId="25">
      <xmlColumnPr mapId="4" xpath="/XMLDocumentSPB1701/DataCell/CellRow/RegionProvinceTh/@ProvinceID" xmlDataType="integer"/>
    </tableColumn>
    <tableColumn id="4" uniqueName="ProvinceName" name="ProvinceName" dataDxfId="24">
      <xmlColumnPr mapId="4" xpath="/XMLDocumentSPB1701/DataCell/CellRow/RegionProvinceTh/@ProvinceName" xmlDataType="string"/>
    </tableColumn>
    <tableColumn id="5" uniqueName="ID" name="ProvincialIden" dataDxfId="23">
      <xmlColumnPr mapId="4" xpath="/XMLDocumentSPB1701/DataCell/CellRow/RegionProvinceTh/@ID" xmlDataType="integer"/>
    </tableColumn>
    <tableColumn id="6" uniqueName="Value" name="RegionProvinceTh" dataDxfId="22">
      <xmlColumnPr mapId="4" xpath="/XMLDocumentSPB1701/DataCell/CellRow/RegionProvinceTh/@Value" xmlDataType="string"/>
    </tableColumn>
    <tableColumn id="7" uniqueName="Room" name="Room" dataDxfId="3">
      <xmlColumnPr mapId="4" xpath="/XMLDocumentSPB1701/DataCell/CellRow/Room" xmlDataType="integer"/>
    </tableColumn>
    <tableColumn id="8" uniqueName="Tourist" name="Tourist" dataDxfId="2">
      <xmlColumnPr mapId="4" xpath="/XMLDocumentSPB1701/DataCell/CellRow/Tourist" xmlDataType="integer"/>
    </tableColumn>
    <tableColumn id="9" uniqueName="Excursionist" name="Excursionist" dataDxfId="1">
      <xmlColumnPr mapId="4" xpath="/XMLDocumentSPB1701/DataCell/CellRow/Excursionist" xmlDataType="integer"/>
    </tableColumn>
    <tableColumn id="10" uniqueName="TourismReceipt" name="TourismReceipt" dataDxfId="0">
      <xmlColumnPr mapId="4" xpath="/XMLDocumentSPB1701/DataCell/CellRow/TourismReceipt" xmlDataType="integer"/>
    </tableColumn>
    <tableColumn id="11" uniqueName="value" name="RegionProvinceEn" dataDxfId="21">
      <xmlColumnPr mapId="4" xpath="/XMLDocumentSPB1701/DataCell/CellRow/RegionProvinceEn/@value" xmlDataType="string"/>
    </tableColumn>
  </tableColumns>
  <tableStyleInfo name="TableStyleMedium9" showFirstColumn="0" showLastColumn="0" showRowStripes="1" showColumnStripes="0"/>
</table>
</file>

<file path=xl/tables/table2.xml><?xml version="1.0" encoding="utf-8"?>
<table xmlns="http://schemas.openxmlformats.org/spreadsheetml/2006/main" id="59" name="Table59" displayName="Table59" ref="A7:N2086" tableType="xml" totalsRowShown="0" headerRowDxfId="20" headerRowBorderDxfId="19" tableBorderDxfId="18">
  <autoFilter ref="A7:N2086"/>
  <tableColumns count="14">
    <tableColumn id="1" uniqueName="RegionID" name="RegionID" dataDxfId="17">
      <xmlColumnPr mapId="7" xpath="/XMLDocumentSPB1702/DataCell/CellRow/TourismItemTh/@RegionID" xmlDataType="integer"/>
    </tableColumn>
    <tableColumn id="2" uniqueName="RegionName" name="RegionName" dataDxfId="16">
      <xmlColumnPr mapId="7" xpath="/XMLDocumentSPB1702/DataCell/CellRow/TourismItemTh/@RegionName" xmlDataType="string"/>
    </tableColumn>
    <tableColumn id="3" uniqueName="ProvinceID" name="ProvinceID" dataDxfId="15">
      <xmlColumnPr mapId="7" xpath="/XMLDocumentSPB1702/DataCell/CellRow/TourismItemTh/@ProvinceID" xmlDataType="integer"/>
    </tableColumn>
    <tableColumn id="4" uniqueName="ProvinceName" name="ProvinceName" dataDxfId="14">
      <xmlColumnPr mapId="7" xpath="/XMLDocumentSPB1702/DataCell/CellRow/TourismItemTh/@ProvinceName" xmlDataType="string"/>
    </tableColumn>
    <tableColumn id="5" uniqueName="ItemID" name="ItemID" dataDxfId="13">
      <xmlColumnPr mapId="7" xpath="/XMLDocumentSPB1702/DataCell/CellRow/TourismItemTh/@ItemID" xmlDataType="string"/>
    </tableColumn>
    <tableColumn id="6" uniqueName="ItemName" name="ItemName" dataDxfId="12">
      <xmlColumnPr mapId="7" xpath="/XMLDocumentSPB1702/DataCell/CellRow/TourismItemTh/@ItemName" xmlDataType="string"/>
    </tableColumn>
    <tableColumn id="7" uniqueName="ID" name="TourismItemIden" dataDxfId="11">
      <calculatedColumnFormula>A8&amp;C8&amp;E8</calculatedColumnFormula>
      <xmlColumnPr mapId="7" xpath="/XMLDocumentSPB1702/DataCell/CellRow/TourismItemTh/@ID" xmlDataType="string"/>
    </tableColumn>
    <tableColumn id="8" uniqueName="Value" name="TourismItemTh" dataDxfId="10">
      <xmlColumnPr mapId="7" xpath="/XMLDocumentSPB1702/DataCell/CellRow/TourismItemTh/@Value" xmlDataType="string"/>
    </tableColumn>
    <tableColumn id="9" uniqueName="TourismStatisticsY1" name="TourismStatisticsY1" dataDxfId="9">
      <xmlColumnPr mapId="7" xpath="/XMLDocumentSPB1702/DataCell/CellRow/TourismStatisticsY1" xmlDataType="integer"/>
    </tableColumn>
    <tableColumn id="10" uniqueName="TourismStatisticsY2" name="TourismStatisticsY2" dataDxfId="8">
      <xmlColumnPr mapId="7" xpath="/XMLDocumentSPB1702/DataCell/CellRow/TourismStatisticsY2" xmlDataType="integer"/>
    </tableColumn>
    <tableColumn id="11" uniqueName="TourismStatisticsY3" name="TourismStatisticsY3" dataDxfId="7">
      <xmlColumnPr mapId="7" xpath="/XMLDocumentSPB1702/DataCell/CellRow/TourismStatisticsY3" xmlDataType="integer"/>
    </tableColumn>
    <tableColumn id="12" uniqueName="TourismStatisticsPercentageChangeY1" name="TourismStatisticsPercentageChangeY1" dataDxfId="6">
      <xmlColumnPr mapId="7" xpath="/XMLDocumentSPB1702/DataCell/CellRow/TourismStatisticsPercentageChangeY1" xmlDataType="integer"/>
    </tableColumn>
    <tableColumn id="13" uniqueName="TourismStatisticsPercentageChangeY2" name="TourismStatisticsPercentageChangeY2" dataDxfId="5">
      <xmlColumnPr mapId="7" xpath="/XMLDocumentSPB1702/DataCell/CellRow/TourismStatisticsPercentageChangeY2" xmlDataType="integer"/>
    </tableColumn>
    <tableColumn id="14" uniqueName="Value" name="TourismItemEn" dataDxfId="4">
      <xmlColumnPr mapId="7" xpath="/XMLDocumentSPB1702/DataCell/CellRow/TourismItemEn/@Value" xmlDataType="string"/>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1" r="A1" connectionId="0">
    <xmlCellPr id="1" uniqueName="Province">
      <xmlPr mapId="4" xpath="/XMLDocumentSPB1701/Province" xmlDataType="integer"/>
    </xmlCellPr>
  </singleXmlCell>
  <singleXmlCell id="32" r="A2" connectionId="0">
    <xmlCellPr id="1" uniqueName="StatBranch">
      <xmlPr mapId="4" xpath="/XMLDocumentSPB1701/StatBranch" xmlDataType="integer"/>
    </xmlCellPr>
  </singleXmlCell>
  <singleXmlCell id="33" r="A3" connectionId="0">
    <xmlCellPr id="1" uniqueName="SheetExcel">
      <xmlPr mapId="4" xpath="/XMLDocumentSPB1701/SheetExcel" xmlDataType="string"/>
    </xmlCellPr>
  </singleXmlCell>
  <singleXmlCell id="34" r="B1" connectionId="0">
    <xmlCellPr id="1" uniqueName="LabelName">
      <xmlPr mapId="4" xpath="/XMLDocumentSPB1701/TitleHeading/TitleTh/LabelName" xmlDataType="string"/>
    </xmlCellPr>
  </singleXmlCell>
  <singleXmlCell id="35" r="C1" connectionId="0">
    <xmlCellPr id="1" uniqueName="TableNo">
      <xmlPr mapId="4" xpath="/XMLDocumentSPB1701/TitleHeading/TitleTh/TableNo" xmlDataType="double"/>
    </xmlCellPr>
  </singleXmlCell>
  <singleXmlCell id="36" r="D1" connectionId="0">
    <xmlCellPr id="1" uniqueName="TableName">
      <xmlPr mapId="4" xpath="/XMLDocumentSPB1701/TitleHeading/TitleTh/TableName" xmlDataType="string"/>
    </xmlCellPr>
  </singleXmlCell>
  <singleXmlCell id="37" r="H1" connectionId="0">
    <xmlCellPr id="1" uniqueName="TableName2">
      <xmlPr mapId="4" xpath="/XMLDocumentSPB1701/TitleHeading/TitleTh/TableName2" xmlDataType="string"/>
    </xmlCellPr>
  </singleXmlCell>
  <singleXmlCell id="38" r="J1" connectionId="0">
    <xmlCellPr id="1" uniqueName="TitleYearStart">
      <xmlPr mapId="4" xpath="/XMLDocumentSPB1701/TitleHeading/TitleTh/TitleYearStart" xmlDataType="integer"/>
    </xmlCellPr>
  </singleXmlCell>
  <singleXmlCell id="39" r="B2" connectionId="0">
    <xmlCellPr id="1" uniqueName="LabelName">
      <xmlPr mapId="4" xpath="/XMLDocumentSPB1701/TitleHeading/TitleEn/LabelName" xmlDataType="string"/>
    </xmlCellPr>
  </singleXmlCell>
  <singleXmlCell id="40" r="C2" connectionId="0">
    <xmlCellPr id="1" uniqueName="TableNo">
      <xmlPr mapId="4" xpath="/XMLDocumentSPB1701/TitleHeading/TitleEn/TableNo" xmlDataType="double"/>
    </xmlCellPr>
  </singleXmlCell>
  <singleXmlCell id="41" r="D2" connectionId="0">
    <xmlCellPr id="1" uniqueName="TableName">
      <xmlPr mapId="4" xpath="/XMLDocumentSPB1701/TitleHeading/TitleEn/TableName" xmlDataType="string"/>
    </xmlCellPr>
  </singleXmlCell>
  <singleXmlCell id="42" r="I2" connectionId="0">
    <xmlCellPr id="1" uniqueName="TableName2">
      <xmlPr mapId="4" xpath="/XMLDocumentSPB1701/TitleHeading/TitleEn/TableName2" xmlDataType="string"/>
    </xmlCellPr>
  </singleXmlCell>
  <singleXmlCell id="43" r="H2" connectionId="0">
    <xmlCellPr id="1" uniqueName="TitleYearStart">
      <xmlPr mapId="4" xpath="/XMLDocumentSPB1701/TitleHeading/TitleEn/TitleYearStart" xmlDataType="integer"/>
    </xmlCellPr>
  </singleXmlCell>
  <singleXmlCell id="44" r="F4" connectionId="0">
    <xmlCellPr id="1" uniqueName="RegionProvinceTh">
      <xmlPr mapId="4" xpath="/XMLDocumentSPB1701/ColumnAll/CornerTh/RegionProvinceTh" xmlDataType="string"/>
    </xmlCellPr>
  </singleXmlCell>
  <singleXmlCell id="45" r="G4" connectionId="0">
    <xmlCellPr id="1" uniqueName="Room">
      <xmlPr mapId="4" xpath="/XMLDocumentSPB1701/ColumnAll/ColumnHeading/RoomLabel/Room" xmlDataType="string"/>
    </xmlCellPr>
  </singleXmlCell>
  <singleXmlCell id="46" r="H4" connectionId="0">
    <xmlCellPr id="1" uniqueName="Visitor">
      <xmlPr mapId="4" xpath="/XMLDocumentSPB1701/ColumnAll/ColumnHeading/VisitorGroup/Visitor" xmlDataType="string"/>
    </xmlCellPr>
  </singleXmlCell>
  <singleXmlCell id="47" r="H5" connectionId="0">
    <xmlCellPr id="1" uniqueName="Tourist">
      <xmlPr mapId="4" xpath="/XMLDocumentSPB1701/ColumnAll/ColumnHeading/VisitorGroup/TouristLabel/Tourist" xmlDataType="string"/>
    </xmlCellPr>
  </singleXmlCell>
  <singleXmlCell id="48" r="I5" connectionId="0">
    <xmlCellPr id="1" uniqueName="Excursionist">
      <xmlPr mapId="4" xpath="/XMLDocumentSPB1701/ColumnAll/ColumnHeading/VisitorGroup/ExcursionistLabel/Excursionist" xmlDataType="string"/>
    </xmlCellPr>
  </singleXmlCell>
  <singleXmlCell id="49" r="J4" connectionId="0">
    <xmlCellPr id="1" uniqueName="TourismReceipt">
      <xmlPr mapId="4" xpath="/XMLDocumentSPB1701/ColumnAll/ColumnHeading/TourismReceiptLabel/TourismReceipt" xmlDataType="string"/>
    </xmlCellPr>
  </singleXmlCell>
  <singleXmlCell id="50" r="K4" connectionId="0">
    <xmlCellPr id="1" uniqueName="RegionProvinceEn">
      <xmlPr mapId="4" xpath="/XMLDocumentSPB1701/ColumnAll/CornerEn/RegionProvinceEn" xmlDataType="string"/>
    </xmlCellPr>
  </singleXmlCell>
  <singleXmlCell id="52" r="B89" connectionId="0">
    <xmlCellPr id="1" uniqueName="SourcesTh1">
      <xmlPr mapId="4" xpath="/XMLDocumentSPB1701/FooterAll/Sources/SourcesLabelTh/SourcesTh1" xmlDataType="string"/>
    </xmlCellPr>
  </singleXmlCell>
  <singleXmlCell id="53" r="B90" connectionId="0">
    <xmlCellPr id="1" uniqueName="SourcesEn1">
      <xmlPr mapId="4" xpath="/XMLDocumentSPB1701/FooterAll/Sources/SourcesLabelEn/SourcesEn1" xmlDataType="string"/>
    </xmlCellPr>
  </singleXmlCell>
  <singleXmlCell id="54" r="K89" connectionId="0">
    <xmlCellPr id="1" uniqueName="PagesNo">
      <xmlPr mapId="4" xpath="/XMLDocumentSPB1701/Pages/PagesNo" xmlDataType="integer"/>
    </xmlCellPr>
  </singleXmlCell>
  <singleXmlCell id="55" r="K90" connectionId="0">
    <xmlCellPr id="1" uniqueName="PagesAll">
      <xmlPr mapId="4" xpath="/XMLDocumentSPB1701/Pages/PagesAll" xmlDataType="integer"/>
    </xmlCellPr>
  </singleXmlCell>
  <singleXmlCell id="56" r="K91" connectionId="0">
    <xmlCellPr id="1" uniqueName="LinesNo">
      <xmlPr mapId="4" xpath="/XMLDocumentSPB1701/Pages/LinesNo" xmlDataType="integer"/>
    </xmlCellPr>
  </singleXmlCell>
</singleXmlCells>
</file>

<file path=xl/tables/tableSingleCells2.xml><?xml version="1.0" encoding="utf-8"?>
<singleXmlCells xmlns="http://schemas.openxmlformats.org/spreadsheetml/2006/main">
  <singleXmlCell id="83" r="A1" connectionId="0">
    <xmlCellPr id="1" uniqueName="Province">
      <xmlPr mapId="7" xpath="/XMLDocumentSPB1702/Province" xmlDataType="integer"/>
    </xmlCellPr>
  </singleXmlCell>
  <singleXmlCell id="84" r="A2" connectionId="0">
    <xmlCellPr id="1" uniqueName="StatBranch">
      <xmlPr mapId="7" xpath="/XMLDocumentSPB1702/StatBranch" xmlDataType="integer"/>
    </xmlCellPr>
  </singleXmlCell>
  <singleXmlCell id="85" r="A3" connectionId="0">
    <xmlCellPr id="1" uniqueName="SheetExcel">
      <xmlPr mapId="7" xpath="/XMLDocumentSPB1702/SheetExcel" xmlDataType="string"/>
    </xmlCellPr>
  </singleXmlCell>
  <singleXmlCell id="86" r="B1" connectionId="0">
    <xmlCellPr id="1" uniqueName="LabelName">
      <xmlPr mapId="7" xpath="/XMLDocumentSPB1702/TitleHeading/TitleTh/LabelName" xmlDataType="string"/>
    </xmlCellPr>
  </singleXmlCell>
  <singleXmlCell id="87" r="C1" connectionId="0">
    <xmlCellPr id="1" uniqueName="TableNo">
      <xmlPr mapId="7" xpath="/XMLDocumentSPB1702/TitleHeading/TitleTh/TableNo" xmlDataType="double"/>
    </xmlCellPr>
  </singleXmlCell>
  <singleXmlCell id="88" r="D1" connectionId="0">
    <xmlCellPr id="1" uniqueName="TableName">
      <xmlPr mapId="7" xpath="/XMLDocumentSPB1702/TitleHeading/TitleTh/TableName" xmlDataType="string"/>
    </xmlCellPr>
  </singleXmlCell>
  <singleXmlCell id="89" r="F1" connectionId="0">
    <xmlCellPr id="1" uniqueName="TitleYearStart">
      <xmlPr mapId="7" xpath="/XMLDocumentSPB1702/TitleHeading/TitleTh/TitleYearStart" xmlDataType="integer"/>
    </xmlCellPr>
  </singleXmlCell>
  <singleXmlCell id="90" r="H1" connectionId="0">
    <xmlCellPr id="1" uniqueName="TitleYearEnd">
      <xmlPr mapId="7" xpath="/XMLDocumentSPB1702/TitleHeading/TitleTh/TitleYearEnd" xmlDataType="integer"/>
    </xmlCellPr>
  </singleXmlCell>
  <singleXmlCell id="91" r="B2" connectionId="0">
    <xmlCellPr id="1" uniqueName="LabelName">
      <xmlPr mapId="7" xpath="/XMLDocumentSPB1702/TitleHeading/TitleEn/LabelName" xmlDataType="string"/>
    </xmlCellPr>
  </singleXmlCell>
  <singleXmlCell id="92" r="C2" connectionId="0">
    <xmlCellPr id="1" uniqueName="TableNo">
      <xmlPr mapId="7" xpath="/XMLDocumentSPB1702/TitleHeading/TitleEn/TableNo" xmlDataType="double"/>
    </xmlCellPr>
  </singleXmlCell>
  <singleXmlCell id="93" r="D2" connectionId="0">
    <xmlCellPr id="1" uniqueName="TableName">
      <xmlPr mapId="7" xpath="/XMLDocumentSPB1702/TitleHeading/TitleEn/TableName" xmlDataType="string"/>
    </xmlCellPr>
  </singleXmlCell>
  <singleXmlCell id="94" r="F2" connectionId="0">
    <xmlCellPr id="1" uniqueName="TitleYearStart">
      <xmlPr mapId="7" xpath="/XMLDocumentSPB1702/TitleHeading/TitleEn/TitleYearStart" xmlDataType="integer"/>
    </xmlCellPr>
  </singleXmlCell>
  <singleXmlCell id="95" r="H2" connectionId="0">
    <xmlCellPr id="1" uniqueName="TitleYearEnd">
      <xmlPr mapId="7" xpath="/XMLDocumentSPB1702/TitleHeading/TitleEn/TitleYearEnd" xmlDataType="integer"/>
    </xmlCellPr>
  </singleXmlCell>
  <singleXmlCell id="96" r="H4" connectionId="0">
    <xmlCellPr id="1" uniqueName="TourismItemTh">
      <xmlPr mapId="7" xpath="/XMLDocumentSPB1702/ColumnAll/CornerTh/TourismItemTh" xmlDataType="string"/>
    </xmlCellPr>
  </singleXmlCell>
  <singleXmlCell id="97" r="I4" connectionId="0">
    <xmlCellPr id="1" uniqueName="TourismStatisticsY1">
      <xmlPr mapId="7" xpath="/XMLDocumentSPB1702/ColumnAll/ColumnHeading/TourismStatistics/TourismStatisticsYearGroup/YearGroup/Y1/TourismStatisticsY1" xmlDataType="string"/>
    </xmlCellPr>
  </singleXmlCell>
  <singleXmlCell id="98" r="J4" connectionId="0">
    <xmlCellPr id="1" uniqueName="TourismStatisticsY2">
      <xmlPr mapId="7" xpath="/XMLDocumentSPB1702/ColumnAll/ColumnHeading/TourismStatistics/TourismStatisticsYearGroup/YearGroup/Y2/TourismStatisticsY2" xmlDataType="string"/>
    </xmlCellPr>
  </singleXmlCell>
  <singleXmlCell id="99" r="K4" connectionId="0">
    <xmlCellPr id="1" uniqueName="TourismStatisticsY3">
      <xmlPr mapId="7" xpath="/XMLDocumentSPB1702/ColumnAll/ColumnHeading/TourismStatistics/TourismStatisticsYearGroup/YearGroup/Y3/TourismStatisticsY3" xmlDataType="string"/>
    </xmlCellPr>
  </singleXmlCell>
  <singleXmlCell id="100" r="L4" connectionId="0">
    <xmlCellPr id="1" uniqueName="PercentageChangeLabel">
      <xmlPr mapId="7" xpath="/XMLDocumentSPB1702/ColumnAll/ColumnHeading/TourismStatistics/PercentageChange/PercentageChangeLabel" xmlDataType="string"/>
    </xmlCellPr>
  </singleXmlCell>
  <singleXmlCell id="101" r="L6" connectionId="0">
    <xmlCellPr id="1" uniqueName="TourismStatisticsPercentageChangeY1">
      <xmlPr mapId="7" xpath="/XMLDocumentSPB1702/ColumnAll/ColumnHeading/TourismStatistics/PercentageChange/PercentChangeYear/YearGroup/TourismStatisticsPercentageChangeY1" xmlDataType="string"/>
    </xmlCellPr>
  </singleXmlCell>
  <singleXmlCell id="102" r="M6" connectionId="0">
    <xmlCellPr id="1" uniqueName="TourismStatisticsPercentageChangeY2">
      <xmlPr mapId="7" xpath="/XMLDocumentSPB1702/ColumnAll/ColumnHeading/TourismStatistics/PercentageChange/PercentChangeYear/YearGroup/TourismStatisticsPercentageChangeY2" xmlDataType="string"/>
    </xmlCellPr>
  </singleXmlCell>
  <singleXmlCell id="103" r="N4" connectionId="0">
    <xmlCellPr id="1" uniqueName="TourismItemsEn">
      <xmlPr mapId="7" xpath="/XMLDocumentSPB1702/ColumnAll/CornerEn/TourismItemsEn" xmlDataType="string"/>
    </xmlCellPr>
  </singleXmlCell>
  <singleXmlCell id="105" r="B2092" connectionId="0">
    <xmlCellPr id="1" uniqueName="SourcesTh1">
      <xmlPr mapId="7" xpath="/XMLDocumentSPB1702/FooterAll/Sources/SourcesLabelTh/SourcesTh1" xmlDataType="string"/>
    </xmlCellPr>
  </singleXmlCell>
  <singleXmlCell id="107" r="B2093" connectionId="0">
    <xmlCellPr id="1" uniqueName="SourcesEn1">
      <xmlPr mapId="7" xpath="/XMLDocumentSPB1702/FooterAll/Sources/SourcesLabelEn/SourcesEn1" xmlDataType="string"/>
    </xmlCellPr>
  </singleXmlCell>
  <singleXmlCell id="108" r="B2087" connectionId="0">
    <xmlCellPr id="1" uniqueName="UpperTextTh">
      <xmlPr mapId="7" xpath="/XMLDocumentSPB1702/FooterAll/UpperText/UpperTextLabelTh/UpperTextTh" xmlDataType="string"/>
    </xmlCellPr>
  </singleXmlCell>
  <singleXmlCell id="109" r="B2088" connectionId="0">
    <xmlCellPr id="1" uniqueName="UpperTextTh2">
      <xmlPr mapId="7" xpath="/XMLDocumentSPB1702/FooterAll/UpperText/UpperTextLabelTh/UpperTextTh2" xmlDataType="string"/>
    </xmlCellPr>
  </singleXmlCell>
  <singleXmlCell id="110" r="B2090" connectionId="0">
    <xmlCellPr id="1" uniqueName="UpperTextTh3">
      <xmlPr mapId="7" xpath="/XMLDocumentSPB1702/FooterAll/UpperText/UpperTextLabelTh/UpperTextTh3" xmlDataType="string"/>
    </xmlCellPr>
  </singleXmlCell>
  <singleXmlCell id="111" r="B2089" connectionId="0">
    <xmlCellPr id="1" uniqueName="UpperTextEn">
      <xmlPr mapId="7" xpath="/XMLDocumentSPB1702/FooterAll/UpperText/UpperTextLabelEn/UpperTextEn" xmlDataType="string"/>
    </xmlCellPr>
  </singleXmlCell>
  <singleXmlCell id="112" r="B2091" connectionId="0">
    <xmlCellPr id="1" uniqueName="UpperTextEn2">
      <xmlPr mapId="7" xpath="/XMLDocumentSPB1702/FooterAll/UpperText/UpperTextLabelEn/UpperTextEn2" xmlDataType="string"/>
    </xmlCellPr>
  </singleXmlCell>
  <singleXmlCell id="113" r="N2087" connectionId="0">
    <xmlCellPr id="1" uniqueName="PagesNo">
      <xmlPr mapId="7" xpath="/XMLDocumentSPB1702/Pages/PagesNo" xmlDataType="integer"/>
    </xmlCellPr>
  </singleXmlCell>
  <singleXmlCell id="114" r="N2088" connectionId="0">
    <xmlCellPr id="1" uniqueName="PagesAll">
      <xmlPr mapId="7" xpath="/XMLDocumentSPB1702/Pages/PagesAll" xmlDataType="integer"/>
    </xmlCellPr>
  </singleXmlCell>
  <singleXmlCell id="115" r="N2089" connectionId="0">
    <xmlCellPr id="1" uniqueName="LinesNo">
      <xmlPr mapId="7" xpath="/XMLDocumentSPB1702/Pages/LinesNo"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SingleCells" Target="../tables/tableSingleCells2.xml"/></Relationships>
</file>

<file path=xl/worksheets/sheet1.xml><?xml version="1.0" encoding="utf-8"?>
<worksheet xmlns="http://schemas.openxmlformats.org/spreadsheetml/2006/main" xmlns:r="http://schemas.openxmlformats.org/officeDocument/2006/relationships">
  <dimension ref="A1:K99"/>
  <sheetViews>
    <sheetView topLeftCell="C1" workbookViewId="0">
      <selection activeCell="A4" sqref="A4"/>
    </sheetView>
  </sheetViews>
  <sheetFormatPr defaultColWidth="8.85546875" defaultRowHeight="21.75"/>
  <cols>
    <col min="1" max="1" width="10.7109375" style="14" customWidth="1"/>
    <col min="2" max="2" width="21.5703125" style="14" customWidth="1"/>
    <col min="3" max="3" width="9.85546875" style="14" customWidth="1"/>
    <col min="4" max="4" width="21.140625" style="13" customWidth="1"/>
    <col min="5" max="5" width="13.42578125" style="14" customWidth="1"/>
    <col min="6" max="6" width="21.85546875" style="25" customWidth="1"/>
    <col min="7" max="7" width="12" style="14" customWidth="1"/>
    <col min="8" max="8" width="12.7109375" style="14" customWidth="1"/>
    <col min="9" max="9" width="14.140625" style="14" customWidth="1"/>
    <col min="10" max="10" width="20.28515625" style="14" customWidth="1"/>
    <col min="11" max="11" width="28.85546875" style="13" customWidth="1"/>
    <col min="12" max="16384" width="8.85546875" style="14"/>
  </cols>
  <sheetData>
    <row r="1" spans="1:11">
      <c r="A1" s="6" t="s">
        <v>131</v>
      </c>
      <c r="B1" s="9" t="s">
        <v>0</v>
      </c>
      <c r="C1" s="10">
        <v>17.100000000000001</v>
      </c>
      <c r="D1" s="11" t="s">
        <v>387</v>
      </c>
      <c r="E1" s="6"/>
      <c r="F1" s="12"/>
      <c r="G1" s="6"/>
      <c r="H1" s="7" t="s">
        <v>124</v>
      </c>
      <c r="I1" s="6"/>
      <c r="J1" s="12">
        <v>2559</v>
      </c>
    </row>
    <row r="2" spans="1:11">
      <c r="A2" s="15" t="s">
        <v>53</v>
      </c>
      <c r="B2" s="7" t="s">
        <v>9</v>
      </c>
      <c r="C2" s="10">
        <v>17.100000000000001</v>
      </c>
      <c r="D2" s="16" t="s">
        <v>125</v>
      </c>
      <c r="E2" s="17"/>
      <c r="F2" s="18"/>
      <c r="G2" s="17"/>
      <c r="H2" s="12">
        <v>2016</v>
      </c>
      <c r="I2" s="11" t="s">
        <v>126</v>
      </c>
    </row>
    <row r="3" spans="1:11">
      <c r="A3" s="19" t="s">
        <v>54</v>
      </c>
      <c r="B3" s="4"/>
      <c r="C3" s="4"/>
      <c r="D3" s="8"/>
      <c r="E3" s="4"/>
      <c r="F3" s="20"/>
      <c r="G3" s="4"/>
      <c r="H3" s="4"/>
      <c r="I3" s="4"/>
      <c r="J3" s="4"/>
      <c r="K3" s="8"/>
    </row>
    <row r="4" spans="1:11">
      <c r="A4" s="4"/>
      <c r="B4" s="4"/>
      <c r="C4" s="3"/>
      <c r="D4" s="21"/>
      <c r="E4" s="21"/>
      <c r="F4" s="81" t="s">
        <v>7</v>
      </c>
      <c r="G4" s="83" t="s">
        <v>41</v>
      </c>
      <c r="H4" s="85" t="s">
        <v>11</v>
      </c>
      <c r="I4" s="85"/>
      <c r="J4" s="83" t="s">
        <v>43</v>
      </c>
      <c r="K4" s="86" t="s">
        <v>8</v>
      </c>
    </row>
    <row r="5" spans="1:11">
      <c r="A5" s="21"/>
      <c r="B5" s="21"/>
      <c r="C5" s="21"/>
      <c r="D5" s="21"/>
      <c r="E5" s="21"/>
      <c r="F5" s="82"/>
      <c r="G5" s="84"/>
      <c r="H5" s="83" t="s">
        <v>83</v>
      </c>
      <c r="I5" s="83" t="s">
        <v>42</v>
      </c>
      <c r="J5" s="84"/>
      <c r="K5" s="87"/>
    </row>
    <row r="6" spans="1:11">
      <c r="A6" s="21"/>
      <c r="B6" s="21"/>
      <c r="C6" s="21"/>
      <c r="D6" s="21"/>
      <c r="E6" s="21"/>
      <c r="F6" s="82"/>
      <c r="G6" s="84"/>
      <c r="H6" s="84"/>
      <c r="I6" s="84"/>
      <c r="J6" s="84"/>
      <c r="K6" s="87"/>
    </row>
    <row r="7" spans="1:11">
      <c r="A7" s="27" t="s">
        <v>56</v>
      </c>
      <c r="B7" s="26" t="s">
        <v>57</v>
      </c>
      <c r="C7" s="26" t="s">
        <v>58</v>
      </c>
      <c r="D7" s="26" t="s">
        <v>59</v>
      </c>
      <c r="E7" s="26" t="s">
        <v>84</v>
      </c>
      <c r="F7" s="26" t="s">
        <v>128</v>
      </c>
      <c r="G7" s="26" t="s">
        <v>10</v>
      </c>
      <c r="H7" s="26" t="s">
        <v>12</v>
      </c>
      <c r="I7" s="26" t="s">
        <v>13</v>
      </c>
      <c r="J7" s="26" t="s">
        <v>20</v>
      </c>
      <c r="K7" s="26" t="s">
        <v>127</v>
      </c>
    </row>
    <row r="8" spans="1:11">
      <c r="A8" s="28">
        <v>1</v>
      </c>
      <c r="B8" s="29" t="s">
        <v>381</v>
      </c>
      <c r="C8" s="30">
        <v>10</v>
      </c>
      <c r="D8" s="29" t="s">
        <v>381</v>
      </c>
      <c r="E8" s="30">
        <v>110</v>
      </c>
      <c r="F8" s="29" t="s">
        <v>381</v>
      </c>
      <c r="G8" s="99">
        <v>140688</v>
      </c>
      <c r="H8" s="99">
        <v>42452892</v>
      </c>
      <c r="I8" s="99">
        <v>16743439</v>
      </c>
      <c r="J8" s="100">
        <v>822454.21</v>
      </c>
      <c r="K8" s="108" t="s">
        <v>446</v>
      </c>
    </row>
    <row r="9" spans="1:11">
      <c r="A9" s="28">
        <v>2</v>
      </c>
      <c r="B9" s="29" t="s">
        <v>388</v>
      </c>
      <c r="C9" s="30" t="s">
        <v>60</v>
      </c>
      <c r="D9" s="29" t="s">
        <v>388</v>
      </c>
      <c r="E9" s="30" t="s">
        <v>133</v>
      </c>
      <c r="F9" s="32" t="s">
        <v>399</v>
      </c>
      <c r="G9" s="99">
        <v>171816</v>
      </c>
      <c r="H9" s="99">
        <v>45935400</v>
      </c>
      <c r="I9" s="99">
        <v>44373045</v>
      </c>
      <c r="J9" s="100">
        <v>407626.61</v>
      </c>
      <c r="K9" s="33" t="s">
        <v>403</v>
      </c>
    </row>
    <row r="10" spans="1:11">
      <c r="A10" s="31">
        <v>2</v>
      </c>
      <c r="B10" s="29" t="s">
        <v>388</v>
      </c>
      <c r="C10" s="1" t="s">
        <v>134</v>
      </c>
      <c r="D10" s="29" t="s">
        <v>135</v>
      </c>
      <c r="E10" s="2" t="s">
        <v>136</v>
      </c>
      <c r="F10" s="32" t="s">
        <v>135</v>
      </c>
      <c r="G10" s="101">
        <v>3893</v>
      </c>
      <c r="H10" s="102">
        <v>907904</v>
      </c>
      <c r="I10" s="102">
        <v>1992276</v>
      </c>
      <c r="J10" s="103">
        <v>5265.36</v>
      </c>
      <c r="K10" s="33" t="s">
        <v>305</v>
      </c>
    </row>
    <row r="11" spans="1:11">
      <c r="A11" s="31">
        <v>2</v>
      </c>
      <c r="B11" s="29" t="s">
        <v>388</v>
      </c>
      <c r="C11" s="1" t="s">
        <v>137</v>
      </c>
      <c r="D11" s="29" t="s">
        <v>138</v>
      </c>
      <c r="E11" s="2" t="s">
        <v>139</v>
      </c>
      <c r="F11" s="32" t="s">
        <v>138</v>
      </c>
      <c r="G11" s="101">
        <v>2722</v>
      </c>
      <c r="H11" s="102">
        <v>784043</v>
      </c>
      <c r="I11" s="102">
        <v>1306052</v>
      </c>
      <c r="J11" s="103">
        <v>3177.98</v>
      </c>
      <c r="K11" s="33" t="s">
        <v>306</v>
      </c>
    </row>
    <row r="12" spans="1:11">
      <c r="A12" s="31">
        <v>2</v>
      </c>
      <c r="B12" s="29" t="s">
        <v>388</v>
      </c>
      <c r="C12" s="1" t="s">
        <v>140</v>
      </c>
      <c r="D12" s="29" t="s">
        <v>141</v>
      </c>
      <c r="E12" s="2" t="s">
        <v>142</v>
      </c>
      <c r="F12" s="32" t="s">
        <v>141</v>
      </c>
      <c r="G12" s="101">
        <v>2625</v>
      </c>
      <c r="H12" s="102">
        <v>640185</v>
      </c>
      <c r="I12" s="102">
        <v>1256364</v>
      </c>
      <c r="J12" s="103">
        <v>2876.04</v>
      </c>
      <c r="K12" s="33" t="s">
        <v>307</v>
      </c>
    </row>
    <row r="13" spans="1:11">
      <c r="A13" s="31">
        <v>2</v>
      </c>
      <c r="B13" s="29" t="s">
        <v>388</v>
      </c>
      <c r="C13" s="1" t="s">
        <v>143</v>
      </c>
      <c r="D13" s="29" t="s">
        <v>144</v>
      </c>
      <c r="E13" s="2" t="s">
        <v>145</v>
      </c>
      <c r="F13" s="32" t="s">
        <v>144</v>
      </c>
      <c r="G13" s="101">
        <v>4966</v>
      </c>
      <c r="H13" s="102">
        <v>1582905</v>
      </c>
      <c r="I13" s="102">
        <v>5633609</v>
      </c>
      <c r="J13" s="103">
        <v>15309.69</v>
      </c>
      <c r="K13" s="33" t="s">
        <v>308</v>
      </c>
    </row>
    <row r="14" spans="1:11">
      <c r="A14" s="31">
        <v>2</v>
      </c>
      <c r="B14" s="29" t="s">
        <v>388</v>
      </c>
      <c r="C14" s="1" t="s">
        <v>146</v>
      </c>
      <c r="D14" s="29" t="s">
        <v>147</v>
      </c>
      <c r="E14" s="2" t="s">
        <v>148</v>
      </c>
      <c r="F14" s="32" t="s">
        <v>147</v>
      </c>
      <c r="G14" s="101">
        <v>403</v>
      </c>
      <c r="H14" s="102">
        <v>267279</v>
      </c>
      <c r="I14" s="102">
        <v>463223</v>
      </c>
      <c r="J14" s="103">
        <v>847.27</v>
      </c>
      <c r="K14" s="33" t="s">
        <v>309</v>
      </c>
    </row>
    <row r="15" spans="1:11">
      <c r="A15" s="31">
        <v>2</v>
      </c>
      <c r="B15" s="29" t="s">
        <v>388</v>
      </c>
      <c r="C15" s="1" t="s">
        <v>149</v>
      </c>
      <c r="D15" s="29" t="s">
        <v>150</v>
      </c>
      <c r="E15" s="2" t="s">
        <v>151</v>
      </c>
      <c r="F15" s="32" t="s">
        <v>150</v>
      </c>
      <c r="G15" s="101">
        <v>2207</v>
      </c>
      <c r="H15" s="102">
        <v>1107319</v>
      </c>
      <c r="I15" s="102">
        <v>2058586</v>
      </c>
      <c r="J15" s="103">
        <v>4809.54</v>
      </c>
      <c r="K15" s="33" t="s">
        <v>310</v>
      </c>
    </row>
    <row r="16" spans="1:11">
      <c r="A16" s="31">
        <v>2</v>
      </c>
      <c r="B16" s="29" t="s">
        <v>388</v>
      </c>
      <c r="C16" s="1" t="s">
        <v>152</v>
      </c>
      <c r="D16" s="29" t="s">
        <v>153</v>
      </c>
      <c r="E16" s="2" t="s">
        <v>154</v>
      </c>
      <c r="F16" s="32" t="s">
        <v>153</v>
      </c>
      <c r="G16" s="101">
        <v>582</v>
      </c>
      <c r="H16" s="102">
        <v>189863</v>
      </c>
      <c r="I16" s="102">
        <v>313396</v>
      </c>
      <c r="J16" s="103">
        <v>734.73</v>
      </c>
      <c r="K16" s="33" t="s">
        <v>311</v>
      </c>
    </row>
    <row r="17" spans="1:11">
      <c r="A17" s="31">
        <v>2</v>
      </c>
      <c r="B17" s="29" t="s">
        <v>388</v>
      </c>
      <c r="C17" s="1" t="s">
        <v>155</v>
      </c>
      <c r="D17" s="29" t="s">
        <v>156</v>
      </c>
      <c r="E17" s="2" t="s">
        <v>157</v>
      </c>
      <c r="F17" s="32" t="s">
        <v>156</v>
      </c>
      <c r="G17" s="101">
        <v>892</v>
      </c>
      <c r="H17" s="102">
        <v>352253</v>
      </c>
      <c r="I17" s="102">
        <v>415454</v>
      </c>
      <c r="J17" s="103">
        <v>1107.8599999999999</v>
      </c>
      <c r="K17" s="33" t="s">
        <v>312</v>
      </c>
    </row>
    <row r="18" spans="1:11">
      <c r="A18" s="31">
        <v>2</v>
      </c>
      <c r="B18" s="29" t="s">
        <v>388</v>
      </c>
      <c r="C18" s="1" t="s">
        <v>158</v>
      </c>
      <c r="D18" s="29" t="s">
        <v>159</v>
      </c>
      <c r="E18" s="2" t="s">
        <v>160</v>
      </c>
      <c r="F18" s="32" t="s">
        <v>159</v>
      </c>
      <c r="G18" s="101">
        <v>3230</v>
      </c>
      <c r="H18" s="102">
        <v>1425752</v>
      </c>
      <c r="I18" s="102">
        <v>2607329</v>
      </c>
      <c r="J18" s="103">
        <v>6010.48</v>
      </c>
      <c r="K18" s="33" t="s">
        <v>313</v>
      </c>
    </row>
    <row r="19" spans="1:11">
      <c r="A19" s="31">
        <v>2</v>
      </c>
      <c r="B19" s="29" t="s">
        <v>388</v>
      </c>
      <c r="C19" s="1" t="s">
        <v>161</v>
      </c>
      <c r="D19" s="29" t="s">
        <v>162</v>
      </c>
      <c r="E19" s="2" t="s">
        <v>163</v>
      </c>
      <c r="F19" s="32" t="s">
        <v>162</v>
      </c>
      <c r="G19" s="101">
        <v>62102</v>
      </c>
      <c r="H19" s="102">
        <v>13812345</v>
      </c>
      <c r="I19" s="102">
        <v>2439664</v>
      </c>
      <c r="J19" s="103">
        <v>206271.88</v>
      </c>
      <c r="K19" s="33" t="s">
        <v>314</v>
      </c>
    </row>
    <row r="20" spans="1:11">
      <c r="A20" s="31">
        <v>2</v>
      </c>
      <c r="B20" s="29" t="s">
        <v>388</v>
      </c>
      <c r="C20" s="1" t="s">
        <v>164</v>
      </c>
      <c r="D20" s="29" t="s">
        <v>165</v>
      </c>
      <c r="E20" s="2" t="s">
        <v>166</v>
      </c>
      <c r="F20" s="32" t="s">
        <v>165</v>
      </c>
      <c r="G20" s="101">
        <v>14318</v>
      </c>
      <c r="H20" s="102">
        <v>4352435</v>
      </c>
      <c r="I20" s="102">
        <v>2577408</v>
      </c>
      <c r="J20" s="103">
        <v>30614.44</v>
      </c>
      <c r="K20" s="33" t="s">
        <v>315</v>
      </c>
    </row>
    <row r="21" spans="1:11">
      <c r="A21" s="31">
        <v>2</v>
      </c>
      <c r="B21" s="29" t="s">
        <v>388</v>
      </c>
      <c r="C21" s="1" t="s">
        <v>167</v>
      </c>
      <c r="D21" s="29" t="s">
        <v>168</v>
      </c>
      <c r="E21" s="2" t="s">
        <v>169</v>
      </c>
      <c r="F21" s="32" t="s">
        <v>168</v>
      </c>
      <c r="G21" s="101">
        <v>4718</v>
      </c>
      <c r="H21" s="102">
        <v>1344081</v>
      </c>
      <c r="I21" s="102">
        <v>599779</v>
      </c>
      <c r="J21" s="103">
        <v>5700.99</v>
      </c>
      <c r="K21" s="33" t="s">
        <v>316</v>
      </c>
    </row>
    <row r="22" spans="1:11">
      <c r="A22" s="31">
        <v>2</v>
      </c>
      <c r="B22" s="29" t="s">
        <v>388</v>
      </c>
      <c r="C22" s="1" t="s">
        <v>170</v>
      </c>
      <c r="D22" s="29" t="s">
        <v>171</v>
      </c>
      <c r="E22" s="2" t="s">
        <v>172</v>
      </c>
      <c r="F22" s="32" t="s">
        <v>171</v>
      </c>
      <c r="G22" s="101">
        <v>10887</v>
      </c>
      <c r="H22" s="102">
        <v>1881496</v>
      </c>
      <c r="I22" s="102">
        <v>96993</v>
      </c>
      <c r="J22" s="103">
        <v>15785.84</v>
      </c>
      <c r="K22" s="33" t="s">
        <v>317</v>
      </c>
    </row>
    <row r="23" spans="1:11">
      <c r="A23" s="31">
        <v>2</v>
      </c>
      <c r="B23" s="29" t="s">
        <v>388</v>
      </c>
      <c r="C23" s="1" t="s">
        <v>173</v>
      </c>
      <c r="D23" s="29" t="s">
        <v>174</v>
      </c>
      <c r="E23" s="2" t="s">
        <v>175</v>
      </c>
      <c r="F23" s="32" t="s">
        <v>174</v>
      </c>
      <c r="G23" s="101">
        <v>1432</v>
      </c>
      <c r="H23" s="102">
        <v>539823</v>
      </c>
      <c r="I23" s="102">
        <v>2507828</v>
      </c>
      <c r="J23" s="103">
        <v>4240.41</v>
      </c>
      <c r="K23" s="33" t="s">
        <v>318</v>
      </c>
    </row>
    <row r="24" spans="1:11">
      <c r="A24" s="31">
        <v>2</v>
      </c>
      <c r="B24" s="29" t="s">
        <v>388</v>
      </c>
      <c r="C24" s="1" t="s">
        <v>176</v>
      </c>
      <c r="D24" s="29" t="s">
        <v>177</v>
      </c>
      <c r="E24" s="2" t="s">
        <v>178</v>
      </c>
      <c r="F24" s="32" t="s">
        <v>177</v>
      </c>
      <c r="G24" s="101">
        <v>2489</v>
      </c>
      <c r="H24" s="102">
        <v>828031</v>
      </c>
      <c r="I24" s="102">
        <v>571893</v>
      </c>
      <c r="J24" s="103">
        <v>3750.95</v>
      </c>
      <c r="K24" s="33" t="s">
        <v>319</v>
      </c>
    </row>
    <row r="25" spans="1:11">
      <c r="A25" s="31">
        <v>2</v>
      </c>
      <c r="B25" s="29" t="s">
        <v>388</v>
      </c>
      <c r="C25" s="1" t="s">
        <v>179</v>
      </c>
      <c r="D25" s="29" t="s">
        <v>180</v>
      </c>
      <c r="E25" s="2" t="s">
        <v>181</v>
      </c>
      <c r="F25" s="32" t="s">
        <v>180</v>
      </c>
      <c r="G25" s="101">
        <v>5190</v>
      </c>
      <c r="H25" s="102">
        <v>1652117</v>
      </c>
      <c r="I25" s="102">
        <v>1086560</v>
      </c>
      <c r="J25" s="103">
        <v>6230.56</v>
      </c>
      <c r="K25" s="33" t="s">
        <v>320</v>
      </c>
    </row>
    <row r="26" spans="1:11">
      <c r="A26" s="31">
        <v>2</v>
      </c>
      <c r="B26" s="29" t="s">
        <v>388</v>
      </c>
      <c r="C26" s="1" t="s">
        <v>53</v>
      </c>
      <c r="D26" s="29" t="s">
        <v>182</v>
      </c>
      <c r="E26" s="2" t="s">
        <v>183</v>
      </c>
      <c r="F26" s="32" t="s">
        <v>182</v>
      </c>
      <c r="G26" s="101">
        <v>2814</v>
      </c>
      <c r="H26" s="102">
        <v>866837</v>
      </c>
      <c r="I26" s="102">
        <v>1189295</v>
      </c>
      <c r="J26" s="103">
        <v>5768.98</v>
      </c>
      <c r="K26" s="33" t="s">
        <v>321</v>
      </c>
    </row>
    <row r="27" spans="1:11">
      <c r="A27" s="31">
        <v>2</v>
      </c>
      <c r="B27" s="29" t="s">
        <v>388</v>
      </c>
      <c r="C27" s="1" t="s">
        <v>184</v>
      </c>
      <c r="D27" s="29" t="s">
        <v>185</v>
      </c>
      <c r="E27" s="2" t="s">
        <v>186</v>
      </c>
      <c r="F27" s="32" t="s">
        <v>185</v>
      </c>
      <c r="G27" s="101">
        <v>3768</v>
      </c>
      <c r="H27" s="102">
        <v>732044</v>
      </c>
      <c r="I27" s="102">
        <v>969072</v>
      </c>
      <c r="J27" s="103">
        <v>2818.47</v>
      </c>
      <c r="K27" s="33" t="s">
        <v>322</v>
      </c>
    </row>
    <row r="28" spans="1:11">
      <c r="A28" s="31">
        <v>2</v>
      </c>
      <c r="B28" s="29" t="s">
        <v>388</v>
      </c>
      <c r="C28" s="1" t="s">
        <v>187</v>
      </c>
      <c r="D28" s="29" t="s">
        <v>188</v>
      </c>
      <c r="E28" s="2" t="s">
        <v>189</v>
      </c>
      <c r="F28" s="32" t="s">
        <v>188</v>
      </c>
      <c r="G28" s="101">
        <v>14931</v>
      </c>
      <c r="H28" s="102">
        <v>3101452</v>
      </c>
      <c r="I28" s="102">
        <v>5031016</v>
      </c>
      <c r="J28" s="103">
        <v>20790.02</v>
      </c>
      <c r="K28" s="33" t="s">
        <v>323</v>
      </c>
    </row>
    <row r="29" spans="1:11">
      <c r="A29" s="31">
        <v>2</v>
      </c>
      <c r="B29" s="29" t="s">
        <v>388</v>
      </c>
      <c r="C29" s="1" t="s">
        <v>190</v>
      </c>
      <c r="D29" s="29" t="s">
        <v>191</v>
      </c>
      <c r="E29" s="2" t="s">
        <v>192</v>
      </c>
      <c r="F29" s="32" t="s">
        <v>191</v>
      </c>
      <c r="G29" s="101">
        <v>3756</v>
      </c>
      <c r="H29" s="102">
        <v>945223</v>
      </c>
      <c r="I29" s="102">
        <v>2021529</v>
      </c>
      <c r="J29" s="103">
        <v>4584.9799999999996</v>
      </c>
      <c r="K29" s="33" t="s">
        <v>324</v>
      </c>
    </row>
    <row r="30" spans="1:11">
      <c r="A30" s="31">
        <v>2</v>
      </c>
      <c r="B30" s="29" t="s">
        <v>388</v>
      </c>
      <c r="C30" s="1" t="s">
        <v>193</v>
      </c>
      <c r="D30" s="29" t="s">
        <v>194</v>
      </c>
      <c r="E30" s="2" t="s">
        <v>195</v>
      </c>
      <c r="F30" s="32" t="s">
        <v>194</v>
      </c>
      <c r="G30" s="101">
        <v>3883</v>
      </c>
      <c r="H30" s="102">
        <v>1270063</v>
      </c>
      <c r="I30" s="102">
        <v>2409582</v>
      </c>
      <c r="J30" s="103">
        <v>5033.79</v>
      </c>
      <c r="K30" s="33" t="s">
        <v>325</v>
      </c>
    </row>
    <row r="31" spans="1:11">
      <c r="A31" s="31">
        <v>2</v>
      </c>
      <c r="B31" s="29" t="s">
        <v>388</v>
      </c>
      <c r="C31" s="1" t="s">
        <v>196</v>
      </c>
      <c r="D31" s="29" t="s">
        <v>197</v>
      </c>
      <c r="E31" s="2" t="s">
        <v>198</v>
      </c>
      <c r="F31" s="32" t="s">
        <v>197</v>
      </c>
      <c r="G31" s="101">
        <v>2026</v>
      </c>
      <c r="H31" s="102">
        <v>761291</v>
      </c>
      <c r="I31" s="102">
        <v>682455</v>
      </c>
      <c r="J31" s="103">
        <v>2305.23</v>
      </c>
      <c r="K31" s="33" t="s">
        <v>326</v>
      </c>
    </row>
    <row r="32" spans="1:11">
      <c r="A32" s="31">
        <v>2</v>
      </c>
      <c r="B32" s="29" t="s">
        <v>388</v>
      </c>
      <c r="C32" s="1" t="s">
        <v>199</v>
      </c>
      <c r="D32" s="29" t="s">
        <v>200</v>
      </c>
      <c r="E32" s="2" t="s">
        <v>201</v>
      </c>
      <c r="F32" s="32" t="s">
        <v>200</v>
      </c>
      <c r="G32" s="101">
        <v>2068</v>
      </c>
      <c r="H32" s="102">
        <v>601819</v>
      </c>
      <c r="I32" s="102">
        <v>996233</v>
      </c>
      <c r="J32" s="103">
        <v>2109.4899999999998</v>
      </c>
      <c r="K32" s="33" t="s">
        <v>327</v>
      </c>
    </row>
    <row r="33" spans="1:11">
      <c r="A33" s="31">
        <v>2</v>
      </c>
      <c r="B33" s="29" t="s">
        <v>388</v>
      </c>
      <c r="C33" s="1" t="s">
        <v>202</v>
      </c>
      <c r="D33" s="29" t="s">
        <v>203</v>
      </c>
      <c r="E33" s="2" t="s">
        <v>204</v>
      </c>
      <c r="F33" s="32" t="s">
        <v>203</v>
      </c>
      <c r="G33" s="101">
        <v>6587</v>
      </c>
      <c r="H33" s="102">
        <v>2879954</v>
      </c>
      <c r="I33" s="102">
        <v>3276531</v>
      </c>
      <c r="J33" s="103">
        <v>21961.47</v>
      </c>
      <c r="K33" s="33" t="s">
        <v>328</v>
      </c>
    </row>
    <row r="34" spans="1:11">
      <c r="A34" s="31">
        <v>2</v>
      </c>
      <c r="B34" s="29" t="s">
        <v>388</v>
      </c>
      <c r="C34" s="1" t="s">
        <v>205</v>
      </c>
      <c r="D34" s="29" t="s">
        <v>206</v>
      </c>
      <c r="E34" s="2" t="s">
        <v>207</v>
      </c>
      <c r="F34" s="32" t="s">
        <v>206</v>
      </c>
      <c r="G34" s="101">
        <v>9327</v>
      </c>
      <c r="H34" s="102">
        <v>3108886</v>
      </c>
      <c r="I34" s="102">
        <v>1870918</v>
      </c>
      <c r="J34" s="103">
        <v>29520.16</v>
      </c>
      <c r="K34" s="33" t="s">
        <v>329</v>
      </c>
    </row>
    <row r="35" spans="1:11">
      <c r="A35" s="31">
        <v>3</v>
      </c>
      <c r="B35" s="29" t="s">
        <v>389</v>
      </c>
      <c r="C35" s="1" t="s">
        <v>60</v>
      </c>
      <c r="D35" s="29" t="s">
        <v>389</v>
      </c>
      <c r="E35" s="1" t="s">
        <v>209</v>
      </c>
      <c r="F35" s="32" t="s">
        <v>400</v>
      </c>
      <c r="G35" s="101">
        <v>96971</v>
      </c>
      <c r="H35" s="101">
        <v>22423691</v>
      </c>
      <c r="I35" s="101">
        <v>8642689</v>
      </c>
      <c r="J35" s="104">
        <v>158771.44</v>
      </c>
      <c r="K35" s="33" t="s">
        <v>404</v>
      </c>
    </row>
    <row r="36" spans="1:11">
      <c r="A36" s="31">
        <v>3</v>
      </c>
      <c r="B36" s="29" t="s">
        <v>389</v>
      </c>
      <c r="C36" s="1" t="s">
        <v>210</v>
      </c>
      <c r="D36" s="29" t="s">
        <v>211</v>
      </c>
      <c r="E36" s="2" t="s">
        <v>212</v>
      </c>
      <c r="F36" s="32" t="s">
        <v>211</v>
      </c>
      <c r="G36" s="101">
        <v>33515</v>
      </c>
      <c r="H36" s="102">
        <v>7683120</v>
      </c>
      <c r="I36" s="102">
        <v>1940838</v>
      </c>
      <c r="J36" s="103">
        <v>90137.279999999999</v>
      </c>
      <c r="K36" s="33" t="s">
        <v>330</v>
      </c>
    </row>
    <row r="37" spans="1:11">
      <c r="A37" s="31">
        <v>3</v>
      </c>
      <c r="B37" s="29" t="s">
        <v>389</v>
      </c>
      <c r="C37" s="1" t="s">
        <v>213</v>
      </c>
      <c r="D37" s="29" t="s">
        <v>214</v>
      </c>
      <c r="E37" s="2" t="s">
        <v>215</v>
      </c>
      <c r="F37" s="32" t="s">
        <v>214</v>
      </c>
      <c r="G37" s="101">
        <v>1135</v>
      </c>
      <c r="H37" s="102">
        <v>317333</v>
      </c>
      <c r="I37" s="102">
        <v>764464</v>
      </c>
      <c r="J37" s="103">
        <v>1385.21</v>
      </c>
      <c r="K37" s="33" t="s">
        <v>331</v>
      </c>
    </row>
    <row r="38" spans="1:11">
      <c r="A38" s="31">
        <v>3</v>
      </c>
      <c r="B38" s="29" t="s">
        <v>389</v>
      </c>
      <c r="C38" s="1" t="s">
        <v>216</v>
      </c>
      <c r="D38" s="29" t="s">
        <v>217</v>
      </c>
      <c r="E38" s="2" t="s">
        <v>218</v>
      </c>
      <c r="F38" s="32" t="s">
        <v>217</v>
      </c>
      <c r="G38" s="101">
        <v>2363</v>
      </c>
      <c r="H38" s="102">
        <v>540518</v>
      </c>
      <c r="I38" s="102">
        <v>364135</v>
      </c>
      <c r="J38" s="103">
        <v>2968.95</v>
      </c>
      <c r="K38" s="33" t="s">
        <v>332</v>
      </c>
    </row>
    <row r="39" spans="1:11">
      <c r="A39" s="31">
        <v>3</v>
      </c>
      <c r="B39" s="29" t="s">
        <v>389</v>
      </c>
      <c r="C39" s="1" t="s">
        <v>219</v>
      </c>
      <c r="D39" s="29" t="s">
        <v>220</v>
      </c>
      <c r="E39" s="2" t="s">
        <v>221</v>
      </c>
      <c r="F39" s="32" t="s">
        <v>220</v>
      </c>
      <c r="G39" s="101">
        <v>2840</v>
      </c>
      <c r="H39" s="102">
        <v>733392</v>
      </c>
      <c r="I39" s="102">
        <v>284813</v>
      </c>
      <c r="J39" s="103">
        <v>1977.17</v>
      </c>
      <c r="K39" s="33" t="s">
        <v>333</v>
      </c>
    </row>
    <row r="40" spans="1:11">
      <c r="A40" s="31">
        <v>3</v>
      </c>
      <c r="B40" s="29" t="s">
        <v>389</v>
      </c>
      <c r="C40" s="1" t="s">
        <v>222</v>
      </c>
      <c r="D40" s="29" t="s">
        <v>223</v>
      </c>
      <c r="E40" s="2" t="s">
        <v>224</v>
      </c>
      <c r="F40" s="32" t="s">
        <v>223</v>
      </c>
      <c r="G40" s="101">
        <v>1652</v>
      </c>
      <c r="H40" s="102">
        <v>374235</v>
      </c>
      <c r="I40" s="102">
        <v>408876</v>
      </c>
      <c r="J40" s="103">
        <v>1464</v>
      </c>
      <c r="K40" s="33" t="s">
        <v>334</v>
      </c>
    </row>
    <row r="41" spans="1:11">
      <c r="A41" s="31">
        <v>3</v>
      </c>
      <c r="B41" s="29" t="s">
        <v>389</v>
      </c>
      <c r="C41" s="1" t="s">
        <v>225</v>
      </c>
      <c r="D41" s="29" t="s">
        <v>226</v>
      </c>
      <c r="E41" s="2" t="s">
        <v>227</v>
      </c>
      <c r="F41" s="32" t="s">
        <v>226</v>
      </c>
      <c r="G41" s="101">
        <v>2427</v>
      </c>
      <c r="H41" s="102">
        <v>611659</v>
      </c>
      <c r="I41" s="102">
        <v>153791</v>
      </c>
      <c r="J41" s="103">
        <v>2056.88</v>
      </c>
      <c r="K41" s="33" t="s">
        <v>335</v>
      </c>
    </row>
    <row r="42" spans="1:11">
      <c r="A42" s="31">
        <v>3</v>
      </c>
      <c r="B42" s="29" t="s">
        <v>389</v>
      </c>
      <c r="C42" s="1" t="s">
        <v>228</v>
      </c>
      <c r="D42" s="29" t="s">
        <v>229</v>
      </c>
      <c r="E42" s="2" t="s">
        <v>230</v>
      </c>
      <c r="F42" s="32" t="s">
        <v>229</v>
      </c>
      <c r="G42" s="101">
        <v>1456</v>
      </c>
      <c r="H42" s="102">
        <v>292133</v>
      </c>
      <c r="I42" s="102">
        <v>304621</v>
      </c>
      <c r="J42" s="103">
        <v>1195.32</v>
      </c>
      <c r="K42" s="33" t="s">
        <v>336</v>
      </c>
    </row>
    <row r="43" spans="1:11">
      <c r="A43" s="31">
        <v>3</v>
      </c>
      <c r="B43" s="29" t="s">
        <v>389</v>
      </c>
      <c r="C43" s="1" t="s">
        <v>231</v>
      </c>
      <c r="D43" s="29" t="s">
        <v>232</v>
      </c>
      <c r="E43" s="2" t="s">
        <v>233</v>
      </c>
      <c r="F43" s="32" t="s">
        <v>232</v>
      </c>
      <c r="G43" s="101">
        <v>16014</v>
      </c>
      <c r="H43" s="102">
        <v>2782424</v>
      </c>
      <c r="I43" s="102">
        <v>409686</v>
      </c>
      <c r="J43" s="103">
        <v>23748.02</v>
      </c>
      <c r="K43" s="33" t="s">
        <v>337</v>
      </c>
    </row>
    <row r="44" spans="1:11">
      <c r="A44" s="31">
        <v>3</v>
      </c>
      <c r="B44" s="29" t="s">
        <v>389</v>
      </c>
      <c r="C44" s="1" t="s">
        <v>234</v>
      </c>
      <c r="D44" s="29" t="s">
        <v>235</v>
      </c>
      <c r="E44" s="2" t="s">
        <v>236</v>
      </c>
      <c r="F44" s="32" t="s">
        <v>235</v>
      </c>
      <c r="G44" s="101">
        <v>4862</v>
      </c>
      <c r="H44" s="102">
        <v>800662</v>
      </c>
      <c r="I44" s="102">
        <v>31547</v>
      </c>
      <c r="J44" s="103">
        <v>3981.97</v>
      </c>
      <c r="K44" s="33" t="s">
        <v>338</v>
      </c>
    </row>
    <row r="45" spans="1:11">
      <c r="A45" s="31">
        <v>3</v>
      </c>
      <c r="B45" s="29" t="s">
        <v>389</v>
      </c>
      <c r="C45" s="1" t="s">
        <v>237</v>
      </c>
      <c r="D45" s="29" t="s">
        <v>238</v>
      </c>
      <c r="E45" s="2" t="s">
        <v>239</v>
      </c>
      <c r="F45" s="32" t="s">
        <v>238</v>
      </c>
      <c r="G45" s="101">
        <v>4229</v>
      </c>
      <c r="H45" s="102">
        <v>1002335</v>
      </c>
      <c r="I45" s="102">
        <v>704629</v>
      </c>
      <c r="J45" s="103">
        <v>3294.03</v>
      </c>
      <c r="K45" s="33" t="s">
        <v>339</v>
      </c>
    </row>
    <row r="46" spans="1:11">
      <c r="A46" s="31">
        <v>3</v>
      </c>
      <c r="B46" s="29" t="s">
        <v>389</v>
      </c>
      <c r="C46" s="1" t="s">
        <v>240</v>
      </c>
      <c r="D46" s="29" t="s">
        <v>241</v>
      </c>
      <c r="E46" s="2" t="s">
        <v>242</v>
      </c>
      <c r="F46" s="32" t="s">
        <v>241</v>
      </c>
      <c r="G46" s="101">
        <v>1707</v>
      </c>
      <c r="H46" s="102">
        <v>318404</v>
      </c>
      <c r="I46" s="102">
        <v>362521</v>
      </c>
      <c r="J46" s="103">
        <v>1079.55</v>
      </c>
      <c r="K46" s="33" t="s">
        <v>340</v>
      </c>
    </row>
    <row r="47" spans="1:11">
      <c r="A47" s="31">
        <v>3</v>
      </c>
      <c r="B47" s="29" t="s">
        <v>389</v>
      </c>
      <c r="C47" s="1" t="s">
        <v>243</v>
      </c>
      <c r="D47" s="29" t="s">
        <v>244</v>
      </c>
      <c r="E47" s="2" t="s">
        <v>245</v>
      </c>
      <c r="F47" s="32" t="s">
        <v>244</v>
      </c>
      <c r="G47" s="101">
        <v>2186</v>
      </c>
      <c r="H47" s="102">
        <v>427723</v>
      </c>
      <c r="I47" s="102">
        <v>280246</v>
      </c>
      <c r="J47" s="103">
        <v>1396.97</v>
      </c>
      <c r="K47" s="33" t="s">
        <v>341</v>
      </c>
    </row>
    <row r="48" spans="1:11">
      <c r="A48" s="31">
        <v>3</v>
      </c>
      <c r="B48" s="29" t="s">
        <v>389</v>
      </c>
      <c r="C48" s="1" t="s">
        <v>246</v>
      </c>
      <c r="D48" s="29" t="s">
        <v>247</v>
      </c>
      <c r="E48" s="2" t="s">
        <v>248</v>
      </c>
      <c r="F48" s="32" t="s">
        <v>247</v>
      </c>
      <c r="G48" s="101">
        <v>6345</v>
      </c>
      <c r="H48" s="102">
        <v>1589343</v>
      </c>
      <c r="I48" s="102">
        <v>420805</v>
      </c>
      <c r="J48" s="103">
        <v>6199.99</v>
      </c>
      <c r="K48" s="33" t="s">
        <v>342</v>
      </c>
    </row>
    <row r="49" spans="1:11">
      <c r="A49" s="31">
        <v>3</v>
      </c>
      <c r="B49" s="29" t="s">
        <v>389</v>
      </c>
      <c r="C49" s="1" t="s">
        <v>249</v>
      </c>
      <c r="D49" s="29" t="s">
        <v>250</v>
      </c>
      <c r="E49" s="2" t="s">
        <v>251</v>
      </c>
      <c r="F49" s="32" t="s">
        <v>250</v>
      </c>
      <c r="G49" s="101">
        <v>2790</v>
      </c>
      <c r="H49" s="102">
        <v>830592</v>
      </c>
      <c r="I49" s="102">
        <v>460867</v>
      </c>
      <c r="J49" s="103">
        <v>3162.75</v>
      </c>
      <c r="K49" s="33" t="s">
        <v>343</v>
      </c>
    </row>
    <row r="50" spans="1:11">
      <c r="A50" s="31">
        <v>3</v>
      </c>
      <c r="B50" s="29" t="s">
        <v>389</v>
      </c>
      <c r="C50" s="1" t="s">
        <v>252</v>
      </c>
      <c r="D50" s="29" t="s">
        <v>253</v>
      </c>
      <c r="E50" s="2" t="s">
        <v>254</v>
      </c>
      <c r="F50" s="32" t="s">
        <v>253</v>
      </c>
      <c r="G50" s="101">
        <v>6485</v>
      </c>
      <c r="H50" s="102">
        <v>1889009</v>
      </c>
      <c r="I50" s="102">
        <v>1199928</v>
      </c>
      <c r="J50" s="103">
        <v>7437.43</v>
      </c>
      <c r="K50" s="33" t="s">
        <v>344</v>
      </c>
    </row>
    <row r="51" spans="1:11">
      <c r="A51" s="31">
        <v>3</v>
      </c>
      <c r="B51" s="29" t="s">
        <v>389</v>
      </c>
      <c r="C51" s="1" t="s">
        <v>255</v>
      </c>
      <c r="D51" s="29" t="s">
        <v>256</v>
      </c>
      <c r="E51" s="2" t="s">
        <v>257</v>
      </c>
      <c r="F51" s="32" t="s">
        <v>256</v>
      </c>
      <c r="G51" s="101">
        <v>1794</v>
      </c>
      <c r="H51" s="102">
        <v>461883</v>
      </c>
      <c r="I51" s="102">
        <v>369430</v>
      </c>
      <c r="J51" s="103">
        <v>1327.29</v>
      </c>
      <c r="K51" s="33" t="s">
        <v>345</v>
      </c>
    </row>
    <row r="52" spans="1:11">
      <c r="A52" s="31">
        <v>3</v>
      </c>
      <c r="B52" s="29" t="s">
        <v>389</v>
      </c>
      <c r="C52" s="1" t="s">
        <v>258</v>
      </c>
      <c r="D52" s="29" t="s">
        <v>259</v>
      </c>
      <c r="E52" s="2" t="s">
        <v>260</v>
      </c>
      <c r="F52" s="32" t="s">
        <v>259</v>
      </c>
      <c r="G52" s="101">
        <v>5171</v>
      </c>
      <c r="H52" s="102">
        <v>1768926</v>
      </c>
      <c r="I52" s="102">
        <v>181492</v>
      </c>
      <c r="J52" s="103">
        <v>5958.63</v>
      </c>
      <c r="K52" s="33" t="s">
        <v>346</v>
      </c>
    </row>
    <row r="53" spans="1:11">
      <c r="A53" s="31">
        <v>4</v>
      </c>
      <c r="B53" s="29" t="s">
        <v>390</v>
      </c>
      <c r="C53" s="1" t="s">
        <v>60</v>
      </c>
      <c r="D53" s="29" t="s">
        <v>390</v>
      </c>
      <c r="E53" s="1" t="s">
        <v>51</v>
      </c>
      <c r="F53" s="32" t="s">
        <v>401</v>
      </c>
      <c r="G53" s="101">
        <v>73771</v>
      </c>
      <c r="H53" s="101">
        <v>21242107</v>
      </c>
      <c r="I53" s="101">
        <v>16039472</v>
      </c>
      <c r="J53" s="104">
        <v>73892.7</v>
      </c>
      <c r="K53" s="33" t="s">
        <v>405</v>
      </c>
    </row>
    <row r="54" spans="1:11">
      <c r="A54" s="31">
        <v>4</v>
      </c>
      <c r="B54" s="29" t="s">
        <v>390</v>
      </c>
      <c r="C54" s="1" t="s">
        <v>61</v>
      </c>
      <c r="D54" s="29" t="s">
        <v>22</v>
      </c>
      <c r="E54" s="2" t="s">
        <v>85</v>
      </c>
      <c r="F54" s="32" t="s">
        <v>22</v>
      </c>
      <c r="G54" s="101">
        <v>16458</v>
      </c>
      <c r="H54" s="102">
        <v>4870688</v>
      </c>
      <c r="I54" s="102">
        <v>3450551</v>
      </c>
      <c r="J54" s="103">
        <v>17418.41</v>
      </c>
      <c r="K54" s="33" t="s">
        <v>347</v>
      </c>
    </row>
    <row r="55" spans="1:11">
      <c r="A55" s="31">
        <v>4</v>
      </c>
      <c r="B55" s="29" t="s">
        <v>390</v>
      </c>
      <c r="C55" s="1" t="s">
        <v>62</v>
      </c>
      <c r="D55" s="29" t="s">
        <v>23</v>
      </c>
      <c r="E55" s="2" t="s">
        <v>86</v>
      </c>
      <c r="F55" s="32" t="s">
        <v>23</v>
      </c>
      <c r="G55" s="101">
        <v>3850</v>
      </c>
      <c r="H55" s="102">
        <v>912123</v>
      </c>
      <c r="I55" s="102">
        <v>628749</v>
      </c>
      <c r="J55" s="103">
        <v>2346.5</v>
      </c>
      <c r="K55" s="33" t="s">
        <v>348</v>
      </c>
    </row>
    <row r="56" spans="1:11">
      <c r="A56" s="31">
        <v>4</v>
      </c>
      <c r="B56" s="29" t="s">
        <v>390</v>
      </c>
      <c r="C56" s="1" t="s">
        <v>63</v>
      </c>
      <c r="D56" s="29" t="s">
        <v>24</v>
      </c>
      <c r="E56" s="2" t="s">
        <v>87</v>
      </c>
      <c r="F56" s="32" t="s">
        <v>24</v>
      </c>
      <c r="G56" s="101">
        <v>3245</v>
      </c>
      <c r="H56" s="102">
        <v>934509</v>
      </c>
      <c r="I56" s="102">
        <v>287950</v>
      </c>
      <c r="J56" s="103">
        <v>2448.92</v>
      </c>
      <c r="K56" s="33" t="s">
        <v>349</v>
      </c>
    </row>
    <row r="57" spans="1:11">
      <c r="A57" s="31">
        <v>4</v>
      </c>
      <c r="B57" s="29" t="s">
        <v>390</v>
      </c>
      <c r="C57" s="1" t="s">
        <v>64</v>
      </c>
      <c r="D57" s="29" t="s">
        <v>25</v>
      </c>
      <c r="E57" s="2" t="s">
        <v>88</v>
      </c>
      <c r="F57" s="32" t="s">
        <v>25</v>
      </c>
      <c r="G57" s="101">
        <v>1625</v>
      </c>
      <c r="H57" s="102">
        <v>534594</v>
      </c>
      <c r="I57" s="102">
        <v>924153</v>
      </c>
      <c r="J57" s="103">
        <v>1866.71</v>
      </c>
      <c r="K57" s="33" t="s">
        <v>350</v>
      </c>
    </row>
    <row r="58" spans="1:11">
      <c r="A58" s="31">
        <v>4</v>
      </c>
      <c r="B58" s="29" t="s">
        <v>390</v>
      </c>
      <c r="C58" s="1" t="s">
        <v>65</v>
      </c>
      <c r="D58" s="29" t="s">
        <v>26</v>
      </c>
      <c r="E58" s="2" t="s">
        <v>89</v>
      </c>
      <c r="F58" s="32" t="s">
        <v>26</v>
      </c>
      <c r="G58" s="101">
        <v>3769</v>
      </c>
      <c r="H58" s="102">
        <v>1514815</v>
      </c>
      <c r="I58" s="102">
        <v>1238474</v>
      </c>
      <c r="J58" s="103">
        <v>6049.39</v>
      </c>
      <c r="K58" s="33" t="s">
        <v>351</v>
      </c>
    </row>
    <row r="59" spans="1:11">
      <c r="A59" s="31">
        <v>4</v>
      </c>
      <c r="B59" s="29" t="s">
        <v>390</v>
      </c>
      <c r="C59" s="1" t="s">
        <v>66</v>
      </c>
      <c r="D59" s="29" t="s">
        <v>27</v>
      </c>
      <c r="E59" s="2" t="s">
        <v>90</v>
      </c>
      <c r="F59" s="32" t="s">
        <v>27</v>
      </c>
      <c r="G59" s="101">
        <v>606</v>
      </c>
      <c r="H59" s="102">
        <v>255256</v>
      </c>
      <c r="I59" s="102">
        <v>268386</v>
      </c>
      <c r="J59" s="103">
        <v>646.85</v>
      </c>
      <c r="K59" s="33" t="s">
        <v>352</v>
      </c>
    </row>
    <row r="60" spans="1:11">
      <c r="A60" s="31">
        <v>4</v>
      </c>
      <c r="B60" s="29" t="s">
        <v>390</v>
      </c>
      <c r="C60" s="1" t="s">
        <v>67</v>
      </c>
      <c r="D60" s="29" t="s">
        <v>28</v>
      </c>
      <c r="E60" s="2" t="s">
        <v>91</v>
      </c>
      <c r="F60" s="32" t="s">
        <v>28</v>
      </c>
      <c r="G60" s="101">
        <v>2612</v>
      </c>
      <c r="H60" s="102">
        <v>752652</v>
      </c>
      <c r="I60" s="102">
        <v>753066</v>
      </c>
      <c r="J60" s="103">
        <v>1639.8</v>
      </c>
      <c r="K60" s="33" t="s">
        <v>353</v>
      </c>
    </row>
    <row r="61" spans="1:11">
      <c r="A61" s="31">
        <v>4</v>
      </c>
      <c r="B61" s="29" t="s">
        <v>390</v>
      </c>
      <c r="C61" s="1" t="s">
        <v>68</v>
      </c>
      <c r="D61" s="29" t="s">
        <v>29</v>
      </c>
      <c r="E61" s="2" t="s">
        <v>92</v>
      </c>
      <c r="F61" s="32" t="s">
        <v>29</v>
      </c>
      <c r="G61" s="101">
        <v>325</v>
      </c>
      <c r="H61" s="102">
        <v>174213</v>
      </c>
      <c r="I61" s="102">
        <v>109247</v>
      </c>
      <c r="J61" s="103">
        <v>383.25</v>
      </c>
      <c r="K61" s="33" t="s">
        <v>354</v>
      </c>
    </row>
    <row r="62" spans="1:11">
      <c r="A62" s="31">
        <v>4</v>
      </c>
      <c r="B62" s="29" t="s">
        <v>390</v>
      </c>
      <c r="C62" s="1" t="s">
        <v>69</v>
      </c>
      <c r="D62" s="29" t="s">
        <v>30</v>
      </c>
      <c r="E62" s="2" t="s">
        <v>93</v>
      </c>
      <c r="F62" s="32" t="s">
        <v>30</v>
      </c>
      <c r="G62" s="101">
        <v>1622</v>
      </c>
      <c r="H62" s="102">
        <v>334128</v>
      </c>
      <c r="I62" s="102">
        <v>232625</v>
      </c>
      <c r="J62" s="103">
        <v>917.42</v>
      </c>
      <c r="K62" s="33" t="s">
        <v>355</v>
      </c>
    </row>
    <row r="63" spans="1:11">
      <c r="A63" s="31">
        <v>4</v>
      </c>
      <c r="B63" s="29" t="s">
        <v>390</v>
      </c>
      <c r="C63" s="1" t="s">
        <v>70</v>
      </c>
      <c r="D63" s="29" t="s">
        <v>31</v>
      </c>
      <c r="E63" s="2" t="s">
        <v>94</v>
      </c>
      <c r="F63" s="32" t="s">
        <v>31</v>
      </c>
      <c r="G63" s="101">
        <v>601</v>
      </c>
      <c r="H63" s="102">
        <v>172566</v>
      </c>
      <c r="I63" s="102">
        <v>176570</v>
      </c>
      <c r="J63" s="103">
        <v>350.35</v>
      </c>
      <c r="K63" s="33" t="s">
        <v>356</v>
      </c>
    </row>
    <row r="64" spans="1:11">
      <c r="A64" s="31">
        <v>4</v>
      </c>
      <c r="B64" s="29" t="s">
        <v>390</v>
      </c>
      <c r="C64" s="1" t="s">
        <v>71</v>
      </c>
      <c r="D64" s="29" t="s">
        <v>32</v>
      </c>
      <c r="E64" s="2" t="s">
        <v>95</v>
      </c>
      <c r="F64" s="32" t="s">
        <v>32</v>
      </c>
      <c r="G64" s="101">
        <v>8531</v>
      </c>
      <c r="H64" s="102">
        <v>2941461</v>
      </c>
      <c r="I64" s="102">
        <v>1615195</v>
      </c>
      <c r="J64" s="103">
        <v>13122.39</v>
      </c>
      <c r="K64" s="33" t="s">
        <v>357</v>
      </c>
    </row>
    <row r="65" spans="1:11">
      <c r="A65" s="31">
        <v>4</v>
      </c>
      <c r="B65" s="29" t="s">
        <v>390</v>
      </c>
      <c r="C65" s="1" t="s">
        <v>72</v>
      </c>
      <c r="D65" s="29" t="s">
        <v>33</v>
      </c>
      <c r="E65" s="2" t="s">
        <v>96</v>
      </c>
      <c r="F65" s="32" t="s">
        <v>33</v>
      </c>
      <c r="G65" s="101">
        <v>6539</v>
      </c>
      <c r="H65" s="102">
        <v>2270322</v>
      </c>
      <c r="I65" s="102">
        <v>1034079</v>
      </c>
      <c r="J65" s="103">
        <v>8558.41</v>
      </c>
      <c r="K65" s="33" t="s">
        <v>358</v>
      </c>
    </row>
    <row r="66" spans="1:11">
      <c r="A66" s="31">
        <v>4</v>
      </c>
      <c r="B66" s="29" t="s">
        <v>390</v>
      </c>
      <c r="C66" s="1" t="s">
        <v>73</v>
      </c>
      <c r="D66" s="29" t="s">
        <v>34</v>
      </c>
      <c r="E66" s="2" t="s">
        <v>97</v>
      </c>
      <c r="F66" s="32" t="s">
        <v>34</v>
      </c>
      <c r="G66" s="101">
        <v>5789</v>
      </c>
      <c r="H66" s="102">
        <v>1145446</v>
      </c>
      <c r="I66" s="102">
        <v>885676</v>
      </c>
      <c r="J66" s="103">
        <v>3711.68</v>
      </c>
      <c r="K66" s="33" t="s">
        <v>359</v>
      </c>
    </row>
    <row r="67" spans="1:11">
      <c r="A67" s="31">
        <v>4</v>
      </c>
      <c r="B67" s="29" t="s">
        <v>390</v>
      </c>
      <c r="C67" s="1" t="s">
        <v>74</v>
      </c>
      <c r="D67" s="29" t="s">
        <v>35</v>
      </c>
      <c r="E67" s="2" t="s">
        <v>98</v>
      </c>
      <c r="F67" s="32" t="s">
        <v>35</v>
      </c>
      <c r="G67" s="101">
        <v>4467</v>
      </c>
      <c r="H67" s="102">
        <v>1281165</v>
      </c>
      <c r="I67" s="102">
        <v>1327335</v>
      </c>
      <c r="J67" s="103">
        <v>4825.58</v>
      </c>
      <c r="K67" s="33" t="s">
        <v>360</v>
      </c>
    </row>
    <row r="68" spans="1:11">
      <c r="A68" s="31">
        <v>4</v>
      </c>
      <c r="B68" s="29" t="s">
        <v>390</v>
      </c>
      <c r="C68" s="1" t="s">
        <v>75</v>
      </c>
      <c r="D68" s="29" t="s">
        <v>36</v>
      </c>
      <c r="E68" s="2" t="s">
        <v>99</v>
      </c>
      <c r="F68" s="32" t="s">
        <v>36</v>
      </c>
      <c r="G68" s="101">
        <v>2336</v>
      </c>
      <c r="H68" s="102">
        <v>507659</v>
      </c>
      <c r="I68" s="102">
        <v>213867</v>
      </c>
      <c r="J68" s="103">
        <v>1066.94</v>
      </c>
      <c r="K68" s="33" t="s">
        <v>361</v>
      </c>
    </row>
    <row r="69" spans="1:11">
      <c r="A69" s="31">
        <v>4</v>
      </c>
      <c r="B69" s="29" t="s">
        <v>390</v>
      </c>
      <c r="C69" s="1" t="s">
        <v>76</v>
      </c>
      <c r="D69" s="29" t="s">
        <v>37</v>
      </c>
      <c r="E69" s="2" t="s">
        <v>100</v>
      </c>
      <c r="F69" s="32" t="s">
        <v>37</v>
      </c>
      <c r="G69" s="101">
        <v>2316</v>
      </c>
      <c r="H69" s="102">
        <v>545869</v>
      </c>
      <c r="I69" s="102">
        <v>335585</v>
      </c>
      <c r="J69" s="103">
        <v>1280.45</v>
      </c>
      <c r="K69" s="33" t="s">
        <v>362</v>
      </c>
    </row>
    <row r="70" spans="1:11">
      <c r="A70" s="31">
        <v>4</v>
      </c>
      <c r="B70" s="29" t="s">
        <v>390</v>
      </c>
      <c r="C70" s="1" t="s">
        <v>77</v>
      </c>
      <c r="D70" s="29" t="s">
        <v>101</v>
      </c>
      <c r="E70" s="2" t="s">
        <v>102</v>
      </c>
      <c r="F70" s="32" t="s">
        <v>101</v>
      </c>
      <c r="G70" s="101">
        <v>711</v>
      </c>
      <c r="H70" s="102">
        <v>306222</v>
      </c>
      <c r="I70" s="102">
        <v>259719</v>
      </c>
      <c r="J70" s="103">
        <v>838.18</v>
      </c>
      <c r="K70" s="33" t="s">
        <v>363</v>
      </c>
    </row>
    <row r="71" spans="1:11">
      <c r="A71" s="31">
        <v>4</v>
      </c>
      <c r="B71" s="29" t="s">
        <v>390</v>
      </c>
      <c r="C71" s="1" t="s">
        <v>78</v>
      </c>
      <c r="D71" s="29" t="s">
        <v>38</v>
      </c>
      <c r="E71" s="2" t="s">
        <v>103</v>
      </c>
      <c r="F71" s="32" t="s">
        <v>38</v>
      </c>
      <c r="G71" s="101">
        <v>3161</v>
      </c>
      <c r="H71" s="102">
        <v>667123</v>
      </c>
      <c r="I71" s="102">
        <v>496861</v>
      </c>
      <c r="J71" s="103">
        <v>1894.7</v>
      </c>
      <c r="K71" s="33" t="s">
        <v>364</v>
      </c>
    </row>
    <row r="72" spans="1:11">
      <c r="A72" s="31">
        <v>4</v>
      </c>
      <c r="B72" s="29" t="s">
        <v>390</v>
      </c>
      <c r="C72" s="1" t="s">
        <v>79</v>
      </c>
      <c r="D72" s="29" t="s">
        <v>39</v>
      </c>
      <c r="E72" s="2" t="s">
        <v>104</v>
      </c>
      <c r="F72" s="32" t="s">
        <v>39</v>
      </c>
      <c r="G72" s="101">
        <v>2460</v>
      </c>
      <c r="H72" s="102">
        <v>463519</v>
      </c>
      <c r="I72" s="102">
        <v>557249</v>
      </c>
      <c r="J72" s="103">
        <v>1690.86</v>
      </c>
      <c r="K72" s="33" t="s">
        <v>365</v>
      </c>
    </row>
    <row r="73" spans="1:11">
      <c r="A73" s="31">
        <v>4</v>
      </c>
      <c r="B73" s="29" t="s">
        <v>390</v>
      </c>
      <c r="C73" s="1" t="s">
        <v>80</v>
      </c>
      <c r="D73" s="29" t="s">
        <v>40</v>
      </c>
      <c r="E73" s="2" t="s">
        <v>105</v>
      </c>
      <c r="F73" s="32" t="s">
        <v>40</v>
      </c>
      <c r="G73" s="101">
        <v>2748</v>
      </c>
      <c r="H73" s="102">
        <v>657777</v>
      </c>
      <c r="I73" s="102">
        <v>1244135</v>
      </c>
      <c r="J73" s="103">
        <v>2835.91</v>
      </c>
      <c r="K73" s="33" t="s">
        <v>366</v>
      </c>
    </row>
    <row r="74" spans="1:11">
      <c r="A74" s="31">
        <v>5</v>
      </c>
      <c r="B74" s="29" t="s">
        <v>391</v>
      </c>
      <c r="C74" s="1" t="s">
        <v>60</v>
      </c>
      <c r="D74" s="29" t="s">
        <v>391</v>
      </c>
      <c r="E74" s="1" t="s">
        <v>262</v>
      </c>
      <c r="F74" s="32" t="s">
        <v>402</v>
      </c>
      <c r="G74" s="101">
        <v>199578</v>
      </c>
      <c r="H74" s="101">
        <v>36917557</v>
      </c>
      <c r="I74" s="101">
        <v>10616814</v>
      </c>
      <c r="J74" s="104">
        <v>692444.02</v>
      </c>
      <c r="K74" s="33" t="s">
        <v>406</v>
      </c>
    </row>
    <row r="75" spans="1:11">
      <c r="A75" s="31">
        <v>5</v>
      </c>
      <c r="B75" s="29" t="s">
        <v>391</v>
      </c>
      <c r="C75" s="1" t="s">
        <v>263</v>
      </c>
      <c r="D75" s="29" t="s">
        <v>264</v>
      </c>
      <c r="E75" s="2" t="s">
        <v>265</v>
      </c>
      <c r="F75" s="32" t="s">
        <v>264</v>
      </c>
      <c r="G75" s="101">
        <v>7027</v>
      </c>
      <c r="H75" s="102">
        <v>2611841</v>
      </c>
      <c r="I75" s="102">
        <v>953973</v>
      </c>
      <c r="J75" s="103">
        <v>14465.22</v>
      </c>
      <c r="K75" s="33" t="s">
        <v>367</v>
      </c>
    </row>
    <row r="76" spans="1:11">
      <c r="A76" s="31">
        <v>5</v>
      </c>
      <c r="B76" s="29" t="s">
        <v>391</v>
      </c>
      <c r="C76" s="1" t="s">
        <v>266</v>
      </c>
      <c r="D76" s="29" t="s">
        <v>267</v>
      </c>
      <c r="E76" s="2" t="s">
        <v>268</v>
      </c>
      <c r="F76" s="32" t="s">
        <v>267</v>
      </c>
      <c r="G76" s="101">
        <v>18904</v>
      </c>
      <c r="H76" s="102">
        <v>3673635</v>
      </c>
      <c r="I76" s="102">
        <v>2130201</v>
      </c>
      <c r="J76" s="103">
        <v>88493.8</v>
      </c>
      <c r="K76" s="33" t="s">
        <v>368</v>
      </c>
    </row>
    <row r="77" spans="1:11">
      <c r="A77" s="31">
        <v>5</v>
      </c>
      <c r="B77" s="29" t="s">
        <v>391</v>
      </c>
      <c r="C77" s="1" t="s">
        <v>269</v>
      </c>
      <c r="D77" s="29" t="s">
        <v>270</v>
      </c>
      <c r="E77" s="2" t="s">
        <v>271</v>
      </c>
      <c r="F77" s="32" t="s">
        <v>270</v>
      </c>
      <c r="G77" s="101">
        <v>11903</v>
      </c>
      <c r="H77" s="102">
        <v>1013078</v>
      </c>
      <c r="I77" s="102">
        <v>3462145</v>
      </c>
      <c r="J77" s="103">
        <v>42619.49</v>
      </c>
      <c r="K77" s="33" t="s">
        <v>369</v>
      </c>
    </row>
    <row r="78" spans="1:11">
      <c r="A78" s="31">
        <v>5</v>
      </c>
      <c r="B78" s="29" t="s">
        <v>391</v>
      </c>
      <c r="C78" s="1" t="s">
        <v>272</v>
      </c>
      <c r="D78" s="29" t="s">
        <v>273</v>
      </c>
      <c r="E78" s="2" t="s">
        <v>274</v>
      </c>
      <c r="F78" s="32" t="s">
        <v>273</v>
      </c>
      <c r="G78" s="101">
        <v>81727</v>
      </c>
      <c r="H78" s="102">
        <v>12709415</v>
      </c>
      <c r="I78" s="102">
        <v>701243</v>
      </c>
      <c r="J78" s="103">
        <v>377878.09</v>
      </c>
      <c r="K78" s="33" t="s">
        <v>370</v>
      </c>
    </row>
    <row r="79" spans="1:11">
      <c r="A79" s="31">
        <v>5</v>
      </c>
      <c r="B79" s="29" t="s">
        <v>391</v>
      </c>
      <c r="C79" s="1" t="s">
        <v>275</v>
      </c>
      <c r="D79" s="29" t="s">
        <v>276</v>
      </c>
      <c r="E79" s="2" t="s">
        <v>277</v>
      </c>
      <c r="F79" s="32" t="s">
        <v>276</v>
      </c>
      <c r="G79" s="101">
        <v>37981</v>
      </c>
      <c r="H79" s="102">
        <v>5111896</v>
      </c>
      <c r="I79" s="102">
        <v>353624</v>
      </c>
      <c r="J79" s="103">
        <v>79135.759999999995</v>
      </c>
      <c r="K79" s="33" t="s">
        <v>371</v>
      </c>
    </row>
    <row r="80" spans="1:11">
      <c r="A80" s="31">
        <v>5</v>
      </c>
      <c r="B80" s="29" t="s">
        <v>391</v>
      </c>
      <c r="C80" s="1" t="s">
        <v>278</v>
      </c>
      <c r="D80" s="29" t="s">
        <v>279</v>
      </c>
      <c r="E80" s="2" t="s">
        <v>280</v>
      </c>
      <c r="F80" s="32" t="s">
        <v>279</v>
      </c>
      <c r="G80" s="101">
        <v>3176</v>
      </c>
      <c r="H80" s="102">
        <v>775220</v>
      </c>
      <c r="I80" s="102">
        <v>148023</v>
      </c>
      <c r="J80" s="103">
        <v>3977.8</v>
      </c>
      <c r="K80" s="33" t="s">
        <v>372</v>
      </c>
    </row>
    <row r="81" spans="1:11">
      <c r="A81" s="31">
        <v>5</v>
      </c>
      <c r="B81" s="29" t="s">
        <v>391</v>
      </c>
      <c r="C81" s="1" t="s">
        <v>281</v>
      </c>
      <c r="D81" s="29" t="s">
        <v>282</v>
      </c>
      <c r="E81" s="2" t="s">
        <v>283</v>
      </c>
      <c r="F81" s="32" t="s">
        <v>282</v>
      </c>
      <c r="G81" s="101">
        <v>4823</v>
      </c>
      <c r="H81" s="102">
        <v>1110208</v>
      </c>
      <c r="I81" s="102">
        <v>247220</v>
      </c>
      <c r="J81" s="103">
        <v>6239.87</v>
      </c>
      <c r="K81" s="33" t="s">
        <v>373</v>
      </c>
    </row>
    <row r="82" spans="1:11">
      <c r="A82" s="31">
        <v>5</v>
      </c>
      <c r="B82" s="29" t="s">
        <v>391</v>
      </c>
      <c r="C82" s="1" t="s">
        <v>284</v>
      </c>
      <c r="D82" s="29" t="s">
        <v>285</v>
      </c>
      <c r="E82" s="2" t="s">
        <v>286</v>
      </c>
      <c r="F82" s="32" t="s">
        <v>285</v>
      </c>
      <c r="G82" s="101">
        <v>17764</v>
      </c>
      <c r="H82" s="102">
        <v>5538377</v>
      </c>
      <c r="I82" s="102">
        <v>1136801</v>
      </c>
      <c r="J82" s="103">
        <v>54337.45</v>
      </c>
      <c r="K82" s="33" t="s">
        <v>374</v>
      </c>
    </row>
    <row r="83" spans="1:11">
      <c r="A83" s="31">
        <v>5</v>
      </c>
      <c r="B83" s="29" t="s">
        <v>391</v>
      </c>
      <c r="C83" s="1" t="s">
        <v>287</v>
      </c>
      <c r="D83" s="29" t="s">
        <v>288</v>
      </c>
      <c r="E83" s="2" t="s">
        <v>289</v>
      </c>
      <c r="F83" s="32" t="s">
        <v>288</v>
      </c>
      <c r="G83" s="101">
        <v>3340</v>
      </c>
      <c r="H83" s="102">
        <v>962224</v>
      </c>
      <c r="I83" s="102">
        <v>414206</v>
      </c>
      <c r="J83" s="103">
        <v>7560</v>
      </c>
      <c r="K83" s="33" t="s">
        <v>375</v>
      </c>
    </row>
    <row r="84" spans="1:11">
      <c r="A84" s="31">
        <v>5</v>
      </c>
      <c r="B84" s="29" t="s">
        <v>391</v>
      </c>
      <c r="C84" s="1" t="s">
        <v>290</v>
      </c>
      <c r="D84" s="29" t="s">
        <v>291</v>
      </c>
      <c r="E84" s="2" t="s">
        <v>292</v>
      </c>
      <c r="F84" s="32" t="s">
        <v>291</v>
      </c>
      <c r="G84" s="101">
        <v>4352</v>
      </c>
      <c r="H84" s="102">
        <v>1192408</v>
      </c>
      <c r="I84" s="102">
        <v>273403</v>
      </c>
      <c r="J84" s="103">
        <v>8347.01</v>
      </c>
      <c r="K84" s="33" t="s">
        <v>376</v>
      </c>
    </row>
    <row r="85" spans="1:11">
      <c r="A85" s="31">
        <v>5</v>
      </c>
      <c r="B85" s="29" t="s">
        <v>391</v>
      </c>
      <c r="C85" s="1" t="s">
        <v>293</v>
      </c>
      <c r="D85" s="29" t="s">
        <v>294</v>
      </c>
      <c r="E85" s="2" t="s">
        <v>295</v>
      </c>
      <c r="F85" s="32" t="s">
        <v>294</v>
      </c>
      <c r="G85" s="101">
        <v>2342</v>
      </c>
      <c r="H85" s="102">
        <v>802928</v>
      </c>
      <c r="I85" s="102">
        <v>684260</v>
      </c>
      <c r="J85" s="103">
        <v>2920.19</v>
      </c>
      <c r="K85" s="33" t="s">
        <v>377</v>
      </c>
    </row>
    <row r="86" spans="1:11">
      <c r="A86" s="31">
        <v>5</v>
      </c>
      <c r="B86" s="29" t="s">
        <v>391</v>
      </c>
      <c r="C86" s="1" t="s">
        <v>296</v>
      </c>
      <c r="D86" s="29" t="s">
        <v>297</v>
      </c>
      <c r="E86" s="2" t="s">
        <v>298</v>
      </c>
      <c r="F86" s="32" t="s">
        <v>297</v>
      </c>
      <c r="G86" s="101">
        <v>942</v>
      </c>
      <c r="H86" s="102">
        <v>230742</v>
      </c>
      <c r="I86" s="102">
        <v>26401</v>
      </c>
      <c r="J86" s="103">
        <v>908.9</v>
      </c>
      <c r="K86" s="33" t="s">
        <v>378</v>
      </c>
    </row>
    <row r="87" spans="1:11">
      <c r="A87" s="31">
        <v>5</v>
      </c>
      <c r="B87" s="29" t="s">
        <v>391</v>
      </c>
      <c r="C87" s="1" t="s">
        <v>299</v>
      </c>
      <c r="D87" s="29" t="s">
        <v>300</v>
      </c>
      <c r="E87" s="2" t="s">
        <v>301</v>
      </c>
      <c r="F87" s="32" t="s">
        <v>300</v>
      </c>
      <c r="G87" s="101">
        <v>2979</v>
      </c>
      <c r="H87" s="102">
        <v>589535</v>
      </c>
      <c r="I87" s="102">
        <v>35344</v>
      </c>
      <c r="J87" s="103">
        <v>2886.29</v>
      </c>
      <c r="K87" s="33" t="s">
        <v>379</v>
      </c>
    </row>
    <row r="88" spans="1:11">
      <c r="A88" s="34">
        <v>5</v>
      </c>
      <c r="B88" s="35" t="s">
        <v>391</v>
      </c>
      <c r="C88" s="1" t="s">
        <v>302</v>
      </c>
      <c r="D88" s="35" t="s">
        <v>303</v>
      </c>
      <c r="E88" s="5" t="s">
        <v>304</v>
      </c>
      <c r="F88" s="36" t="s">
        <v>303</v>
      </c>
      <c r="G88" s="105">
        <v>2318</v>
      </c>
      <c r="H88" s="106">
        <v>596050</v>
      </c>
      <c r="I88" s="106">
        <v>49970</v>
      </c>
      <c r="J88" s="107">
        <v>2674.15</v>
      </c>
      <c r="K88" s="37" t="s">
        <v>380</v>
      </c>
    </row>
    <row r="89" spans="1:11">
      <c r="A89" s="4"/>
      <c r="B89" s="23" t="s">
        <v>130</v>
      </c>
      <c r="C89" s="23"/>
      <c r="D89" s="8"/>
      <c r="E89" s="4"/>
      <c r="F89" s="24"/>
      <c r="G89" s="3"/>
      <c r="H89" s="3"/>
      <c r="I89" s="3"/>
      <c r="J89" s="3"/>
      <c r="K89" s="22">
        <v>1</v>
      </c>
    </row>
    <row r="90" spans="1:11">
      <c r="A90" s="4"/>
      <c r="B90" s="23" t="s">
        <v>129</v>
      </c>
      <c r="C90" s="23"/>
      <c r="D90" s="8"/>
      <c r="E90" s="4"/>
      <c r="I90" s="4"/>
      <c r="J90" s="4"/>
      <c r="K90" s="8">
        <v>118</v>
      </c>
    </row>
    <row r="91" spans="1:11">
      <c r="A91" s="4"/>
      <c r="B91" s="4"/>
      <c r="C91" s="4"/>
      <c r="D91" s="8"/>
      <c r="E91" s="4"/>
      <c r="I91" s="4"/>
      <c r="J91" s="4"/>
      <c r="K91" s="8">
        <v>17</v>
      </c>
    </row>
    <row r="92" spans="1:11">
      <c r="A92" s="4"/>
      <c r="B92" s="4"/>
      <c r="C92" s="4"/>
      <c r="D92" s="8"/>
      <c r="E92" s="4"/>
      <c r="F92" s="20"/>
      <c r="G92" s="4"/>
      <c r="H92" s="4"/>
      <c r="I92" s="4"/>
      <c r="J92" s="4"/>
      <c r="K92" s="8"/>
    </row>
    <row r="93" spans="1:11">
      <c r="A93" s="4"/>
      <c r="B93" s="4"/>
      <c r="C93" s="4"/>
      <c r="D93" s="8"/>
      <c r="E93" s="4"/>
      <c r="F93" s="20"/>
      <c r="G93" s="4"/>
      <c r="H93" s="4"/>
      <c r="I93" s="4"/>
      <c r="J93" s="4"/>
      <c r="K93" s="8"/>
    </row>
    <row r="94" spans="1:11">
      <c r="A94" s="4"/>
      <c r="B94" s="4"/>
      <c r="C94" s="4"/>
      <c r="D94" s="8"/>
      <c r="E94" s="4"/>
      <c r="F94" s="20"/>
      <c r="G94" s="4"/>
      <c r="H94" s="4"/>
      <c r="I94" s="4"/>
      <c r="J94" s="4"/>
      <c r="K94" s="8"/>
    </row>
    <row r="95" spans="1:11">
      <c r="A95" s="4"/>
      <c r="B95" s="4"/>
      <c r="C95" s="4"/>
      <c r="D95" s="8"/>
      <c r="E95" s="4"/>
      <c r="F95" s="20"/>
      <c r="G95" s="4"/>
      <c r="H95" s="4"/>
      <c r="I95" s="4"/>
      <c r="J95" s="4"/>
      <c r="K95" s="8"/>
    </row>
    <row r="96" spans="1:11">
      <c r="A96" s="4"/>
      <c r="B96" s="4"/>
      <c r="C96" s="4"/>
      <c r="D96" s="8"/>
      <c r="E96" s="4"/>
      <c r="F96" s="20"/>
      <c r="G96" s="4"/>
      <c r="H96" s="4"/>
      <c r="I96" s="4"/>
      <c r="J96" s="4"/>
      <c r="K96" s="8"/>
    </row>
    <row r="97" spans="1:11">
      <c r="A97" s="4"/>
      <c r="B97" s="4"/>
      <c r="C97" s="4"/>
      <c r="D97" s="8"/>
      <c r="E97" s="4"/>
      <c r="F97" s="20"/>
      <c r="G97" s="4"/>
      <c r="H97" s="4"/>
      <c r="I97" s="4"/>
      <c r="J97" s="4"/>
      <c r="K97" s="8"/>
    </row>
    <row r="98" spans="1:11">
      <c r="A98" s="4"/>
      <c r="B98" s="4"/>
      <c r="C98" s="4"/>
      <c r="D98" s="8"/>
      <c r="E98" s="4"/>
      <c r="F98" s="20"/>
      <c r="G98" s="4"/>
      <c r="H98" s="4"/>
      <c r="I98" s="4"/>
      <c r="J98" s="4"/>
      <c r="K98" s="8"/>
    </row>
    <row r="99" spans="1:11">
      <c r="A99" s="4"/>
      <c r="B99" s="4"/>
      <c r="C99" s="4"/>
      <c r="D99" s="8"/>
      <c r="E99" s="4"/>
      <c r="F99" s="20"/>
      <c r="G99" s="4"/>
      <c r="H99" s="4"/>
      <c r="I99" s="4"/>
      <c r="J99" s="4"/>
      <c r="K99" s="8"/>
    </row>
  </sheetData>
  <mergeCells count="7">
    <mergeCell ref="F4:F6"/>
    <mergeCell ref="G4:G6"/>
    <mergeCell ref="H4:I4"/>
    <mergeCell ref="J4:J6"/>
    <mergeCell ref="K4:K6"/>
    <mergeCell ref="H5:H6"/>
    <mergeCell ref="I5:I6"/>
  </mergeCell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dimension ref="A1:R2093"/>
  <sheetViews>
    <sheetView tabSelected="1" workbookViewId="0"/>
  </sheetViews>
  <sheetFormatPr defaultColWidth="8.85546875" defaultRowHeight="24"/>
  <cols>
    <col min="1" max="1" width="10.7109375" style="42" customWidth="1"/>
    <col min="2" max="2" width="22.28515625" style="42" customWidth="1"/>
    <col min="3" max="3" width="14.28515625" style="42" bestFit="1" customWidth="1"/>
    <col min="4" max="4" width="15.7109375" style="42" customWidth="1"/>
    <col min="5" max="5" width="20.28515625" style="42" customWidth="1"/>
    <col min="6" max="6" width="26.85546875" style="42" customWidth="1"/>
    <col min="7" max="7" width="19.85546875" style="42" customWidth="1"/>
    <col min="8" max="8" width="35" style="42" customWidth="1"/>
    <col min="9" max="10" width="14.85546875" style="42" customWidth="1"/>
    <col min="11" max="11" width="16.85546875" style="42" customWidth="1"/>
    <col min="12" max="13" width="14.140625" style="42" customWidth="1"/>
    <col min="14" max="14" width="40.140625" style="42" customWidth="1"/>
    <col min="15" max="15" width="8.85546875" style="42"/>
    <col min="16" max="16" width="10.85546875" style="42" customWidth="1"/>
    <col min="17" max="17" width="11.140625" style="42" customWidth="1"/>
    <col min="18" max="18" width="10.85546875" style="42" customWidth="1"/>
    <col min="19" max="16384" width="8.85546875" style="42"/>
  </cols>
  <sheetData>
    <row r="1" spans="1:18">
      <c r="A1" s="38" t="s">
        <v>131</v>
      </c>
      <c r="B1" s="39" t="s">
        <v>0</v>
      </c>
      <c r="C1" s="40">
        <v>17.2</v>
      </c>
      <c r="D1" s="39" t="s">
        <v>385</v>
      </c>
      <c r="E1" s="38"/>
      <c r="F1" s="38">
        <v>2557</v>
      </c>
      <c r="G1" s="41" t="s">
        <v>44</v>
      </c>
      <c r="H1" s="38">
        <v>2559</v>
      </c>
      <c r="K1" s="38"/>
      <c r="L1" s="38"/>
      <c r="M1" s="38"/>
      <c r="N1" s="38"/>
    </row>
    <row r="2" spans="1:18">
      <c r="A2" s="43" t="s">
        <v>53</v>
      </c>
      <c r="B2" s="44" t="s">
        <v>9</v>
      </c>
      <c r="C2" s="40">
        <v>17.2</v>
      </c>
      <c r="D2" s="45" t="s">
        <v>386</v>
      </c>
      <c r="E2" s="46"/>
      <c r="F2" s="38">
        <v>2014</v>
      </c>
      <c r="G2" s="41" t="s">
        <v>44</v>
      </c>
      <c r="H2" s="38">
        <v>2016</v>
      </c>
      <c r="K2" s="47"/>
      <c r="L2" s="47"/>
      <c r="M2" s="47"/>
      <c r="N2" s="47"/>
    </row>
    <row r="3" spans="1:18">
      <c r="A3" s="48" t="s">
        <v>55</v>
      </c>
      <c r="B3" s="38"/>
      <c r="C3" s="40"/>
      <c r="D3" s="49"/>
      <c r="E3" s="47"/>
      <c r="F3" s="38"/>
      <c r="G3" s="41"/>
      <c r="H3" s="38"/>
      <c r="I3" s="47"/>
      <c r="J3" s="47"/>
      <c r="K3" s="47"/>
      <c r="L3" s="47"/>
      <c r="M3" s="47"/>
      <c r="N3" s="47"/>
    </row>
    <row r="4" spans="1:18" ht="24" customHeight="1">
      <c r="G4" s="50"/>
      <c r="H4" s="90" t="s">
        <v>1</v>
      </c>
      <c r="I4" s="92" t="s">
        <v>382</v>
      </c>
      <c r="J4" s="92" t="s">
        <v>81</v>
      </c>
      <c r="K4" s="92" t="s">
        <v>82</v>
      </c>
      <c r="L4" s="95" t="s">
        <v>45</v>
      </c>
      <c r="M4" s="96"/>
      <c r="N4" s="88" t="s">
        <v>2</v>
      </c>
    </row>
    <row r="5" spans="1:18">
      <c r="G5" s="50"/>
      <c r="H5" s="91"/>
      <c r="I5" s="93"/>
      <c r="J5" s="93"/>
      <c r="K5" s="93"/>
      <c r="L5" s="97"/>
      <c r="M5" s="98"/>
      <c r="N5" s="89"/>
    </row>
    <row r="6" spans="1:18">
      <c r="G6" s="50"/>
      <c r="H6" s="91"/>
      <c r="I6" s="93"/>
      <c r="J6" s="94"/>
      <c r="K6" s="94"/>
      <c r="L6" s="51" t="s">
        <v>383</v>
      </c>
      <c r="M6" s="51" t="s">
        <v>52</v>
      </c>
      <c r="N6" s="89"/>
      <c r="P6" s="42" t="s">
        <v>398</v>
      </c>
    </row>
    <row r="7" spans="1:18" ht="24.75" thickBot="1">
      <c r="A7" s="52" t="s">
        <v>56</v>
      </c>
      <c r="B7" s="53" t="s">
        <v>57</v>
      </c>
      <c r="C7" s="53" t="s">
        <v>58</v>
      </c>
      <c r="D7" s="53" t="s">
        <v>59</v>
      </c>
      <c r="E7" s="53" t="s">
        <v>106</v>
      </c>
      <c r="F7" s="53" t="s">
        <v>107</v>
      </c>
      <c r="G7" s="53" t="s">
        <v>108</v>
      </c>
      <c r="H7" s="53" t="s">
        <v>109</v>
      </c>
      <c r="I7" s="53" t="s">
        <v>46</v>
      </c>
      <c r="J7" s="53" t="s">
        <v>47</v>
      </c>
      <c r="K7" s="53" t="s">
        <v>48</v>
      </c>
      <c r="L7" s="53" t="s">
        <v>49</v>
      </c>
      <c r="M7" s="53" t="s">
        <v>50</v>
      </c>
      <c r="N7" s="53" t="s">
        <v>110</v>
      </c>
      <c r="P7" s="42" t="s">
        <v>396</v>
      </c>
    </row>
    <row r="8" spans="1:18" ht="24.75" thickBot="1">
      <c r="A8" s="57">
        <v>1</v>
      </c>
      <c r="B8" s="58" t="s">
        <v>381</v>
      </c>
      <c r="C8" s="57">
        <v>10</v>
      </c>
      <c r="D8" s="58" t="s">
        <v>381</v>
      </c>
      <c r="E8" s="59" t="s">
        <v>10</v>
      </c>
      <c r="F8" s="60" t="s">
        <v>4</v>
      </c>
      <c r="G8" s="61" t="str">
        <f t="shared" ref="G8:G71" si="0">A8&amp;C8&amp;E8</f>
        <v>110Room</v>
      </c>
      <c r="H8" s="60" t="s">
        <v>4</v>
      </c>
      <c r="I8" s="62" t="str">
        <f>FIXED(ROUND(P8,2),0,0)</f>
        <v>97,547</v>
      </c>
      <c r="J8" s="62" t="str">
        <f t="shared" ref="J8:K8" si="1">FIXED(ROUND(Q8,2),0,0)</f>
        <v>138,286</v>
      </c>
      <c r="K8" s="62" t="str">
        <f t="shared" si="1"/>
        <v>140,688</v>
      </c>
      <c r="L8" s="63" t="str">
        <f>FIXED(ROUND((((J8-I8)/I8)*100),1),1,0)</f>
        <v>41.8</v>
      </c>
      <c r="M8" s="63" t="str">
        <f>FIXED(ROUND((((K8-J8)/J8)*100),1),1,0)</f>
        <v>1.7</v>
      </c>
      <c r="N8" s="64" t="s">
        <v>14</v>
      </c>
      <c r="P8" s="71">
        <v>97547</v>
      </c>
      <c r="Q8" s="71">
        <v>138286</v>
      </c>
      <c r="R8" s="72">
        <v>140688</v>
      </c>
    </row>
    <row r="9" spans="1:18" ht="24.75" thickBot="1">
      <c r="A9" s="57">
        <v>1</v>
      </c>
      <c r="B9" s="58" t="s">
        <v>381</v>
      </c>
      <c r="C9" s="57">
        <v>10</v>
      </c>
      <c r="D9" s="58" t="s">
        <v>381</v>
      </c>
      <c r="E9" s="59" t="s">
        <v>111</v>
      </c>
      <c r="F9" s="60" t="s">
        <v>3</v>
      </c>
      <c r="G9" s="61" t="str">
        <f t="shared" si="0"/>
        <v>110Visit100</v>
      </c>
      <c r="H9" s="60" t="s">
        <v>3</v>
      </c>
      <c r="I9" s="62" t="str">
        <f t="shared" ref="I9:I17" si="2">FIXED(ROUND(P9,2),0,0)</f>
        <v>50,972,772</v>
      </c>
      <c r="J9" s="62" t="str">
        <f t="shared" ref="J9:J17" si="3">FIXED(ROUND(Q9,2),0,0)</f>
        <v>56,515,597</v>
      </c>
      <c r="K9" s="62" t="str">
        <f t="shared" ref="K9:K17" si="4">FIXED(ROUND(R9,2),0,0)</f>
        <v>59,196,331</v>
      </c>
      <c r="L9" s="63" t="str">
        <f t="shared" ref="L9:L20" si="5">FIXED(ROUND((((J9-I9)/I9)*100),1),1,0)</f>
        <v>10.9</v>
      </c>
      <c r="M9" s="63" t="str">
        <f t="shared" ref="M9:M20" si="6">FIXED(ROUND((((K9-J9)/J9)*100),1),1,0)</f>
        <v>4.7</v>
      </c>
      <c r="N9" s="65" t="s">
        <v>15</v>
      </c>
      <c r="P9" s="71">
        <v>50972772</v>
      </c>
      <c r="Q9" s="71">
        <v>56515597</v>
      </c>
      <c r="R9" s="72">
        <v>59196331</v>
      </c>
    </row>
    <row r="10" spans="1:18" ht="24.75" thickBot="1">
      <c r="A10" s="57">
        <v>1</v>
      </c>
      <c r="B10" s="58" t="s">
        <v>381</v>
      </c>
      <c r="C10" s="57">
        <v>10</v>
      </c>
      <c r="D10" s="58" t="s">
        <v>381</v>
      </c>
      <c r="E10" s="59" t="s">
        <v>112</v>
      </c>
      <c r="F10" s="60" t="s">
        <v>411</v>
      </c>
      <c r="G10" s="61" t="str">
        <f t="shared" si="0"/>
        <v>110Visit101</v>
      </c>
      <c r="H10" s="60" t="s">
        <v>407</v>
      </c>
      <c r="I10" s="62" t="str">
        <f t="shared" si="2"/>
        <v>32,830,273</v>
      </c>
      <c r="J10" s="62" t="str">
        <f t="shared" si="3"/>
        <v>35,645,681</v>
      </c>
      <c r="K10" s="62" t="str">
        <f t="shared" si="4"/>
        <v>38,507,058</v>
      </c>
      <c r="L10" s="63" t="str">
        <f t="shared" si="5"/>
        <v>8.6</v>
      </c>
      <c r="M10" s="63" t="str">
        <f t="shared" si="6"/>
        <v>8.0</v>
      </c>
      <c r="N10" s="64" t="s">
        <v>408</v>
      </c>
      <c r="P10" s="71">
        <v>32830273</v>
      </c>
      <c r="Q10" s="71">
        <v>35645681</v>
      </c>
      <c r="R10" s="72">
        <v>38507058</v>
      </c>
    </row>
    <row r="11" spans="1:18" ht="24.75" thickBot="1">
      <c r="A11" s="57">
        <v>1</v>
      </c>
      <c r="B11" s="58" t="s">
        <v>381</v>
      </c>
      <c r="C11" s="57">
        <v>10</v>
      </c>
      <c r="D11" s="58" t="s">
        <v>381</v>
      </c>
      <c r="E11" s="59" t="s">
        <v>113</v>
      </c>
      <c r="F11" s="60" t="s">
        <v>412</v>
      </c>
      <c r="G11" s="61" t="str">
        <f t="shared" si="0"/>
        <v>110Visit102</v>
      </c>
      <c r="H11" s="60" t="s">
        <v>409</v>
      </c>
      <c r="I11" s="62" t="str">
        <f t="shared" si="2"/>
        <v>18,142,499</v>
      </c>
      <c r="J11" s="62" t="str">
        <f t="shared" si="3"/>
        <v>20,869,916</v>
      </c>
      <c r="K11" s="62" t="str">
        <f t="shared" si="4"/>
        <v>20,689,273</v>
      </c>
      <c r="L11" s="63" t="str">
        <f t="shared" si="5"/>
        <v>15.0</v>
      </c>
      <c r="M11" s="63" t="str">
        <f t="shared" si="6"/>
        <v>-0.9</v>
      </c>
      <c r="N11" s="65" t="s">
        <v>410</v>
      </c>
      <c r="P11" s="71">
        <v>18142499</v>
      </c>
      <c r="Q11" s="71">
        <v>20869916</v>
      </c>
      <c r="R11" s="72">
        <v>20689273</v>
      </c>
    </row>
    <row r="12" spans="1:18" ht="24.75" thickBot="1">
      <c r="A12" s="57">
        <v>1</v>
      </c>
      <c r="B12" s="58" t="s">
        <v>381</v>
      </c>
      <c r="C12" s="57">
        <v>10</v>
      </c>
      <c r="D12" s="58" t="s">
        <v>381</v>
      </c>
      <c r="E12" s="59" t="s">
        <v>114</v>
      </c>
      <c r="F12" s="60" t="s">
        <v>413</v>
      </c>
      <c r="G12" s="61" t="str">
        <f t="shared" si="0"/>
        <v>110Visit200</v>
      </c>
      <c r="H12" s="60" t="s">
        <v>418</v>
      </c>
      <c r="I12" s="62" t="str">
        <f t="shared" si="2"/>
        <v>37,097,326</v>
      </c>
      <c r="J12" s="62" t="str">
        <f t="shared" si="3"/>
        <v>41,283,511</v>
      </c>
      <c r="K12" s="62" t="str">
        <f t="shared" si="4"/>
        <v>42,452,892</v>
      </c>
      <c r="L12" s="63" t="str">
        <f t="shared" si="5"/>
        <v>11.3</v>
      </c>
      <c r="M12" s="63" t="str">
        <f t="shared" si="6"/>
        <v>2.8</v>
      </c>
      <c r="N12" s="64" t="s">
        <v>423</v>
      </c>
      <c r="P12" s="71">
        <v>37097326</v>
      </c>
      <c r="Q12" s="71">
        <v>41283511</v>
      </c>
      <c r="R12" s="72">
        <v>42452892</v>
      </c>
    </row>
    <row r="13" spans="1:18" ht="24.75" thickBot="1">
      <c r="A13" s="57">
        <v>1</v>
      </c>
      <c r="B13" s="58" t="s">
        <v>381</v>
      </c>
      <c r="C13" s="57">
        <v>10</v>
      </c>
      <c r="D13" s="58" t="s">
        <v>381</v>
      </c>
      <c r="E13" s="59" t="s">
        <v>115</v>
      </c>
      <c r="F13" s="60" t="s">
        <v>411</v>
      </c>
      <c r="G13" s="61" t="str">
        <f t="shared" si="0"/>
        <v>110Visit201</v>
      </c>
      <c r="H13" s="60" t="s">
        <v>407</v>
      </c>
      <c r="I13" s="62" t="str">
        <f t="shared" si="2"/>
        <v>20,065,603</v>
      </c>
      <c r="J13" s="62" t="str">
        <f t="shared" si="3"/>
        <v>21,696,700</v>
      </c>
      <c r="K13" s="62" t="str">
        <f t="shared" si="4"/>
        <v>23,041,068</v>
      </c>
      <c r="L13" s="63" t="str">
        <f t="shared" si="5"/>
        <v>8.1</v>
      </c>
      <c r="M13" s="63" t="str">
        <f t="shared" si="6"/>
        <v>6.2</v>
      </c>
      <c r="N13" s="65" t="s">
        <v>408</v>
      </c>
      <c r="P13" s="71">
        <v>20065603</v>
      </c>
      <c r="Q13" s="71">
        <v>21696700</v>
      </c>
      <c r="R13" s="72">
        <v>23041068</v>
      </c>
    </row>
    <row r="14" spans="1:18" ht="24.75" thickBot="1">
      <c r="A14" s="57">
        <v>1</v>
      </c>
      <c r="B14" s="58" t="s">
        <v>381</v>
      </c>
      <c r="C14" s="57">
        <v>10</v>
      </c>
      <c r="D14" s="58" t="s">
        <v>381</v>
      </c>
      <c r="E14" s="59" t="s">
        <v>116</v>
      </c>
      <c r="F14" s="60" t="s">
        <v>412</v>
      </c>
      <c r="G14" s="61" t="str">
        <f t="shared" si="0"/>
        <v>110Visit202</v>
      </c>
      <c r="H14" s="60" t="s">
        <v>409</v>
      </c>
      <c r="I14" s="62" t="str">
        <f t="shared" si="2"/>
        <v>17,031,723</v>
      </c>
      <c r="J14" s="62" t="str">
        <f t="shared" si="3"/>
        <v>19,586,811</v>
      </c>
      <c r="K14" s="62" t="str">
        <f t="shared" si="4"/>
        <v>19,411,824</v>
      </c>
      <c r="L14" s="63" t="str">
        <f t="shared" si="5"/>
        <v>15.0</v>
      </c>
      <c r="M14" s="63" t="str">
        <f t="shared" si="6"/>
        <v>-0.9</v>
      </c>
      <c r="N14" s="64" t="s">
        <v>410</v>
      </c>
      <c r="P14" s="71">
        <v>17031723</v>
      </c>
      <c r="Q14" s="71">
        <v>19586811</v>
      </c>
      <c r="R14" s="72">
        <v>19411824</v>
      </c>
    </row>
    <row r="15" spans="1:18" ht="24.75" thickBot="1">
      <c r="A15" s="57">
        <v>1</v>
      </c>
      <c r="B15" s="58" t="s">
        <v>381</v>
      </c>
      <c r="C15" s="57">
        <v>10</v>
      </c>
      <c r="D15" s="58" t="s">
        <v>381</v>
      </c>
      <c r="E15" s="59" t="s">
        <v>117</v>
      </c>
      <c r="F15" s="60" t="s">
        <v>414</v>
      </c>
      <c r="G15" s="61" t="str">
        <f t="shared" si="0"/>
        <v>110Visit300</v>
      </c>
      <c r="H15" s="60" t="s">
        <v>419</v>
      </c>
      <c r="I15" s="62" t="str">
        <f t="shared" si="2"/>
        <v>13,875,446</v>
      </c>
      <c r="J15" s="62" t="str">
        <f t="shared" si="3"/>
        <v>15,232,086</v>
      </c>
      <c r="K15" s="62" t="str">
        <f t="shared" si="4"/>
        <v>16,743,439</v>
      </c>
      <c r="L15" s="63" t="str">
        <f t="shared" si="5"/>
        <v>9.8</v>
      </c>
      <c r="M15" s="63" t="str">
        <f t="shared" si="6"/>
        <v>9.9</v>
      </c>
      <c r="N15" s="65" t="s">
        <v>424</v>
      </c>
      <c r="P15" s="71">
        <v>13875446</v>
      </c>
      <c r="Q15" s="71">
        <v>15232086</v>
      </c>
      <c r="R15" s="72">
        <v>16743439</v>
      </c>
    </row>
    <row r="16" spans="1:18" ht="24.75" thickBot="1">
      <c r="A16" s="57">
        <v>1</v>
      </c>
      <c r="B16" s="58" t="s">
        <v>381</v>
      </c>
      <c r="C16" s="57">
        <v>10</v>
      </c>
      <c r="D16" s="58" t="s">
        <v>381</v>
      </c>
      <c r="E16" s="59" t="s">
        <v>118</v>
      </c>
      <c r="F16" s="60" t="s">
        <v>411</v>
      </c>
      <c r="G16" s="61" t="str">
        <f t="shared" si="0"/>
        <v>110Visit301</v>
      </c>
      <c r="H16" s="60" t="s">
        <v>407</v>
      </c>
      <c r="I16" s="62" t="str">
        <f t="shared" si="2"/>
        <v>12,764,670</v>
      </c>
      <c r="J16" s="62" t="str">
        <f t="shared" si="3"/>
        <v>13,948,981</v>
      </c>
      <c r="K16" s="62" t="str">
        <f t="shared" si="4"/>
        <v>15,465,990</v>
      </c>
      <c r="L16" s="63" t="str">
        <f t="shared" si="5"/>
        <v>9.3</v>
      </c>
      <c r="M16" s="63" t="str">
        <f t="shared" si="6"/>
        <v>10.9</v>
      </c>
      <c r="N16" s="64" t="s">
        <v>408</v>
      </c>
      <c r="P16" s="71">
        <v>12764670</v>
      </c>
      <c r="Q16" s="71">
        <v>13948981</v>
      </c>
      <c r="R16" s="72">
        <v>15465990</v>
      </c>
    </row>
    <row r="17" spans="1:18" ht="24.75" thickBot="1">
      <c r="A17" s="57">
        <v>1</v>
      </c>
      <c r="B17" s="58" t="s">
        <v>381</v>
      </c>
      <c r="C17" s="57">
        <v>10</v>
      </c>
      <c r="D17" s="58" t="s">
        <v>381</v>
      </c>
      <c r="E17" s="59" t="s">
        <v>119</v>
      </c>
      <c r="F17" s="60" t="s">
        <v>412</v>
      </c>
      <c r="G17" s="61" t="str">
        <f t="shared" si="0"/>
        <v>110Visit302</v>
      </c>
      <c r="H17" s="60" t="s">
        <v>409</v>
      </c>
      <c r="I17" s="62" t="str">
        <f t="shared" si="2"/>
        <v>1,110,776</v>
      </c>
      <c r="J17" s="62" t="str">
        <f t="shared" si="3"/>
        <v>1,283,105</v>
      </c>
      <c r="K17" s="62" t="str">
        <f t="shared" si="4"/>
        <v>1,277,449</v>
      </c>
      <c r="L17" s="63" t="str">
        <f t="shared" si="5"/>
        <v>15.5</v>
      </c>
      <c r="M17" s="63" t="str">
        <f t="shared" si="6"/>
        <v>-0.4</v>
      </c>
      <c r="N17" s="65" t="s">
        <v>410</v>
      </c>
      <c r="P17" s="71">
        <v>1110776</v>
      </c>
      <c r="Q17" s="71">
        <v>1283105</v>
      </c>
      <c r="R17" s="72">
        <v>1277449</v>
      </c>
    </row>
    <row r="18" spans="1:18" ht="24.75" thickBot="1">
      <c r="A18" s="57">
        <v>1</v>
      </c>
      <c r="B18" s="58" t="s">
        <v>381</v>
      </c>
      <c r="C18" s="57">
        <v>10</v>
      </c>
      <c r="D18" s="58" t="s">
        <v>381</v>
      </c>
      <c r="E18" s="59" t="s">
        <v>120</v>
      </c>
      <c r="F18" s="60" t="s">
        <v>5</v>
      </c>
      <c r="G18" s="61" t="str">
        <f t="shared" si="0"/>
        <v>110AvgDay400</v>
      </c>
      <c r="H18" s="60" t="s">
        <v>5</v>
      </c>
      <c r="I18" s="66" t="str">
        <f>IF(P18="&amp;#160;"," ",FIXED(ROUND(P18,2),2,0))</f>
        <v>4.01</v>
      </c>
      <c r="J18" s="66" t="str">
        <f t="shared" ref="J18:K18" si="7">IF(Q18="&amp;#160;"," ",FIXED(ROUND(Q18,2),2,0))</f>
        <v>3.88</v>
      </c>
      <c r="K18" s="66" t="str">
        <f t="shared" si="7"/>
        <v>3.96</v>
      </c>
      <c r="L18" s="63" t="str">
        <f t="shared" si="5"/>
        <v>-3.2</v>
      </c>
      <c r="M18" s="63" t="str">
        <f t="shared" si="6"/>
        <v>2.1</v>
      </c>
      <c r="N18" s="64" t="s">
        <v>6</v>
      </c>
      <c r="P18" s="73">
        <v>4.01</v>
      </c>
      <c r="Q18" s="73">
        <v>3.88</v>
      </c>
      <c r="R18" s="74">
        <v>3.96</v>
      </c>
    </row>
    <row r="19" spans="1:18" ht="24.75" thickBot="1">
      <c r="A19" s="57">
        <v>1</v>
      </c>
      <c r="B19" s="58" t="s">
        <v>381</v>
      </c>
      <c r="C19" s="57">
        <v>10</v>
      </c>
      <c r="D19" s="58" t="s">
        <v>381</v>
      </c>
      <c r="E19" s="59" t="s">
        <v>121</v>
      </c>
      <c r="F19" s="60" t="s">
        <v>411</v>
      </c>
      <c r="G19" s="61" t="str">
        <f t="shared" si="0"/>
        <v>110AvgDay401</v>
      </c>
      <c r="H19" s="60" t="s">
        <v>407</v>
      </c>
      <c r="I19" s="66" t="str">
        <f t="shared" ref="I19:I23" si="8">IF(P19="&amp;#160;"," ",FIXED(ROUND(P19,2),2,0))</f>
        <v>3.30</v>
      </c>
      <c r="J19" s="66" t="str">
        <f t="shared" ref="J19:J23" si="9">IF(Q19="&amp;#160;"," ",FIXED(ROUND(Q19,2),2,0))</f>
        <v>3.36</v>
      </c>
      <c r="K19" s="66" t="str">
        <f t="shared" ref="K19:K23" si="10">IF(R19="&amp;#160;"," ",FIXED(ROUND(R19,2),2,0))</f>
        <v>3.29</v>
      </c>
      <c r="L19" s="63" t="str">
        <f t="shared" si="5"/>
        <v>1.8</v>
      </c>
      <c r="M19" s="63" t="str">
        <f t="shared" si="6"/>
        <v>-2.1</v>
      </c>
      <c r="N19" s="65" t="s">
        <v>408</v>
      </c>
      <c r="P19" s="73">
        <v>3.3</v>
      </c>
      <c r="Q19" s="73">
        <v>3.36</v>
      </c>
      <c r="R19" s="74">
        <v>3.29</v>
      </c>
    </row>
    <row r="20" spans="1:18" ht="24.75" thickBot="1">
      <c r="A20" s="57">
        <v>1</v>
      </c>
      <c r="B20" s="58" t="s">
        <v>381</v>
      </c>
      <c r="C20" s="57">
        <v>10</v>
      </c>
      <c r="D20" s="58" t="s">
        <v>381</v>
      </c>
      <c r="E20" s="59" t="s">
        <v>122</v>
      </c>
      <c r="F20" s="60" t="s">
        <v>412</v>
      </c>
      <c r="G20" s="61" t="str">
        <f t="shared" si="0"/>
        <v>110AvgDay402</v>
      </c>
      <c r="H20" s="60" t="s">
        <v>409</v>
      </c>
      <c r="I20" s="66" t="str">
        <f t="shared" si="8"/>
        <v>4.86</v>
      </c>
      <c r="J20" s="66" t="str">
        <f t="shared" si="9"/>
        <v>4.46</v>
      </c>
      <c r="K20" s="66" t="str">
        <f t="shared" si="10"/>
        <v>4.77</v>
      </c>
      <c r="L20" s="63" t="str">
        <f t="shared" si="5"/>
        <v>-8.2</v>
      </c>
      <c r="M20" s="63" t="str">
        <f t="shared" si="6"/>
        <v>7.0</v>
      </c>
      <c r="N20" s="64" t="s">
        <v>410</v>
      </c>
      <c r="P20" s="73">
        <v>4.8600000000000003</v>
      </c>
      <c r="Q20" s="73">
        <v>4.46</v>
      </c>
      <c r="R20" s="74">
        <v>4.7699999999999996</v>
      </c>
    </row>
    <row r="21" spans="1:18" ht="24.75" thickBot="1">
      <c r="A21" s="57">
        <v>1</v>
      </c>
      <c r="B21" s="58" t="s">
        <v>381</v>
      </c>
      <c r="C21" s="57">
        <v>10</v>
      </c>
      <c r="D21" s="58" t="s">
        <v>381</v>
      </c>
      <c r="E21" s="59" t="s">
        <v>123</v>
      </c>
      <c r="F21" s="60" t="s">
        <v>18</v>
      </c>
      <c r="G21" s="61" t="str">
        <f t="shared" si="0"/>
        <v>110AverageExpenditure</v>
      </c>
      <c r="H21" s="60" t="s">
        <v>18</v>
      </c>
      <c r="I21" s="66" t="str">
        <f t="shared" si="8"/>
        <v xml:space="preserve"> </v>
      </c>
      <c r="J21" s="66" t="str">
        <f t="shared" si="9"/>
        <v xml:space="preserve"> </v>
      </c>
      <c r="K21" s="66" t="str">
        <f t="shared" si="10"/>
        <v xml:space="preserve"> </v>
      </c>
      <c r="L21" s="67" t="s">
        <v>397</v>
      </c>
      <c r="M21" s="67" t="s">
        <v>397</v>
      </c>
      <c r="N21" s="65" t="s">
        <v>19</v>
      </c>
      <c r="P21" s="67" t="s">
        <v>384</v>
      </c>
      <c r="Q21" s="67" t="s">
        <v>384</v>
      </c>
      <c r="R21" s="75" t="s">
        <v>384</v>
      </c>
    </row>
    <row r="22" spans="1:18" ht="24.75" thickBot="1">
      <c r="A22" s="57">
        <v>1</v>
      </c>
      <c r="B22" s="58" t="s">
        <v>381</v>
      </c>
      <c r="C22" s="57">
        <v>10</v>
      </c>
      <c r="D22" s="58" t="s">
        <v>381</v>
      </c>
      <c r="E22" s="59" t="s">
        <v>425</v>
      </c>
      <c r="F22" s="60" t="s">
        <v>415</v>
      </c>
      <c r="G22" s="61" t="str">
        <f t="shared" si="0"/>
        <v>110&amp;#160;&amp;#160;&amp;#160;Visitors400</v>
      </c>
      <c r="H22" s="60" t="s">
        <v>420</v>
      </c>
      <c r="I22" s="66" t="str">
        <f t="shared" si="8"/>
        <v>3,898.00</v>
      </c>
      <c r="J22" s="66" t="str">
        <f t="shared" si="9"/>
        <v>4,170.00</v>
      </c>
      <c r="K22" s="66" t="str">
        <f t="shared" si="10"/>
        <v>4,442.00</v>
      </c>
      <c r="L22" s="63" t="str">
        <f t="shared" ref="L22:L30" si="11">FIXED(ROUND((((J22-I22)/I22)*100),1),1,0)</f>
        <v>7.0</v>
      </c>
      <c r="M22" s="63" t="str">
        <f t="shared" ref="M22:M30" si="12">FIXED(ROUND((((K22-J22)/J22)*100),1),1,0)</f>
        <v>6.5</v>
      </c>
      <c r="N22" s="64" t="s">
        <v>426</v>
      </c>
      <c r="P22" s="71">
        <v>3898</v>
      </c>
      <c r="Q22" s="71">
        <v>4170</v>
      </c>
      <c r="R22" s="72">
        <v>4442</v>
      </c>
    </row>
    <row r="23" spans="1:18" ht="24.75" thickBot="1">
      <c r="A23" s="57">
        <v>1</v>
      </c>
      <c r="B23" s="58" t="s">
        <v>381</v>
      </c>
      <c r="C23" s="57">
        <v>10</v>
      </c>
      <c r="D23" s="58" t="s">
        <v>381</v>
      </c>
      <c r="E23" s="59" t="s">
        <v>427</v>
      </c>
      <c r="F23" s="60" t="s">
        <v>411</v>
      </c>
      <c r="G23" s="61" t="str">
        <f t="shared" si="0"/>
        <v>110&amp;#160;&amp;#160;&amp;#160;Visitors401</v>
      </c>
      <c r="H23" s="60" t="s">
        <v>407</v>
      </c>
      <c r="I23" s="66" t="str">
        <f t="shared" si="8"/>
        <v>3,177.00</v>
      </c>
      <c r="J23" s="66" t="str">
        <f t="shared" si="9"/>
        <v>3,440.00</v>
      </c>
      <c r="K23" s="66" t="str">
        <f t="shared" si="10"/>
        <v>3,525.00</v>
      </c>
      <c r="L23" s="63" t="str">
        <f t="shared" si="11"/>
        <v>8.3</v>
      </c>
      <c r="M23" s="63" t="str">
        <f t="shared" si="12"/>
        <v>2.5</v>
      </c>
      <c r="N23" s="65" t="s">
        <v>408</v>
      </c>
      <c r="P23" s="71">
        <v>3177</v>
      </c>
      <c r="Q23" s="71">
        <v>3440</v>
      </c>
      <c r="R23" s="72">
        <v>3525</v>
      </c>
    </row>
    <row r="24" spans="1:18" ht="24.75" thickBot="1">
      <c r="A24" s="57">
        <v>1</v>
      </c>
      <c r="B24" s="58" t="s">
        <v>381</v>
      </c>
      <c r="C24" s="57">
        <v>10</v>
      </c>
      <c r="D24" s="58" t="s">
        <v>381</v>
      </c>
      <c r="E24" s="59" t="s">
        <v>428</v>
      </c>
      <c r="F24" s="60" t="s">
        <v>412</v>
      </c>
      <c r="G24" s="61" t="str">
        <f t="shared" si="0"/>
        <v>110&amp;#160;&amp;#160;&amp;#160;Visitors402</v>
      </c>
      <c r="H24" s="60" t="s">
        <v>409</v>
      </c>
      <c r="I24" s="66" t="str">
        <f t="shared" ref="I24:I34" si="13">IF(P24="&amp;#160;"," ",FIXED(ROUND(P24,2),2,0))</f>
        <v>4,552.00</v>
      </c>
      <c r="J24" s="66" t="str">
        <f t="shared" ref="J24:J34" si="14">IF(Q24="&amp;#160;"," ",FIXED(ROUND(Q24,2),2,0))</f>
        <v>4,801.00</v>
      </c>
      <c r="K24" s="66" t="str">
        <f t="shared" ref="K24:K34" si="15">IF(R24="&amp;#160;"," ",FIXED(ROUND(R24,2),2,0))</f>
        <v>5,150.00</v>
      </c>
      <c r="L24" s="63" t="str">
        <f t="shared" si="11"/>
        <v>5.5</v>
      </c>
      <c r="M24" s="63" t="str">
        <f t="shared" si="12"/>
        <v>7.3</v>
      </c>
      <c r="N24" s="64" t="s">
        <v>410</v>
      </c>
      <c r="P24" s="71">
        <v>4552</v>
      </c>
      <c r="Q24" s="71">
        <v>4801</v>
      </c>
      <c r="R24" s="72">
        <v>5150</v>
      </c>
    </row>
    <row r="25" spans="1:18" ht="24.75" thickBot="1">
      <c r="A25" s="57">
        <v>1</v>
      </c>
      <c r="B25" s="58" t="s">
        <v>381</v>
      </c>
      <c r="C25" s="57">
        <v>10</v>
      </c>
      <c r="D25" s="58" t="s">
        <v>381</v>
      </c>
      <c r="E25" s="59" t="s">
        <v>432</v>
      </c>
      <c r="F25" s="60" t="s">
        <v>416</v>
      </c>
      <c r="G25" s="61" t="str">
        <f t="shared" si="0"/>
        <v>110&amp;#160;&amp;#160;&amp;#160;Tourist500</v>
      </c>
      <c r="H25" s="60" t="s">
        <v>421</v>
      </c>
      <c r="I25" s="66" t="str">
        <f t="shared" si="13"/>
        <v>4,056.00</v>
      </c>
      <c r="J25" s="66" t="str">
        <f t="shared" si="14"/>
        <v>4,281.00</v>
      </c>
      <c r="K25" s="66" t="str">
        <f t="shared" si="15"/>
        <v>4,518.00</v>
      </c>
      <c r="L25" s="63" t="str">
        <f t="shared" si="11"/>
        <v>5.5</v>
      </c>
      <c r="M25" s="63" t="str">
        <f t="shared" si="12"/>
        <v>5.5</v>
      </c>
      <c r="N25" s="65" t="s">
        <v>433</v>
      </c>
      <c r="P25" s="71">
        <v>4056</v>
      </c>
      <c r="Q25" s="71">
        <v>4281</v>
      </c>
      <c r="R25" s="72">
        <v>4518</v>
      </c>
    </row>
    <row r="26" spans="1:18" ht="24.75" thickBot="1">
      <c r="A26" s="57">
        <v>1</v>
      </c>
      <c r="B26" s="58" t="s">
        <v>381</v>
      </c>
      <c r="C26" s="57">
        <v>10</v>
      </c>
      <c r="D26" s="58" t="s">
        <v>381</v>
      </c>
      <c r="E26" s="59" t="s">
        <v>434</v>
      </c>
      <c r="F26" s="60" t="s">
        <v>411</v>
      </c>
      <c r="G26" s="61" t="str">
        <f t="shared" si="0"/>
        <v>110&amp;#160;&amp;#160;&amp;#160;Tourist501</v>
      </c>
      <c r="H26" s="60" t="s">
        <v>407</v>
      </c>
      <c r="I26" s="66" t="str">
        <f t="shared" si="13"/>
        <v>3,407.00</v>
      </c>
      <c r="J26" s="66" t="str">
        <f t="shared" si="14"/>
        <v>3,686.00</v>
      </c>
      <c r="K26" s="66" t="str">
        <f t="shared" si="15"/>
        <v>3,805.00</v>
      </c>
      <c r="L26" s="63" t="str">
        <f t="shared" si="11"/>
        <v>8.2</v>
      </c>
      <c r="M26" s="63" t="str">
        <f t="shared" si="12"/>
        <v>3.2</v>
      </c>
      <c r="N26" s="64" t="s">
        <v>408</v>
      </c>
      <c r="P26" s="71">
        <v>3407</v>
      </c>
      <c r="Q26" s="71">
        <v>3686</v>
      </c>
      <c r="R26" s="72">
        <v>3805</v>
      </c>
    </row>
    <row r="27" spans="1:18" ht="24.75" thickBot="1">
      <c r="A27" s="57">
        <v>1</v>
      </c>
      <c r="B27" s="58" t="s">
        <v>381</v>
      </c>
      <c r="C27" s="57">
        <v>10</v>
      </c>
      <c r="D27" s="58" t="s">
        <v>381</v>
      </c>
      <c r="E27" s="59" t="s">
        <v>435</v>
      </c>
      <c r="F27" s="60" t="s">
        <v>412</v>
      </c>
      <c r="G27" s="61" t="str">
        <f t="shared" si="0"/>
        <v>110&amp;#160;&amp;#160;&amp;#160;Tourist502</v>
      </c>
      <c r="H27" s="60" t="s">
        <v>409</v>
      </c>
      <c r="I27" s="66" t="str">
        <f t="shared" si="13"/>
        <v>4,579.00</v>
      </c>
      <c r="J27" s="66" t="str">
        <f t="shared" si="14"/>
        <v>4,830.00</v>
      </c>
      <c r="K27" s="66" t="str">
        <f t="shared" si="15"/>
        <v>5,180.00</v>
      </c>
      <c r="L27" s="63" t="str">
        <f t="shared" si="11"/>
        <v>5.5</v>
      </c>
      <c r="M27" s="63" t="str">
        <f t="shared" si="12"/>
        <v>7.2</v>
      </c>
      <c r="N27" s="65" t="s">
        <v>410</v>
      </c>
      <c r="P27" s="71">
        <v>4579</v>
      </c>
      <c r="Q27" s="71">
        <v>4830</v>
      </c>
      <c r="R27" s="72">
        <v>5180</v>
      </c>
    </row>
    <row r="28" spans="1:18" ht="24.75" thickBot="1">
      <c r="A28" s="57">
        <v>1</v>
      </c>
      <c r="B28" s="58" t="s">
        <v>381</v>
      </c>
      <c r="C28" s="57">
        <v>10</v>
      </c>
      <c r="D28" s="58" t="s">
        <v>381</v>
      </c>
      <c r="E28" s="59" t="s">
        <v>436</v>
      </c>
      <c r="F28" s="60" t="s">
        <v>417</v>
      </c>
      <c r="G28" s="61" t="str">
        <f t="shared" si="0"/>
        <v>110&amp;#160;&amp;#160;&amp;#160;Excursionist600</v>
      </c>
      <c r="H28" s="60" t="s">
        <v>422</v>
      </c>
      <c r="I28" s="66" t="str">
        <f t="shared" si="13"/>
        <v>2,026.00</v>
      </c>
      <c r="J28" s="66" t="str">
        <f t="shared" si="14"/>
        <v>2,198.00</v>
      </c>
      <c r="K28" s="66" t="str">
        <f t="shared" si="15"/>
        <v>2,211.00</v>
      </c>
      <c r="L28" s="63" t="str">
        <f t="shared" si="11"/>
        <v>8.5</v>
      </c>
      <c r="M28" s="63" t="str">
        <f t="shared" si="12"/>
        <v>0.6</v>
      </c>
      <c r="N28" s="64" t="s">
        <v>437</v>
      </c>
      <c r="P28" s="71">
        <v>2026</v>
      </c>
      <c r="Q28" s="71">
        <v>2198</v>
      </c>
      <c r="R28" s="72">
        <v>2211</v>
      </c>
    </row>
    <row r="29" spans="1:18" ht="24.75" thickBot="1">
      <c r="A29" s="57">
        <v>1</v>
      </c>
      <c r="B29" s="58" t="s">
        <v>381</v>
      </c>
      <c r="C29" s="57">
        <v>10</v>
      </c>
      <c r="D29" s="58" t="s">
        <v>381</v>
      </c>
      <c r="E29" s="59" t="s">
        <v>438</v>
      </c>
      <c r="F29" s="60" t="s">
        <v>411</v>
      </c>
      <c r="G29" s="61" t="str">
        <f t="shared" si="0"/>
        <v>110&amp;#160;&amp;#160;&amp;#160;Excursionist601</v>
      </c>
      <c r="H29" s="60" t="s">
        <v>407</v>
      </c>
      <c r="I29" s="66" t="str">
        <f t="shared" si="13"/>
        <v>1,982.00</v>
      </c>
      <c r="J29" s="66" t="str">
        <f t="shared" si="14"/>
        <v>2,153.00</v>
      </c>
      <c r="K29" s="66" t="str">
        <f t="shared" si="15"/>
        <v>2,152.00</v>
      </c>
      <c r="L29" s="63" t="str">
        <f t="shared" si="11"/>
        <v>8.6</v>
      </c>
      <c r="M29" s="63" t="str">
        <f t="shared" si="12"/>
        <v>0.0</v>
      </c>
      <c r="N29" s="65" t="s">
        <v>408</v>
      </c>
      <c r="P29" s="71">
        <v>1982</v>
      </c>
      <c r="Q29" s="71">
        <v>2153</v>
      </c>
      <c r="R29" s="72">
        <v>2152</v>
      </c>
    </row>
    <row r="30" spans="1:18" ht="24.75" thickBot="1">
      <c r="A30" s="57">
        <v>1</v>
      </c>
      <c r="B30" s="58" t="s">
        <v>381</v>
      </c>
      <c r="C30" s="57">
        <v>10</v>
      </c>
      <c r="D30" s="58" t="s">
        <v>381</v>
      </c>
      <c r="E30" s="59" t="s">
        <v>439</v>
      </c>
      <c r="F30" s="60" t="s">
        <v>412</v>
      </c>
      <c r="G30" s="61" t="str">
        <f t="shared" si="0"/>
        <v>110&amp;#160;&amp;#160;&amp;#160;Excursionist602</v>
      </c>
      <c r="H30" s="60" t="s">
        <v>409</v>
      </c>
      <c r="I30" s="66" t="str">
        <f t="shared" si="13"/>
        <v>2,525.00</v>
      </c>
      <c r="J30" s="66" t="str">
        <f t="shared" si="14"/>
        <v>2,685.00</v>
      </c>
      <c r="K30" s="66" t="str">
        <f t="shared" si="15"/>
        <v>2,928.00</v>
      </c>
      <c r="L30" s="63" t="str">
        <f t="shared" si="11"/>
        <v>6.3</v>
      </c>
      <c r="M30" s="63" t="str">
        <f t="shared" si="12"/>
        <v>9.1</v>
      </c>
      <c r="N30" s="64" t="s">
        <v>410</v>
      </c>
      <c r="P30" s="71">
        <v>2525</v>
      </c>
      <c r="Q30" s="71">
        <v>2685</v>
      </c>
      <c r="R30" s="72">
        <v>2928</v>
      </c>
    </row>
    <row r="31" spans="1:18" ht="24.75" thickBot="1">
      <c r="A31" s="57">
        <v>1</v>
      </c>
      <c r="B31" s="58" t="s">
        <v>381</v>
      </c>
      <c r="C31" s="57">
        <v>10</v>
      </c>
      <c r="D31" s="58" t="s">
        <v>381</v>
      </c>
      <c r="E31" s="59" t="s">
        <v>20</v>
      </c>
      <c r="F31" s="60" t="s">
        <v>16</v>
      </c>
      <c r="G31" s="61" t="str">
        <f t="shared" si="0"/>
        <v>110TourismReceipt</v>
      </c>
      <c r="H31" s="60" t="s">
        <v>16</v>
      </c>
      <c r="I31" s="66" t="str">
        <f t="shared" si="13"/>
        <v xml:space="preserve"> </v>
      </c>
      <c r="J31" s="66" t="str">
        <f t="shared" si="14"/>
        <v xml:space="preserve"> </v>
      </c>
      <c r="K31" s="66" t="str">
        <f t="shared" si="15"/>
        <v xml:space="preserve"> </v>
      </c>
      <c r="L31" s="67" t="s">
        <v>397</v>
      </c>
      <c r="M31" s="67" t="s">
        <v>397</v>
      </c>
      <c r="N31" s="65" t="s">
        <v>17</v>
      </c>
      <c r="P31" s="67" t="s">
        <v>384</v>
      </c>
      <c r="Q31" s="67" t="s">
        <v>384</v>
      </c>
      <c r="R31" s="75" t="s">
        <v>384</v>
      </c>
    </row>
    <row r="32" spans="1:18" ht="24.75" thickBot="1">
      <c r="A32" s="57">
        <v>1</v>
      </c>
      <c r="B32" s="58" t="s">
        <v>381</v>
      </c>
      <c r="C32" s="57">
        <v>10</v>
      </c>
      <c r="D32" s="58" t="s">
        <v>381</v>
      </c>
      <c r="E32" s="59" t="s">
        <v>429</v>
      </c>
      <c r="F32" s="60" t="s">
        <v>415</v>
      </c>
      <c r="G32" s="61" t="str">
        <f t="shared" si="0"/>
        <v>110&amp;#160;&amp;#160;&amp;#160;Visitors700</v>
      </c>
      <c r="H32" s="60" t="s">
        <v>420</v>
      </c>
      <c r="I32" s="66" t="str">
        <f t="shared" si="13"/>
        <v>634,803.00</v>
      </c>
      <c r="J32" s="66" t="str">
        <f t="shared" si="14"/>
        <v>730,318.00</v>
      </c>
      <c r="K32" s="66" t="str">
        <f t="shared" si="15"/>
        <v>822,454.00</v>
      </c>
      <c r="L32" s="63" t="str">
        <f t="shared" ref="L32:L47" si="16">FIXED(ROUND((((J32-I32)/I32)*100),1),1,0)</f>
        <v>15.0</v>
      </c>
      <c r="M32" s="63" t="str">
        <f t="shared" ref="M32:M47" si="17">FIXED(ROUND((((K32-J32)/J32)*100),1),1,0)</f>
        <v>12.6</v>
      </c>
      <c r="N32" s="64" t="s">
        <v>426</v>
      </c>
      <c r="P32" s="71">
        <v>634803</v>
      </c>
      <c r="Q32" s="71">
        <v>730318</v>
      </c>
      <c r="R32" s="72">
        <v>822454</v>
      </c>
    </row>
    <row r="33" spans="1:18" ht="24.75" thickBot="1">
      <c r="A33" s="57">
        <v>1</v>
      </c>
      <c r="B33" s="58" t="s">
        <v>381</v>
      </c>
      <c r="C33" s="57">
        <v>10</v>
      </c>
      <c r="D33" s="58" t="s">
        <v>381</v>
      </c>
      <c r="E33" s="59" t="s">
        <v>430</v>
      </c>
      <c r="F33" s="60" t="s">
        <v>411</v>
      </c>
      <c r="G33" s="61" t="str">
        <f t="shared" si="0"/>
        <v>110&amp;#160;&amp;#160;&amp;#160;Visitors701</v>
      </c>
      <c r="H33" s="60" t="s">
        <v>407</v>
      </c>
      <c r="I33" s="66" t="str">
        <f t="shared" si="13"/>
        <v>250,931.00</v>
      </c>
      <c r="J33" s="66" t="str">
        <f t="shared" si="14"/>
        <v>297,331.00</v>
      </c>
      <c r="K33" s="66" t="str">
        <f t="shared" si="15"/>
        <v>321,747.00</v>
      </c>
      <c r="L33" s="63" t="str">
        <f t="shared" si="16"/>
        <v>18.5</v>
      </c>
      <c r="M33" s="63" t="str">
        <f t="shared" si="17"/>
        <v>8.2</v>
      </c>
      <c r="N33" s="65" t="s">
        <v>408</v>
      </c>
      <c r="P33" s="71">
        <v>250931</v>
      </c>
      <c r="Q33" s="71">
        <v>297331</v>
      </c>
      <c r="R33" s="72">
        <v>321747</v>
      </c>
    </row>
    <row r="34" spans="1:18" ht="24.75" thickBot="1">
      <c r="A34" s="57">
        <v>1</v>
      </c>
      <c r="B34" s="58" t="s">
        <v>381</v>
      </c>
      <c r="C34" s="57">
        <v>10</v>
      </c>
      <c r="D34" s="58" t="s">
        <v>381</v>
      </c>
      <c r="E34" s="59" t="s">
        <v>431</v>
      </c>
      <c r="F34" s="60" t="s">
        <v>412</v>
      </c>
      <c r="G34" s="61" t="str">
        <f t="shared" si="0"/>
        <v>110&amp;#160;&amp;#160;&amp;#160;Visitors702</v>
      </c>
      <c r="H34" s="60" t="s">
        <v>409</v>
      </c>
      <c r="I34" s="66" t="str">
        <f t="shared" si="13"/>
        <v>383,872.00</v>
      </c>
      <c r="J34" s="66" t="str">
        <f t="shared" si="14"/>
        <v>432,987.00</v>
      </c>
      <c r="K34" s="66" t="str">
        <f t="shared" si="15"/>
        <v>500,708.00</v>
      </c>
      <c r="L34" s="63" t="str">
        <f t="shared" si="16"/>
        <v>12.8</v>
      </c>
      <c r="M34" s="63" t="str">
        <f t="shared" si="17"/>
        <v>15.6</v>
      </c>
      <c r="N34" s="64" t="s">
        <v>410</v>
      </c>
      <c r="P34" s="71">
        <v>383872</v>
      </c>
      <c r="Q34" s="71">
        <v>432987</v>
      </c>
      <c r="R34" s="72">
        <v>500708</v>
      </c>
    </row>
    <row r="35" spans="1:18" ht="24.75" thickBot="1">
      <c r="A35" s="57">
        <v>2</v>
      </c>
      <c r="B35" s="58" t="s">
        <v>132</v>
      </c>
      <c r="C35" s="57">
        <v>11</v>
      </c>
      <c r="D35" s="58" t="s">
        <v>135</v>
      </c>
      <c r="E35" s="59" t="s">
        <v>10</v>
      </c>
      <c r="F35" s="60" t="s">
        <v>4</v>
      </c>
      <c r="G35" s="61" t="str">
        <f t="shared" si="0"/>
        <v>211Room</v>
      </c>
      <c r="H35" s="60" t="s">
        <v>4</v>
      </c>
      <c r="I35" s="62" t="str">
        <f>FIXED(ROUND(P35,2),0,0)</f>
        <v>3,371</v>
      </c>
      <c r="J35" s="62" t="str">
        <f t="shared" ref="J35:J44" si="18">FIXED(ROUND(Q35,2),0,0)</f>
        <v>4,012</v>
      </c>
      <c r="K35" s="62" t="str">
        <f t="shared" ref="K35:K44" si="19">FIXED(ROUND(R35,2),0,0)</f>
        <v>3,893</v>
      </c>
      <c r="L35" s="63" t="str">
        <f t="shared" si="16"/>
        <v>19.0</v>
      </c>
      <c r="M35" s="63" t="str">
        <f t="shared" si="17"/>
        <v>-3.0</v>
      </c>
      <c r="N35" s="64" t="s">
        <v>14</v>
      </c>
      <c r="P35" s="71">
        <v>3371</v>
      </c>
      <c r="Q35" s="71">
        <v>4012</v>
      </c>
      <c r="R35" s="72">
        <v>3893</v>
      </c>
    </row>
    <row r="36" spans="1:18" ht="24.75" thickBot="1">
      <c r="A36" s="57">
        <v>2</v>
      </c>
      <c r="B36" s="58" t="s">
        <v>132</v>
      </c>
      <c r="C36" s="57">
        <v>11</v>
      </c>
      <c r="D36" s="58" t="s">
        <v>135</v>
      </c>
      <c r="E36" s="59" t="s">
        <v>111</v>
      </c>
      <c r="F36" s="60" t="s">
        <v>3</v>
      </c>
      <c r="G36" s="61" t="str">
        <f t="shared" si="0"/>
        <v>211Visit100</v>
      </c>
      <c r="H36" s="60" t="s">
        <v>3</v>
      </c>
      <c r="I36" s="62" t="str">
        <f t="shared" ref="I36:I44" si="20">FIXED(ROUND(P36,2),0,0)</f>
        <v>2,350,340</v>
      </c>
      <c r="J36" s="62" t="str">
        <f t="shared" si="18"/>
        <v>2,780,429</v>
      </c>
      <c r="K36" s="62" t="str">
        <f t="shared" si="19"/>
        <v>2,900,180</v>
      </c>
      <c r="L36" s="63" t="str">
        <f t="shared" si="16"/>
        <v>18.3</v>
      </c>
      <c r="M36" s="63" t="str">
        <f t="shared" si="17"/>
        <v>4.3</v>
      </c>
      <c r="N36" s="65" t="s">
        <v>15</v>
      </c>
      <c r="P36" s="71">
        <v>2350340</v>
      </c>
      <c r="Q36" s="71">
        <v>2780429</v>
      </c>
      <c r="R36" s="72">
        <v>2900180</v>
      </c>
    </row>
    <row r="37" spans="1:18" ht="24.75" thickBot="1">
      <c r="A37" s="57">
        <v>2</v>
      </c>
      <c r="B37" s="58" t="s">
        <v>132</v>
      </c>
      <c r="C37" s="57">
        <v>11</v>
      </c>
      <c r="D37" s="58" t="s">
        <v>135</v>
      </c>
      <c r="E37" s="59" t="s">
        <v>112</v>
      </c>
      <c r="F37" s="60" t="s">
        <v>411</v>
      </c>
      <c r="G37" s="61" t="str">
        <f t="shared" si="0"/>
        <v>211Visit101</v>
      </c>
      <c r="H37" s="60" t="s">
        <v>407</v>
      </c>
      <c r="I37" s="62" t="str">
        <f t="shared" si="20"/>
        <v>1,513,750</v>
      </c>
      <c r="J37" s="62" t="str">
        <f t="shared" si="18"/>
        <v>1,789,272</v>
      </c>
      <c r="K37" s="62" t="str">
        <f t="shared" si="19"/>
        <v>1,873,476</v>
      </c>
      <c r="L37" s="63" t="str">
        <f t="shared" si="16"/>
        <v>18.2</v>
      </c>
      <c r="M37" s="63" t="str">
        <f t="shared" si="17"/>
        <v>4.7</v>
      </c>
      <c r="N37" s="64" t="s">
        <v>408</v>
      </c>
      <c r="P37" s="71">
        <v>1513750</v>
      </c>
      <c r="Q37" s="71">
        <v>1789272</v>
      </c>
      <c r="R37" s="72">
        <v>1873476</v>
      </c>
    </row>
    <row r="38" spans="1:18" ht="24.75" thickBot="1">
      <c r="A38" s="57">
        <v>2</v>
      </c>
      <c r="B38" s="58" t="s">
        <v>132</v>
      </c>
      <c r="C38" s="57">
        <v>11</v>
      </c>
      <c r="D38" s="58" t="s">
        <v>135</v>
      </c>
      <c r="E38" s="59" t="s">
        <v>113</v>
      </c>
      <c r="F38" s="60" t="s">
        <v>412</v>
      </c>
      <c r="G38" s="61" t="str">
        <f t="shared" si="0"/>
        <v>211Visit102</v>
      </c>
      <c r="H38" s="60" t="s">
        <v>409</v>
      </c>
      <c r="I38" s="62" t="str">
        <f t="shared" si="20"/>
        <v>836,590</v>
      </c>
      <c r="J38" s="62" t="str">
        <f t="shared" si="18"/>
        <v>991,157</v>
      </c>
      <c r="K38" s="62" t="str">
        <f t="shared" si="19"/>
        <v>1,026,704</v>
      </c>
      <c r="L38" s="63" t="str">
        <f t="shared" si="16"/>
        <v>18.5</v>
      </c>
      <c r="M38" s="63" t="str">
        <f t="shared" si="17"/>
        <v>3.6</v>
      </c>
      <c r="N38" s="65" t="s">
        <v>410</v>
      </c>
      <c r="P38" s="71">
        <v>836590</v>
      </c>
      <c r="Q38" s="71">
        <v>991157</v>
      </c>
      <c r="R38" s="72">
        <v>1026704</v>
      </c>
    </row>
    <row r="39" spans="1:18" ht="24.75" thickBot="1">
      <c r="A39" s="57">
        <v>2</v>
      </c>
      <c r="B39" s="58" t="s">
        <v>132</v>
      </c>
      <c r="C39" s="57">
        <v>11</v>
      </c>
      <c r="D39" s="58" t="s">
        <v>135</v>
      </c>
      <c r="E39" s="59" t="s">
        <v>114</v>
      </c>
      <c r="F39" s="60" t="s">
        <v>413</v>
      </c>
      <c r="G39" s="61" t="str">
        <f t="shared" si="0"/>
        <v>211Visit200</v>
      </c>
      <c r="H39" s="60" t="s">
        <v>418</v>
      </c>
      <c r="I39" s="62" t="str">
        <f t="shared" si="20"/>
        <v>752,570</v>
      </c>
      <c r="J39" s="62" t="str">
        <f t="shared" si="18"/>
        <v>874,060</v>
      </c>
      <c r="K39" s="62" t="str">
        <f t="shared" si="19"/>
        <v>907,904</v>
      </c>
      <c r="L39" s="63" t="str">
        <f t="shared" si="16"/>
        <v>16.1</v>
      </c>
      <c r="M39" s="63" t="str">
        <f t="shared" si="17"/>
        <v>3.9</v>
      </c>
      <c r="N39" s="64" t="s">
        <v>423</v>
      </c>
      <c r="P39" s="71">
        <v>752570</v>
      </c>
      <c r="Q39" s="71">
        <v>874060</v>
      </c>
      <c r="R39" s="72">
        <v>907904</v>
      </c>
    </row>
    <row r="40" spans="1:18" ht="24.75" thickBot="1">
      <c r="A40" s="57">
        <v>2</v>
      </c>
      <c r="B40" s="58" t="s">
        <v>132</v>
      </c>
      <c r="C40" s="57">
        <v>11</v>
      </c>
      <c r="D40" s="58" t="s">
        <v>135</v>
      </c>
      <c r="E40" s="59" t="s">
        <v>115</v>
      </c>
      <c r="F40" s="60" t="s">
        <v>411</v>
      </c>
      <c r="G40" s="61" t="str">
        <f t="shared" si="0"/>
        <v>211Visit201</v>
      </c>
      <c r="H40" s="60" t="s">
        <v>407</v>
      </c>
      <c r="I40" s="62" t="str">
        <f t="shared" si="20"/>
        <v>448,551</v>
      </c>
      <c r="J40" s="62" t="str">
        <f t="shared" si="18"/>
        <v>521,070</v>
      </c>
      <c r="K40" s="62" t="str">
        <f t="shared" si="19"/>
        <v>542,827</v>
      </c>
      <c r="L40" s="63" t="str">
        <f t="shared" si="16"/>
        <v>16.2</v>
      </c>
      <c r="M40" s="63" t="str">
        <f t="shared" si="17"/>
        <v>4.2</v>
      </c>
      <c r="N40" s="65" t="s">
        <v>408</v>
      </c>
      <c r="P40" s="71">
        <v>448551</v>
      </c>
      <c r="Q40" s="71">
        <v>521070</v>
      </c>
      <c r="R40" s="72">
        <v>542827</v>
      </c>
    </row>
    <row r="41" spans="1:18" ht="24.75" thickBot="1">
      <c r="A41" s="57">
        <v>2</v>
      </c>
      <c r="B41" s="58" t="s">
        <v>132</v>
      </c>
      <c r="C41" s="57">
        <v>11</v>
      </c>
      <c r="D41" s="58" t="s">
        <v>135</v>
      </c>
      <c r="E41" s="59" t="s">
        <v>116</v>
      </c>
      <c r="F41" s="60" t="s">
        <v>412</v>
      </c>
      <c r="G41" s="61" t="str">
        <f t="shared" si="0"/>
        <v>211Visit202</v>
      </c>
      <c r="H41" s="60" t="s">
        <v>409</v>
      </c>
      <c r="I41" s="62" t="str">
        <f t="shared" si="20"/>
        <v>304,019</v>
      </c>
      <c r="J41" s="62" t="str">
        <f t="shared" si="18"/>
        <v>352,990</v>
      </c>
      <c r="K41" s="62" t="str">
        <f t="shared" si="19"/>
        <v>365,077</v>
      </c>
      <c r="L41" s="63" t="str">
        <f t="shared" si="16"/>
        <v>16.1</v>
      </c>
      <c r="M41" s="63" t="str">
        <f t="shared" si="17"/>
        <v>3.4</v>
      </c>
      <c r="N41" s="64" t="s">
        <v>410</v>
      </c>
      <c r="P41" s="71">
        <v>304019</v>
      </c>
      <c r="Q41" s="71">
        <v>352990</v>
      </c>
      <c r="R41" s="72">
        <v>365077</v>
      </c>
    </row>
    <row r="42" spans="1:18" ht="24.75" thickBot="1">
      <c r="A42" s="57">
        <v>2</v>
      </c>
      <c r="B42" s="58" t="s">
        <v>132</v>
      </c>
      <c r="C42" s="57">
        <v>11</v>
      </c>
      <c r="D42" s="58" t="s">
        <v>135</v>
      </c>
      <c r="E42" s="59" t="s">
        <v>117</v>
      </c>
      <c r="F42" s="60" t="s">
        <v>414</v>
      </c>
      <c r="G42" s="61" t="str">
        <f t="shared" si="0"/>
        <v>211Visit300</v>
      </c>
      <c r="H42" s="60" t="s">
        <v>419</v>
      </c>
      <c r="I42" s="62" t="str">
        <f t="shared" si="20"/>
        <v>1,597,770</v>
      </c>
      <c r="J42" s="62" t="str">
        <f t="shared" si="18"/>
        <v>1,906,369</v>
      </c>
      <c r="K42" s="62" t="str">
        <f t="shared" si="19"/>
        <v>1,992,276</v>
      </c>
      <c r="L42" s="63" t="str">
        <f t="shared" si="16"/>
        <v>19.3</v>
      </c>
      <c r="M42" s="63" t="str">
        <f t="shared" si="17"/>
        <v>4.5</v>
      </c>
      <c r="N42" s="65" t="s">
        <v>424</v>
      </c>
      <c r="P42" s="71">
        <v>1597770</v>
      </c>
      <c r="Q42" s="71">
        <v>1906369</v>
      </c>
      <c r="R42" s="72">
        <v>1992276</v>
      </c>
    </row>
    <row r="43" spans="1:18" ht="24.75" thickBot="1">
      <c r="A43" s="57">
        <v>2</v>
      </c>
      <c r="B43" s="58" t="s">
        <v>132</v>
      </c>
      <c r="C43" s="57">
        <v>11</v>
      </c>
      <c r="D43" s="58" t="s">
        <v>135</v>
      </c>
      <c r="E43" s="59" t="s">
        <v>118</v>
      </c>
      <c r="F43" s="60" t="s">
        <v>411</v>
      </c>
      <c r="G43" s="61" t="str">
        <f t="shared" si="0"/>
        <v>211Visit301</v>
      </c>
      <c r="H43" s="60" t="s">
        <v>407</v>
      </c>
      <c r="I43" s="62" t="str">
        <f t="shared" si="20"/>
        <v>1,065,199</v>
      </c>
      <c r="J43" s="62" t="str">
        <f t="shared" si="18"/>
        <v>1,268,202</v>
      </c>
      <c r="K43" s="62" t="str">
        <f t="shared" si="19"/>
        <v>1,330,649</v>
      </c>
      <c r="L43" s="63" t="str">
        <f t="shared" si="16"/>
        <v>19.1</v>
      </c>
      <c r="M43" s="63" t="str">
        <f t="shared" si="17"/>
        <v>4.9</v>
      </c>
      <c r="N43" s="64" t="s">
        <v>408</v>
      </c>
      <c r="P43" s="71">
        <v>1065199</v>
      </c>
      <c r="Q43" s="71">
        <v>1268202</v>
      </c>
      <c r="R43" s="72">
        <v>1330649</v>
      </c>
    </row>
    <row r="44" spans="1:18" ht="24.75" thickBot="1">
      <c r="A44" s="57">
        <v>2</v>
      </c>
      <c r="B44" s="58" t="s">
        <v>132</v>
      </c>
      <c r="C44" s="57">
        <v>11</v>
      </c>
      <c r="D44" s="58" t="s">
        <v>135</v>
      </c>
      <c r="E44" s="59" t="s">
        <v>119</v>
      </c>
      <c r="F44" s="60" t="s">
        <v>412</v>
      </c>
      <c r="G44" s="61" t="str">
        <f t="shared" si="0"/>
        <v>211Visit302</v>
      </c>
      <c r="H44" s="60" t="s">
        <v>409</v>
      </c>
      <c r="I44" s="62" t="str">
        <f t="shared" si="20"/>
        <v>532,571</v>
      </c>
      <c r="J44" s="62" t="str">
        <f t="shared" si="18"/>
        <v>638,167</v>
      </c>
      <c r="K44" s="62" t="str">
        <f t="shared" si="19"/>
        <v>661,627</v>
      </c>
      <c r="L44" s="63" t="str">
        <f t="shared" si="16"/>
        <v>19.8</v>
      </c>
      <c r="M44" s="63" t="str">
        <f t="shared" si="17"/>
        <v>3.7</v>
      </c>
      <c r="N44" s="65" t="s">
        <v>410</v>
      </c>
      <c r="P44" s="71">
        <v>532571</v>
      </c>
      <c r="Q44" s="71">
        <v>638167</v>
      </c>
      <c r="R44" s="72">
        <v>661627</v>
      </c>
    </row>
    <row r="45" spans="1:18" ht="24.75" thickBot="1">
      <c r="A45" s="57">
        <v>2</v>
      </c>
      <c r="B45" s="58" t="s">
        <v>132</v>
      </c>
      <c r="C45" s="57">
        <v>11</v>
      </c>
      <c r="D45" s="58" t="s">
        <v>135</v>
      </c>
      <c r="E45" s="59" t="s">
        <v>120</v>
      </c>
      <c r="F45" s="60" t="s">
        <v>5</v>
      </c>
      <c r="G45" s="61" t="str">
        <f t="shared" si="0"/>
        <v>211AvgDay400</v>
      </c>
      <c r="H45" s="60" t="s">
        <v>5</v>
      </c>
      <c r="I45" s="66" t="str">
        <f>IF(P45="&amp;#160;"," ",FIXED(ROUND(P45,2),2,0))</f>
        <v>2.09</v>
      </c>
      <c r="J45" s="66" t="str">
        <f t="shared" ref="J45:J61" si="21">IF(Q45="&amp;#160;"," ",FIXED(ROUND(Q45,2),2,0))</f>
        <v>1.96</v>
      </c>
      <c r="K45" s="66" t="str">
        <f t="shared" ref="K45:K61" si="22">IF(R45="&amp;#160;"," ",FIXED(ROUND(R45,2),2,0))</f>
        <v>1.93</v>
      </c>
      <c r="L45" s="63" t="str">
        <f t="shared" si="16"/>
        <v>-6.2</v>
      </c>
      <c r="M45" s="63" t="str">
        <f t="shared" si="17"/>
        <v>-1.5</v>
      </c>
      <c r="N45" s="64" t="s">
        <v>6</v>
      </c>
      <c r="P45" s="73">
        <v>2.09</v>
      </c>
      <c r="Q45" s="73">
        <v>1.96</v>
      </c>
      <c r="R45" s="74">
        <v>1.93</v>
      </c>
    </row>
    <row r="46" spans="1:18" ht="24.75" thickBot="1">
      <c r="A46" s="57">
        <v>2</v>
      </c>
      <c r="B46" s="58" t="s">
        <v>132</v>
      </c>
      <c r="C46" s="57">
        <v>11</v>
      </c>
      <c r="D46" s="58" t="s">
        <v>135</v>
      </c>
      <c r="E46" s="59" t="s">
        <v>121</v>
      </c>
      <c r="F46" s="60" t="s">
        <v>411</v>
      </c>
      <c r="G46" s="61" t="str">
        <f t="shared" si="0"/>
        <v>211AvgDay401</v>
      </c>
      <c r="H46" s="60" t="s">
        <v>407</v>
      </c>
      <c r="I46" s="66" t="str">
        <f t="shared" ref="I46:I61" si="23">IF(P46="&amp;#160;"," ",FIXED(ROUND(P46,2),2,0))</f>
        <v>1.89</v>
      </c>
      <c r="J46" s="66" t="str">
        <f t="shared" si="21"/>
        <v>1.72</v>
      </c>
      <c r="K46" s="66" t="str">
        <f t="shared" si="22"/>
        <v>1.71</v>
      </c>
      <c r="L46" s="63" t="str">
        <f t="shared" si="16"/>
        <v>-9.0</v>
      </c>
      <c r="M46" s="63" t="str">
        <f t="shared" si="17"/>
        <v>-0.6</v>
      </c>
      <c r="N46" s="65" t="s">
        <v>408</v>
      </c>
      <c r="P46" s="73">
        <v>1.89</v>
      </c>
      <c r="Q46" s="73">
        <v>1.72</v>
      </c>
      <c r="R46" s="74">
        <v>1.71</v>
      </c>
    </row>
    <row r="47" spans="1:18" ht="24.75" thickBot="1">
      <c r="A47" s="57">
        <v>2</v>
      </c>
      <c r="B47" s="58" t="s">
        <v>132</v>
      </c>
      <c r="C47" s="57">
        <v>11</v>
      </c>
      <c r="D47" s="58" t="s">
        <v>135</v>
      </c>
      <c r="E47" s="59" t="s">
        <v>122</v>
      </c>
      <c r="F47" s="60" t="s">
        <v>412</v>
      </c>
      <c r="G47" s="61" t="str">
        <f t="shared" si="0"/>
        <v>211AvgDay402</v>
      </c>
      <c r="H47" s="60" t="s">
        <v>409</v>
      </c>
      <c r="I47" s="66" t="str">
        <f t="shared" si="23"/>
        <v>2.38</v>
      </c>
      <c r="J47" s="66" t="str">
        <f t="shared" si="21"/>
        <v>2.32</v>
      </c>
      <c r="K47" s="66" t="str">
        <f t="shared" si="22"/>
        <v>2.27</v>
      </c>
      <c r="L47" s="63" t="str">
        <f t="shared" si="16"/>
        <v>-2.5</v>
      </c>
      <c r="M47" s="63" t="str">
        <f t="shared" si="17"/>
        <v>-2.2</v>
      </c>
      <c r="N47" s="64" t="s">
        <v>410</v>
      </c>
      <c r="P47" s="73">
        <v>2.38</v>
      </c>
      <c r="Q47" s="73">
        <v>2.3199999999999998</v>
      </c>
      <c r="R47" s="74">
        <v>2.27</v>
      </c>
    </row>
    <row r="48" spans="1:18" ht="24.75" thickBot="1">
      <c r="A48" s="57">
        <v>2</v>
      </c>
      <c r="B48" s="58" t="s">
        <v>132</v>
      </c>
      <c r="C48" s="57">
        <v>11</v>
      </c>
      <c r="D48" s="58" t="s">
        <v>135</v>
      </c>
      <c r="E48" s="59" t="s">
        <v>123</v>
      </c>
      <c r="F48" s="60" t="s">
        <v>18</v>
      </c>
      <c r="G48" s="61" t="str">
        <f t="shared" si="0"/>
        <v>211AverageExpenditure</v>
      </c>
      <c r="H48" s="60" t="s">
        <v>18</v>
      </c>
      <c r="I48" s="66" t="str">
        <f t="shared" si="23"/>
        <v xml:space="preserve"> </v>
      </c>
      <c r="J48" s="66" t="str">
        <f t="shared" si="21"/>
        <v xml:space="preserve"> </v>
      </c>
      <c r="K48" s="66" t="str">
        <f t="shared" si="22"/>
        <v xml:space="preserve"> </v>
      </c>
      <c r="L48" s="67" t="s">
        <v>397</v>
      </c>
      <c r="M48" s="67" t="s">
        <v>397</v>
      </c>
      <c r="N48" s="65" t="s">
        <v>19</v>
      </c>
      <c r="P48" s="67" t="s">
        <v>384</v>
      </c>
      <c r="Q48" s="67" t="s">
        <v>384</v>
      </c>
      <c r="R48" s="75" t="s">
        <v>384</v>
      </c>
    </row>
    <row r="49" spans="1:18" ht="24.75" thickBot="1">
      <c r="A49" s="57">
        <v>2</v>
      </c>
      <c r="B49" s="58" t="s">
        <v>132</v>
      </c>
      <c r="C49" s="57">
        <v>11</v>
      </c>
      <c r="D49" s="58" t="s">
        <v>135</v>
      </c>
      <c r="E49" s="59" t="s">
        <v>425</v>
      </c>
      <c r="F49" s="60" t="s">
        <v>415</v>
      </c>
      <c r="G49" s="61" t="str">
        <f t="shared" si="0"/>
        <v>211&amp;#160;&amp;#160;&amp;#160;Visitors400</v>
      </c>
      <c r="H49" s="60" t="s">
        <v>420</v>
      </c>
      <c r="I49" s="66" t="str">
        <f t="shared" si="23"/>
        <v>1,276.00</v>
      </c>
      <c r="J49" s="66" t="str">
        <f t="shared" si="21"/>
        <v>1,353.00</v>
      </c>
      <c r="K49" s="66" t="str">
        <f t="shared" si="22"/>
        <v>1,404.00</v>
      </c>
      <c r="L49" s="63" t="str">
        <f t="shared" ref="L49:L57" si="24">FIXED(ROUND((((J49-I49)/I49)*100),1),1,0)</f>
        <v>6.0</v>
      </c>
      <c r="M49" s="63" t="str">
        <f t="shared" ref="M49:M57" si="25">FIXED(ROUND((((K49-J49)/J49)*100),1),1,0)</f>
        <v>3.8</v>
      </c>
      <c r="N49" s="64" t="s">
        <v>426</v>
      </c>
      <c r="P49" s="71">
        <v>1276</v>
      </c>
      <c r="Q49" s="71">
        <v>1353</v>
      </c>
      <c r="R49" s="72">
        <v>1404</v>
      </c>
    </row>
    <row r="50" spans="1:18" ht="24.75" thickBot="1">
      <c r="A50" s="57">
        <v>2</v>
      </c>
      <c r="B50" s="58" t="s">
        <v>132</v>
      </c>
      <c r="C50" s="57">
        <v>11</v>
      </c>
      <c r="D50" s="58" t="s">
        <v>135</v>
      </c>
      <c r="E50" s="59" t="s">
        <v>427</v>
      </c>
      <c r="F50" s="60" t="s">
        <v>411</v>
      </c>
      <c r="G50" s="61" t="str">
        <f t="shared" si="0"/>
        <v>211&amp;#160;&amp;#160;&amp;#160;Visitors401</v>
      </c>
      <c r="H50" s="60" t="s">
        <v>407</v>
      </c>
      <c r="I50" s="66" t="str">
        <f t="shared" si="23"/>
        <v>1,108.00</v>
      </c>
      <c r="J50" s="66" t="str">
        <f t="shared" si="21"/>
        <v>1,173.00</v>
      </c>
      <c r="K50" s="66" t="str">
        <f t="shared" si="22"/>
        <v>1,218.00</v>
      </c>
      <c r="L50" s="63" t="str">
        <f t="shared" si="24"/>
        <v>5.9</v>
      </c>
      <c r="M50" s="63" t="str">
        <f t="shared" si="25"/>
        <v>3.8</v>
      </c>
      <c r="N50" s="65" t="s">
        <v>408</v>
      </c>
      <c r="P50" s="71">
        <v>1108</v>
      </c>
      <c r="Q50" s="71">
        <v>1173</v>
      </c>
      <c r="R50" s="72">
        <v>1218</v>
      </c>
    </row>
    <row r="51" spans="1:18" ht="24.75" thickBot="1">
      <c r="A51" s="57">
        <v>2</v>
      </c>
      <c r="B51" s="58" t="s">
        <v>132</v>
      </c>
      <c r="C51" s="57">
        <v>11</v>
      </c>
      <c r="D51" s="58" t="s">
        <v>135</v>
      </c>
      <c r="E51" s="59" t="s">
        <v>428</v>
      </c>
      <c r="F51" s="60" t="s">
        <v>412</v>
      </c>
      <c r="G51" s="61" t="str">
        <f t="shared" si="0"/>
        <v>211&amp;#160;&amp;#160;&amp;#160;Visitors402</v>
      </c>
      <c r="H51" s="60" t="s">
        <v>409</v>
      </c>
      <c r="I51" s="66" t="str">
        <f t="shared" si="23"/>
        <v>1,521.00</v>
      </c>
      <c r="J51" s="66" t="str">
        <f t="shared" si="21"/>
        <v>1,609.00</v>
      </c>
      <c r="K51" s="66" t="str">
        <f t="shared" si="22"/>
        <v>1,667.00</v>
      </c>
      <c r="L51" s="63" t="str">
        <f t="shared" si="24"/>
        <v>5.8</v>
      </c>
      <c r="M51" s="63" t="str">
        <f t="shared" si="25"/>
        <v>3.6</v>
      </c>
      <c r="N51" s="64" t="s">
        <v>410</v>
      </c>
      <c r="P51" s="71">
        <v>1521</v>
      </c>
      <c r="Q51" s="71">
        <v>1609</v>
      </c>
      <c r="R51" s="72">
        <v>1667</v>
      </c>
    </row>
    <row r="52" spans="1:18" ht="24.75" thickBot="1">
      <c r="A52" s="57">
        <v>2</v>
      </c>
      <c r="B52" s="58" t="s">
        <v>132</v>
      </c>
      <c r="C52" s="57">
        <v>11</v>
      </c>
      <c r="D52" s="58" t="s">
        <v>135</v>
      </c>
      <c r="E52" s="59" t="s">
        <v>432</v>
      </c>
      <c r="F52" s="60" t="s">
        <v>416</v>
      </c>
      <c r="G52" s="61" t="str">
        <f t="shared" si="0"/>
        <v>211&amp;#160;&amp;#160;&amp;#160;Tourist500</v>
      </c>
      <c r="H52" s="60" t="s">
        <v>421</v>
      </c>
      <c r="I52" s="66" t="str">
        <f t="shared" si="23"/>
        <v>1,616.00</v>
      </c>
      <c r="J52" s="66" t="str">
        <f t="shared" si="21"/>
        <v>1,710.00</v>
      </c>
      <c r="K52" s="66" t="str">
        <f t="shared" si="22"/>
        <v>1,762.00</v>
      </c>
      <c r="L52" s="63" t="str">
        <f t="shared" si="24"/>
        <v>5.8</v>
      </c>
      <c r="M52" s="63" t="str">
        <f t="shared" si="25"/>
        <v>3.0</v>
      </c>
      <c r="N52" s="65" t="s">
        <v>433</v>
      </c>
      <c r="P52" s="71">
        <v>1616</v>
      </c>
      <c r="Q52" s="71">
        <v>1710</v>
      </c>
      <c r="R52" s="72">
        <v>1762</v>
      </c>
    </row>
    <row r="53" spans="1:18" ht="24.75" thickBot="1">
      <c r="A53" s="57">
        <v>2</v>
      </c>
      <c r="B53" s="58" t="s">
        <v>132</v>
      </c>
      <c r="C53" s="57">
        <v>11</v>
      </c>
      <c r="D53" s="58" t="s">
        <v>135</v>
      </c>
      <c r="E53" s="59" t="s">
        <v>434</v>
      </c>
      <c r="F53" s="60" t="s">
        <v>411</v>
      </c>
      <c r="G53" s="61" t="str">
        <f t="shared" si="0"/>
        <v>211&amp;#160;&amp;#160;&amp;#160;Tourist501</v>
      </c>
      <c r="H53" s="60" t="s">
        <v>407</v>
      </c>
      <c r="I53" s="66" t="str">
        <f t="shared" si="23"/>
        <v>1,454.00</v>
      </c>
      <c r="J53" s="66" t="str">
        <f t="shared" si="21"/>
        <v>1,548.00</v>
      </c>
      <c r="K53" s="66" t="str">
        <f t="shared" si="22"/>
        <v>1,605.00</v>
      </c>
      <c r="L53" s="63" t="str">
        <f t="shared" si="24"/>
        <v>6.5</v>
      </c>
      <c r="M53" s="63" t="str">
        <f t="shared" si="25"/>
        <v>3.7</v>
      </c>
      <c r="N53" s="64" t="s">
        <v>408</v>
      </c>
      <c r="P53" s="71">
        <v>1454</v>
      </c>
      <c r="Q53" s="71">
        <v>1548</v>
      </c>
      <c r="R53" s="72">
        <v>1605</v>
      </c>
    </row>
    <row r="54" spans="1:18" ht="24.75" thickBot="1">
      <c r="A54" s="57">
        <v>2</v>
      </c>
      <c r="B54" s="58" t="s">
        <v>132</v>
      </c>
      <c r="C54" s="57">
        <v>11</v>
      </c>
      <c r="D54" s="58" t="s">
        <v>135</v>
      </c>
      <c r="E54" s="59" t="s">
        <v>435</v>
      </c>
      <c r="F54" s="60" t="s">
        <v>412</v>
      </c>
      <c r="G54" s="61" t="str">
        <f t="shared" si="0"/>
        <v>211&amp;#160;&amp;#160;&amp;#160;Tourist502</v>
      </c>
      <c r="H54" s="60" t="s">
        <v>409</v>
      </c>
      <c r="I54" s="66" t="str">
        <f t="shared" si="23"/>
        <v>1,810.00</v>
      </c>
      <c r="J54" s="66" t="str">
        <f t="shared" si="21"/>
        <v>1,900.00</v>
      </c>
      <c r="K54" s="66" t="str">
        <f t="shared" si="22"/>
        <v>1,962.00</v>
      </c>
      <c r="L54" s="63" t="str">
        <f t="shared" si="24"/>
        <v>5.0</v>
      </c>
      <c r="M54" s="63" t="str">
        <f t="shared" si="25"/>
        <v>3.3</v>
      </c>
      <c r="N54" s="65" t="s">
        <v>410</v>
      </c>
      <c r="P54" s="71">
        <v>1810</v>
      </c>
      <c r="Q54" s="71">
        <v>1900</v>
      </c>
      <c r="R54" s="72">
        <v>1962</v>
      </c>
    </row>
    <row r="55" spans="1:18" ht="24.75" thickBot="1">
      <c r="A55" s="57">
        <v>2</v>
      </c>
      <c r="B55" s="58" t="s">
        <v>132</v>
      </c>
      <c r="C55" s="57">
        <v>11</v>
      </c>
      <c r="D55" s="58" t="s">
        <v>135</v>
      </c>
      <c r="E55" s="59" t="s">
        <v>436</v>
      </c>
      <c r="F55" s="60" t="s">
        <v>417</v>
      </c>
      <c r="G55" s="61" t="str">
        <f t="shared" si="0"/>
        <v>211&amp;#160;&amp;#160;&amp;#160;Excursionist600</v>
      </c>
      <c r="H55" s="60" t="s">
        <v>422</v>
      </c>
      <c r="I55" s="66" t="str">
        <f t="shared" si="23"/>
        <v>929.00</v>
      </c>
      <c r="J55" s="66" t="str">
        <f t="shared" si="21"/>
        <v>1,008.00</v>
      </c>
      <c r="K55" s="66" t="str">
        <f t="shared" si="22"/>
        <v>1,053.00</v>
      </c>
      <c r="L55" s="63" t="str">
        <f t="shared" si="24"/>
        <v>8.5</v>
      </c>
      <c r="M55" s="63" t="str">
        <f t="shared" si="25"/>
        <v>4.5</v>
      </c>
      <c r="N55" s="64" t="s">
        <v>437</v>
      </c>
      <c r="P55" s="71">
        <v>929</v>
      </c>
      <c r="Q55" s="71">
        <v>1008</v>
      </c>
      <c r="R55" s="72">
        <v>1053</v>
      </c>
    </row>
    <row r="56" spans="1:18" ht="24.75" thickBot="1">
      <c r="A56" s="57">
        <v>2</v>
      </c>
      <c r="B56" s="58" t="s">
        <v>132</v>
      </c>
      <c r="C56" s="57">
        <v>11</v>
      </c>
      <c r="D56" s="58" t="s">
        <v>135</v>
      </c>
      <c r="E56" s="59" t="s">
        <v>438</v>
      </c>
      <c r="F56" s="60" t="s">
        <v>411</v>
      </c>
      <c r="G56" s="61" t="str">
        <f t="shared" si="0"/>
        <v>211&amp;#160;&amp;#160;&amp;#160;Excursionist601</v>
      </c>
      <c r="H56" s="60" t="s">
        <v>407</v>
      </c>
      <c r="I56" s="66" t="str">
        <f t="shared" si="23"/>
        <v>833.00</v>
      </c>
      <c r="J56" s="66" t="str">
        <f t="shared" si="21"/>
        <v>908.00</v>
      </c>
      <c r="K56" s="66" t="str">
        <f t="shared" si="22"/>
        <v>947.00</v>
      </c>
      <c r="L56" s="63" t="str">
        <f t="shared" si="24"/>
        <v>9.0</v>
      </c>
      <c r="M56" s="63" t="str">
        <f t="shared" si="25"/>
        <v>4.3</v>
      </c>
      <c r="N56" s="65" t="s">
        <v>408</v>
      </c>
      <c r="P56" s="71">
        <v>833</v>
      </c>
      <c r="Q56" s="71">
        <v>908</v>
      </c>
      <c r="R56" s="72">
        <v>947</v>
      </c>
    </row>
    <row r="57" spans="1:18" ht="24.75" thickBot="1">
      <c r="A57" s="57">
        <v>2</v>
      </c>
      <c r="B57" s="58" t="s">
        <v>132</v>
      </c>
      <c r="C57" s="57">
        <v>11</v>
      </c>
      <c r="D57" s="58" t="s">
        <v>135</v>
      </c>
      <c r="E57" s="59" t="s">
        <v>439</v>
      </c>
      <c r="F57" s="60" t="s">
        <v>412</v>
      </c>
      <c r="G57" s="61" t="str">
        <f t="shared" si="0"/>
        <v>211&amp;#160;&amp;#160;&amp;#160;Excursionist602</v>
      </c>
      <c r="H57" s="60" t="s">
        <v>409</v>
      </c>
      <c r="I57" s="66" t="str">
        <f t="shared" si="23"/>
        <v>1,121.00</v>
      </c>
      <c r="J57" s="66" t="str">
        <f t="shared" si="21"/>
        <v>1,208.00</v>
      </c>
      <c r="K57" s="66" t="str">
        <f t="shared" si="22"/>
        <v>1,264.00</v>
      </c>
      <c r="L57" s="63" t="str">
        <f t="shared" si="24"/>
        <v>7.8</v>
      </c>
      <c r="M57" s="63" t="str">
        <f t="shared" si="25"/>
        <v>4.6</v>
      </c>
      <c r="N57" s="64" t="s">
        <v>410</v>
      </c>
      <c r="P57" s="71">
        <v>1121</v>
      </c>
      <c r="Q57" s="71">
        <v>1208</v>
      </c>
      <c r="R57" s="72">
        <v>1264</v>
      </c>
    </row>
    <row r="58" spans="1:18" ht="24.75" thickBot="1">
      <c r="A58" s="57">
        <v>2</v>
      </c>
      <c r="B58" s="58" t="s">
        <v>132</v>
      </c>
      <c r="C58" s="57">
        <v>11</v>
      </c>
      <c r="D58" s="58" t="s">
        <v>135</v>
      </c>
      <c r="E58" s="59" t="s">
        <v>20</v>
      </c>
      <c r="F58" s="60" t="s">
        <v>16</v>
      </c>
      <c r="G58" s="61" t="str">
        <f t="shared" si="0"/>
        <v>211TourismReceipt</v>
      </c>
      <c r="H58" s="60" t="s">
        <v>16</v>
      </c>
      <c r="I58" s="66" t="str">
        <f t="shared" si="23"/>
        <v xml:space="preserve"> </v>
      </c>
      <c r="J58" s="66" t="str">
        <f t="shared" si="21"/>
        <v xml:space="preserve"> </v>
      </c>
      <c r="K58" s="66" t="str">
        <f t="shared" si="22"/>
        <v xml:space="preserve"> </v>
      </c>
      <c r="L58" s="67" t="s">
        <v>397</v>
      </c>
      <c r="M58" s="67" t="s">
        <v>397</v>
      </c>
      <c r="N58" s="65" t="s">
        <v>17</v>
      </c>
      <c r="P58" s="67" t="s">
        <v>384</v>
      </c>
      <c r="Q58" s="67" t="s">
        <v>384</v>
      </c>
      <c r="R58" s="75" t="s">
        <v>384</v>
      </c>
    </row>
    <row r="59" spans="1:18" ht="24.75" thickBot="1">
      <c r="A59" s="57">
        <v>2</v>
      </c>
      <c r="B59" s="58" t="s">
        <v>132</v>
      </c>
      <c r="C59" s="57">
        <v>11</v>
      </c>
      <c r="D59" s="58" t="s">
        <v>135</v>
      </c>
      <c r="E59" s="59" t="s">
        <v>429</v>
      </c>
      <c r="F59" s="60" t="s">
        <v>415</v>
      </c>
      <c r="G59" s="61" t="str">
        <f t="shared" si="0"/>
        <v>211&amp;#160;&amp;#160;&amp;#160;Visitors700</v>
      </c>
      <c r="H59" s="60" t="s">
        <v>420</v>
      </c>
      <c r="I59" s="66" t="str">
        <f t="shared" si="23"/>
        <v>4,045.00</v>
      </c>
      <c r="J59" s="66" t="str">
        <f t="shared" si="21"/>
        <v>4,901.00</v>
      </c>
      <c r="K59" s="66" t="str">
        <f t="shared" si="22"/>
        <v>5,265.00</v>
      </c>
      <c r="L59" s="63" t="str">
        <f t="shared" ref="L59:L74" si="26">FIXED(ROUND((((J59-I59)/I59)*100),1),1,0)</f>
        <v>21.2</v>
      </c>
      <c r="M59" s="63" t="str">
        <f t="shared" ref="M59:M74" si="27">FIXED(ROUND((((K59-J59)/J59)*100),1),1,0)</f>
        <v>7.4</v>
      </c>
      <c r="N59" s="64" t="s">
        <v>426</v>
      </c>
      <c r="P59" s="71">
        <v>4045</v>
      </c>
      <c r="Q59" s="71">
        <v>4901</v>
      </c>
      <c r="R59" s="72">
        <v>5265</v>
      </c>
    </row>
    <row r="60" spans="1:18" ht="24.75" thickBot="1">
      <c r="A60" s="57">
        <v>2</v>
      </c>
      <c r="B60" s="58" t="s">
        <v>132</v>
      </c>
      <c r="C60" s="57">
        <v>11</v>
      </c>
      <c r="D60" s="58" t="s">
        <v>135</v>
      </c>
      <c r="E60" s="59" t="s">
        <v>430</v>
      </c>
      <c r="F60" s="60" t="s">
        <v>411</v>
      </c>
      <c r="G60" s="61" t="str">
        <f t="shared" si="0"/>
        <v>211&amp;#160;&amp;#160;&amp;#160;Visitors701</v>
      </c>
      <c r="H60" s="60" t="s">
        <v>407</v>
      </c>
      <c r="I60" s="66" t="str">
        <f t="shared" si="23"/>
        <v>2,120.00</v>
      </c>
      <c r="J60" s="66" t="str">
        <f t="shared" si="21"/>
        <v>2,539.00</v>
      </c>
      <c r="K60" s="66" t="str">
        <f t="shared" si="22"/>
        <v>2,751.00</v>
      </c>
      <c r="L60" s="63" t="str">
        <f t="shared" si="26"/>
        <v>19.8</v>
      </c>
      <c r="M60" s="63" t="str">
        <f t="shared" si="27"/>
        <v>8.3</v>
      </c>
      <c r="N60" s="65" t="s">
        <v>408</v>
      </c>
      <c r="P60" s="71">
        <v>2120</v>
      </c>
      <c r="Q60" s="71">
        <v>2539</v>
      </c>
      <c r="R60" s="72">
        <v>2751</v>
      </c>
    </row>
    <row r="61" spans="1:18" ht="24.75" thickBot="1">
      <c r="A61" s="57">
        <v>2</v>
      </c>
      <c r="B61" s="58" t="s">
        <v>132</v>
      </c>
      <c r="C61" s="57">
        <v>11</v>
      </c>
      <c r="D61" s="58" t="s">
        <v>135</v>
      </c>
      <c r="E61" s="59" t="s">
        <v>431</v>
      </c>
      <c r="F61" s="60" t="s">
        <v>412</v>
      </c>
      <c r="G61" s="61" t="str">
        <f t="shared" si="0"/>
        <v>211&amp;#160;&amp;#160;&amp;#160;Visitors702</v>
      </c>
      <c r="H61" s="60" t="s">
        <v>409</v>
      </c>
      <c r="I61" s="66" t="str">
        <f t="shared" si="23"/>
        <v>1,924.00</v>
      </c>
      <c r="J61" s="66" t="str">
        <f t="shared" si="21"/>
        <v>2,363.00</v>
      </c>
      <c r="K61" s="66" t="str">
        <f t="shared" si="22"/>
        <v>2,515.00</v>
      </c>
      <c r="L61" s="63" t="str">
        <f t="shared" si="26"/>
        <v>22.8</v>
      </c>
      <c r="M61" s="63" t="str">
        <f t="shared" si="27"/>
        <v>6.4</v>
      </c>
      <c r="N61" s="64" t="s">
        <v>410</v>
      </c>
      <c r="P61" s="71">
        <v>1924</v>
      </c>
      <c r="Q61" s="71">
        <v>2363</v>
      </c>
      <c r="R61" s="72">
        <v>2515</v>
      </c>
    </row>
    <row r="62" spans="1:18" ht="24.75" thickBot="1">
      <c r="A62" s="57">
        <v>2</v>
      </c>
      <c r="B62" s="58" t="s">
        <v>132</v>
      </c>
      <c r="C62" s="57">
        <v>12</v>
      </c>
      <c r="D62" s="58" t="s">
        <v>138</v>
      </c>
      <c r="E62" s="59" t="s">
        <v>10</v>
      </c>
      <c r="F62" s="60" t="s">
        <v>4</v>
      </c>
      <c r="G62" s="61" t="str">
        <f t="shared" si="0"/>
        <v>212Room</v>
      </c>
      <c r="H62" s="60" t="s">
        <v>4</v>
      </c>
      <c r="I62" s="62" t="str">
        <f>FIXED(ROUND(P62,2),0,0)</f>
        <v>2,253</v>
      </c>
      <c r="J62" s="62" t="str">
        <f t="shared" ref="J62:J71" si="28">FIXED(ROUND(Q62,2),0,0)</f>
        <v>2,850</v>
      </c>
      <c r="K62" s="62" t="str">
        <f t="shared" ref="K62:K71" si="29">FIXED(ROUND(R62,2),0,0)</f>
        <v>2,722</v>
      </c>
      <c r="L62" s="63" t="str">
        <f t="shared" si="26"/>
        <v>26.5</v>
      </c>
      <c r="M62" s="63" t="str">
        <f t="shared" si="27"/>
        <v>-4.5</v>
      </c>
      <c r="N62" s="64" t="s">
        <v>14</v>
      </c>
      <c r="P62" s="71">
        <v>2253</v>
      </c>
      <c r="Q62" s="71">
        <v>2850</v>
      </c>
      <c r="R62" s="72">
        <v>2722</v>
      </c>
    </row>
    <row r="63" spans="1:18" ht="24.75" thickBot="1">
      <c r="A63" s="57">
        <v>2</v>
      </c>
      <c r="B63" s="58" t="s">
        <v>132</v>
      </c>
      <c r="C63" s="57">
        <v>12</v>
      </c>
      <c r="D63" s="58" t="s">
        <v>138</v>
      </c>
      <c r="E63" s="59" t="s">
        <v>111</v>
      </c>
      <c r="F63" s="60" t="s">
        <v>3</v>
      </c>
      <c r="G63" s="61" t="str">
        <f t="shared" si="0"/>
        <v>212Visit100</v>
      </c>
      <c r="H63" s="60" t="s">
        <v>3</v>
      </c>
      <c r="I63" s="62" t="str">
        <f t="shared" ref="I63:I71" si="30">FIXED(ROUND(P63,2),0,0)</f>
        <v>1,730,885</v>
      </c>
      <c r="J63" s="62" t="str">
        <f t="shared" si="28"/>
        <v>2,045,867</v>
      </c>
      <c r="K63" s="62" t="str">
        <f t="shared" si="29"/>
        <v>2,090,095</v>
      </c>
      <c r="L63" s="63" t="str">
        <f t="shared" si="26"/>
        <v>18.2</v>
      </c>
      <c r="M63" s="63" t="str">
        <f t="shared" si="27"/>
        <v>2.2</v>
      </c>
      <c r="N63" s="65" t="s">
        <v>15</v>
      </c>
      <c r="P63" s="71">
        <v>1730885</v>
      </c>
      <c r="Q63" s="71">
        <v>2045867</v>
      </c>
      <c r="R63" s="72">
        <v>2090095</v>
      </c>
    </row>
    <row r="64" spans="1:18" ht="24.75" thickBot="1">
      <c r="A64" s="57">
        <v>2</v>
      </c>
      <c r="B64" s="58" t="s">
        <v>132</v>
      </c>
      <c r="C64" s="57">
        <v>12</v>
      </c>
      <c r="D64" s="58" t="s">
        <v>138</v>
      </c>
      <c r="E64" s="59" t="s">
        <v>112</v>
      </c>
      <c r="F64" s="60" t="s">
        <v>411</v>
      </c>
      <c r="G64" s="61" t="str">
        <f t="shared" si="0"/>
        <v>212Visit101</v>
      </c>
      <c r="H64" s="60" t="s">
        <v>407</v>
      </c>
      <c r="I64" s="62" t="str">
        <f t="shared" si="30"/>
        <v>1,583,985</v>
      </c>
      <c r="J64" s="62" t="str">
        <f t="shared" si="28"/>
        <v>1,868,854</v>
      </c>
      <c r="K64" s="62" t="str">
        <f t="shared" si="29"/>
        <v>1,908,389</v>
      </c>
      <c r="L64" s="63" t="str">
        <f t="shared" si="26"/>
        <v>18.0</v>
      </c>
      <c r="M64" s="63" t="str">
        <f t="shared" si="27"/>
        <v>2.1</v>
      </c>
      <c r="N64" s="64" t="s">
        <v>408</v>
      </c>
      <c r="P64" s="71">
        <v>1583985</v>
      </c>
      <c r="Q64" s="71">
        <v>1868854</v>
      </c>
      <c r="R64" s="72">
        <v>1908389</v>
      </c>
    </row>
    <row r="65" spans="1:18" ht="24.75" thickBot="1">
      <c r="A65" s="57">
        <v>2</v>
      </c>
      <c r="B65" s="58" t="s">
        <v>132</v>
      </c>
      <c r="C65" s="57">
        <v>12</v>
      </c>
      <c r="D65" s="58" t="s">
        <v>138</v>
      </c>
      <c r="E65" s="59" t="s">
        <v>113</v>
      </c>
      <c r="F65" s="60" t="s">
        <v>412</v>
      </c>
      <c r="G65" s="61" t="str">
        <f t="shared" si="0"/>
        <v>212Visit102</v>
      </c>
      <c r="H65" s="60" t="s">
        <v>409</v>
      </c>
      <c r="I65" s="62" t="str">
        <f t="shared" si="30"/>
        <v>146,900</v>
      </c>
      <c r="J65" s="62" t="str">
        <f t="shared" si="28"/>
        <v>177,013</v>
      </c>
      <c r="K65" s="62" t="str">
        <f t="shared" si="29"/>
        <v>181,706</v>
      </c>
      <c r="L65" s="63" t="str">
        <f t="shared" si="26"/>
        <v>20.5</v>
      </c>
      <c r="M65" s="63" t="str">
        <f t="shared" si="27"/>
        <v>2.7</v>
      </c>
      <c r="N65" s="65" t="s">
        <v>410</v>
      </c>
      <c r="P65" s="71">
        <v>146900</v>
      </c>
      <c r="Q65" s="71">
        <v>177013</v>
      </c>
      <c r="R65" s="72">
        <v>181706</v>
      </c>
    </row>
    <row r="66" spans="1:18" ht="24.75" thickBot="1">
      <c r="A66" s="57">
        <v>2</v>
      </c>
      <c r="B66" s="58" t="s">
        <v>132</v>
      </c>
      <c r="C66" s="57">
        <v>12</v>
      </c>
      <c r="D66" s="58" t="s">
        <v>138</v>
      </c>
      <c r="E66" s="59" t="s">
        <v>114</v>
      </c>
      <c r="F66" s="60" t="s">
        <v>413</v>
      </c>
      <c r="G66" s="61" t="str">
        <f t="shared" si="0"/>
        <v>212Visit200</v>
      </c>
      <c r="H66" s="60" t="s">
        <v>418</v>
      </c>
      <c r="I66" s="62" t="str">
        <f t="shared" si="30"/>
        <v>661,218</v>
      </c>
      <c r="J66" s="62" t="str">
        <f t="shared" si="28"/>
        <v>774,003</v>
      </c>
      <c r="K66" s="62" t="str">
        <f t="shared" si="29"/>
        <v>784,043</v>
      </c>
      <c r="L66" s="63" t="str">
        <f t="shared" si="26"/>
        <v>17.1</v>
      </c>
      <c r="M66" s="63" t="str">
        <f t="shared" si="27"/>
        <v>1.3</v>
      </c>
      <c r="N66" s="64" t="s">
        <v>423</v>
      </c>
      <c r="P66" s="71">
        <v>661218</v>
      </c>
      <c r="Q66" s="71">
        <v>774003</v>
      </c>
      <c r="R66" s="72">
        <v>784043</v>
      </c>
    </row>
    <row r="67" spans="1:18" ht="24.75" thickBot="1">
      <c r="A67" s="57">
        <v>2</v>
      </c>
      <c r="B67" s="58" t="s">
        <v>132</v>
      </c>
      <c r="C67" s="57">
        <v>12</v>
      </c>
      <c r="D67" s="58" t="s">
        <v>138</v>
      </c>
      <c r="E67" s="59" t="s">
        <v>115</v>
      </c>
      <c r="F67" s="60" t="s">
        <v>411</v>
      </c>
      <c r="G67" s="61" t="str">
        <f t="shared" si="0"/>
        <v>212Visit201</v>
      </c>
      <c r="H67" s="60" t="s">
        <v>407</v>
      </c>
      <c r="I67" s="62" t="str">
        <f t="shared" si="30"/>
        <v>590,415</v>
      </c>
      <c r="J67" s="62" t="str">
        <f t="shared" si="28"/>
        <v>688,613</v>
      </c>
      <c r="K67" s="62" t="str">
        <f t="shared" si="29"/>
        <v>697,138</v>
      </c>
      <c r="L67" s="63" t="str">
        <f t="shared" si="26"/>
        <v>16.6</v>
      </c>
      <c r="M67" s="63" t="str">
        <f t="shared" si="27"/>
        <v>1.2</v>
      </c>
      <c r="N67" s="65" t="s">
        <v>408</v>
      </c>
      <c r="P67" s="71">
        <v>590415</v>
      </c>
      <c r="Q67" s="71">
        <v>688613</v>
      </c>
      <c r="R67" s="72">
        <v>697138</v>
      </c>
    </row>
    <row r="68" spans="1:18" ht="24.75" thickBot="1">
      <c r="A68" s="57">
        <v>2</v>
      </c>
      <c r="B68" s="58" t="s">
        <v>132</v>
      </c>
      <c r="C68" s="57">
        <v>12</v>
      </c>
      <c r="D68" s="58" t="s">
        <v>138</v>
      </c>
      <c r="E68" s="59" t="s">
        <v>116</v>
      </c>
      <c r="F68" s="60" t="s">
        <v>412</v>
      </c>
      <c r="G68" s="61" t="str">
        <f t="shared" si="0"/>
        <v>212Visit202</v>
      </c>
      <c r="H68" s="60" t="s">
        <v>409</v>
      </c>
      <c r="I68" s="62" t="str">
        <f t="shared" si="30"/>
        <v>70,803</v>
      </c>
      <c r="J68" s="62" t="str">
        <f t="shared" si="28"/>
        <v>85,390</v>
      </c>
      <c r="K68" s="62" t="str">
        <f t="shared" si="29"/>
        <v>86,905</v>
      </c>
      <c r="L68" s="63" t="str">
        <f t="shared" si="26"/>
        <v>20.6</v>
      </c>
      <c r="M68" s="63" t="str">
        <f t="shared" si="27"/>
        <v>1.8</v>
      </c>
      <c r="N68" s="64" t="s">
        <v>410</v>
      </c>
      <c r="P68" s="71">
        <v>70803</v>
      </c>
      <c r="Q68" s="71">
        <v>85390</v>
      </c>
      <c r="R68" s="72">
        <v>86905</v>
      </c>
    </row>
    <row r="69" spans="1:18" ht="24.75" thickBot="1">
      <c r="A69" s="57">
        <v>2</v>
      </c>
      <c r="B69" s="58" t="s">
        <v>132</v>
      </c>
      <c r="C69" s="57">
        <v>12</v>
      </c>
      <c r="D69" s="58" t="s">
        <v>138</v>
      </c>
      <c r="E69" s="59" t="s">
        <v>117</v>
      </c>
      <c r="F69" s="60" t="s">
        <v>414</v>
      </c>
      <c r="G69" s="61" t="str">
        <f t="shared" si="0"/>
        <v>212Visit300</v>
      </c>
      <c r="H69" s="60" t="s">
        <v>419</v>
      </c>
      <c r="I69" s="62" t="str">
        <f t="shared" si="30"/>
        <v>1,069,667</v>
      </c>
      <c r="J69" s="62" t="str">
        <f t="shared" si="28"/>
        <v>1,271,864</v>
      </c>
      <c r="K69" s="62" t="str">
        <f t="shared" si="29"/>
        <v>1,306,052</v>
      </c>
      <c r="L69" s="63" t="str">
        <f t="shared" si="26"/>
        <v>18.9</v>
      </c>
      <c r="M69" s="63" t="str">
        <f t="shared" si="27"/>
        <v>2.7</v>
      </c>
      <c r="N69" s="65" t="s">
        <v>424</v>
      </c>
      <c r="P69" s="71">
        <v>1069667</v>
      </c>
      <c r="Q69" s="71">
        <v>1271864</v>
      </c>
      <c r="R69" s="72">
        <v>1306052</v>
      </c>
    </row>
    <row r="70" spans="1:18" ht="24.75" thickBot="1">
      <c r="A70" s="57">
        <v>2</v>
      </c>
      <c r="B70" s="58" t="s">
        <v>132</v>
      </c>
      <c r="C70" s="57">
        <v>12</v>
      </c>
      <c r="D70" s="58" t="s">
        <v>138</v>
      </c>
      <c r="E70" s="59" t="s">
        <v>118</v>
      </c>
      <c r="F70" s="60" t="s">
        <v>411</v>
      </c>
      <c r="G70" s="61" t="str">
        <f t="shared" si="0"/>
        <v>212Visit301</v>
      </c>
      <c r="H70" s="60" t="s">
        <v>407</v>
      </c>
      <c r="I70" s="62" t="str">
        <f t="shared" si="30"/>
        <v>993,570</v>
      </c>
      <c r="J70" s="62" t="str">
        <f t="shared" si="28"/>
        <v>1,180,241</v>
      </c>
      <c r="K70" s="62" t="str">
        <f t="shared" si="29"/>
        <v>1,211,251</v>
      </c>
      <c r="L70" s="63" t="str">
        <f t="shared" si="26"/>
        <v>18.8</v>
      </c>
      <c r="M70" s="63" t="str">
        <f t="shared" si="27"/>
        <v>2.6</v>
      </c>
      <c r="N70" s="64" t="s">
        <v>408</v>
      </c>
      <c r="P70" s="71">
        <v>993570</v>
      </c>
      <c r="Q70" s="71">
        <v>1180241</v>
      </c>
      <c r="R70" s="72">
        <v>1211251</v>
      </c>
    </row>
    <row r="71" spans="1:18" ht="24.75" thickBot="1">
      <c r="A71" s="57">
        <v>2</v>
      </c>
      <c r="B71" s="58" t="s">
        <v>132</v>
      </c>
      <c r="C71" s="57">
        <v>12</v>
      </c>
      <c r="D71" s="58" t="s">
        <v>138</v>
      </c>
      <c r="E71" s="59" t="s">
        <v>119</v>
      </c>
      <c r="F71" s="60" t="s">
        <v>412</v>
      </c>
      <c r="G71" s="61" t="str">
        <f t="shared" si="0"/>
        <v>212Visit302</v>
      </c>
      <c r="H71" s="60" t="s">
        <v>409</v>
      </c>
      <c r="I71" s="62" t="str">
        <f t="shared" si="30"/>
        <v>76,097</v>
      </c>
      <c r="J71" s="62" t="str">
        <f t="shared" si="28"/>
        <v>91,623</v>
      </c>
      <c r="K71" s="62" t="str">
        <f t="shared" si="29"/>
        <v>94,801</v>
      </c>
      <c r="L71" s="63" t="str">
        <f t="shared" si="26"/>
        <v>20.4</v>
      </c>
      <c r="M71" s="63" t="str">
        <f t="shared" si="27"/>
        <v>3.5</v>
      </c>
      <c r="N71" s="65" t="s">
        <v>410</v>
      </c>
      <c r="P71" s="71">
        <v>76097</v>
      </c>
      <c r="Q71" s="71">
        <v>91623</v>
      </c>
      <c r="R71" s="72">
        <v>94801</v>
      </c>
    </row>
    <row r="72" spans="1:18" ht="24.75" thickBot="1">
      <c r="A72" s="57">
        <v>2</v>
      </c>
      <c r="B72" s="58" t="s">
        <v>132</v>
      </c>
      <c r="C72" s="57">
        <v>12</v>
      </c>
      <c r="D72" s="58" t="s">
        <v>138</v>
      </c>
      <c r="E72" s="59" t="s">
        <v>120</v>
      </c>
      <c r="F72" s="60" t="s">
        <v>5</v>
      </c>
      <c r="G72" s="61" t="str">
        <f t="shared" ref="G72:G135" si="31">A72&amp;C72&amp;E72</f>
        <v>212AvgDay400</v>
      </c>
      <c r="H72" s="60" t="s">
        <v>5</v>
      </c>
      <c r="I72" s="66" t="str">
        <f>IF(P72="&amp;#160;"," ",FIXED(ROUND(P72,2),2,0))</f>
        <v>2.01</v>
      </c>
      <c r="J72" s="66" t="str">
        <f t="shared" ref="J72:J88" si="32">IF(Q72="&amp;#160;"," ",FIXED(ROUND(Q72,2),2,0))</f>
        <v>1.86</v>
      </c>
      <c r="K72" s="66" t="str">
        <f t="shared" ref="K72:K88" si="33">IF(R72="&amp;#160;"," ",FIXED(ROUND(R72,2),2,0))</f>
        <v>1.83</v>
      </c>
      <c r="L72" s="63" t="str">
        <f t="shared" si="26"/>
        <v>-7.5</v>
      </c>
      <c r="M72" s="63" t="str">
        <f t="shared" si="27"/>
        <v>-1.6</v>
      </c>
      <c r="N72" s="64" t="s">
        <v>6</v>
      </c>
      <c r="P72" s="73">
        <v>2.0099999999999998</v>
      </c>
      <c r="Q72" s="73">
        <v>1.86</v>
      </c>
      <c r="R72" s="74">
        <v>1.83</v>
      </c>
    </row>
    <row r="73" spans="1:18" ht="24.75" thickBot="1">
      <c r="A73" s="57">
        <v>2</v>
      </c>
      <c r="B73" s="58" t="s">
        <v>132</v>
      </c>
      <c r="C73" s="57">
        <v>12</v>
      </c>
      <c r="D73" s="58" t="s">
        <v>138</v>
      </c>
      <c r="E73" s="59" t="s">
        <v>121</v>
      </c>
      <c r="F73" s="60" t="s">
        <v>411</v>
      </c>
      <c r="G73" s="61" t="str">
        <f t="shared" si="31"/>
        <v>212AvgDay401</v>
      </c>
      <c r="H73" s="60" t="s">
        <v>407</v>
      </c>
      <c r="I73" s="66" t="str">
        <f t="shared" ref="I73:I88" si="34">IF(P73="&amp;#160;"," ",FIXED(ROUND(P73,2),2,0))</f>
        <v>1.97</v>
      </c>
      <c r="J73" s="66" t="str">
        <f t="shared" si="32"/>
        <v>1.83</v>
      </c>
      <c r="K73" s="66" t="str">
        <f t="shared" si="33"/>
        <v>1.81</v>
      </c>
      <c r="L73" s="63" t="str">
        <f t="shared" si="26"/>
        <v>-7.1</v>
      </c>
      <c r="M73" s="63" t="str">
        <f t="shared" si="27"/>
        <v>-1.1</v>
      </c>
      <c r="N73" s="65" t="s">
        <v>408</v>
      </c>
      <c r="P73" s="73">
        <v>1.97</v>
      </c>
      <c r="Q73" s="73">
        <v>1.83</v>
      </c>
      <c r="R73" s="74">
        <v>1.81</v>
      </c>
    </row>
    <row r="74" spans="1:18" ht="24.75" thickBot="1">
      <c r="A74" s="57">
        <v>2</v>
      </c>
      <c r="B74" s="58" t="s">
        <v>132</v>
      </c>
      <c r="C74" s="57">
        <v>12</v>
      </c>
      <c r="D74" s="58" t="s">
        <v>138</v>
      </c>
      <c r="E74" s="59" t="s">
        <v>122</v>
      </c>
      <c r="F74" s="60" t="s">
        <v>412</v>
      </c>
      <c r="G74" s="61" t="str">
        <f t="shared" si="31"/>
        <v>212AvgDay402</v>
      </c>
      <c r="H74" s="60" t="s">
        <v>409</v>
      </c>
      <c r="I74" s="66" t="str">
        <f t="shared" si="34"/>
        <v>2.35</v>
      </c>
      <c r="J74" s="66" t="str">
        <f t="shared" si="32"/>
        <v>2.08</v>
      </c>
      <c r="K74" s="66" t="str">
        <f t="shared" si="33"/>
        <v>2.03</v>
      </c>
      <c r="L74" s="63" t="str">
        <f t="shared" si="26"/>
        <v>-11.5</v>
      </c>
      <c r="M74" s="63" t="str">
        <f t="shared" si="27"/>
        <v>-2.4</v>
      </c>
      <c r="N74" s="64" t="s">
        <v>410</v>
      </c>
      <c r="P74" s="73">
        <v>2.35</v>
      </c>
      <c r="Q74" s="73">
        <v>2.08</v>
      </c>
      <c r="R74" s="74">
        <v>2.0299999999999998</v>
      </c>
    </row>
    <row r="75" spans="1:18" ht="24.75" thickBot="1">
      <c r="A75" s="57">
        <v>2</v>
      </c>
      <c r="B75" s="58" t="s">
        <v>132</v>
      </c>
      <c r="C75" s="57">
        <v>12</v>
      </c>
      <c r="D75" s="58" t="s">
        <v>138</v>
      </c>
      <c r="E75" s="59" t="s">
        <v>123</v>
      </c>
      <c r="F75" s="60" t="s">
        <v>18</v>
      </c>
      <c r="G75" s="61" t="str">
        <f t="shared" si="31"/>
        <v>212AverageExpenditure</v>
      </c>
      <c r="H75" s="60" t="s">
        <v>18</v>
      </c>
      <c r="I75" s="66" t="str">
        <f t="shared" si="34"/>
        <v xml:space="preserve"> </v>
      </c>
      <c r="J75" s="66" t="str">
        <f t="shared" si="32"/>
        <v xml:space="preserve"> </v>
      </c>
      <c r="K75" s="66" t="str">
        <f t="shared" si="33"/>
        <v xml:space="preserve"> </v>
      </c>
      <c r="L75" s="67" t="s">
        <v>397</v>
      </c>
      <c r="M75" s="67" t="s">
        <v>397</v>
      </c>
      <c r="N75" s="65" t="s">
        <v>19</v>
      </c>
      <c r="P75" s="67" t="s">
        <v>384</v>
      </c>
      <c r="Q75" s="67" t="s">
        <v>384</v>
      </c>
      <c r="R75" s="75" t="s">
        <v>384</v>
      </c>
    </row>
    <row r="76" spans="1:18" ht="24.75" thickBot="1">
      <c r="A76" s="57">
        <v>2</v>
      </c>
      <c r="B76" s="58" t="s">
        <v>132</v>
      </c>
      <c r="C76" s="57">
        <v>12</v>
      </c>
      <c r="D76" s="58" t="s">
        <v>138</v>
      </c>
      <c r="E76" s="59" t="s">
        <v>425</v>
      </c>
      <c r="F76" s="60" t="s">
        <v>415</v>
      </c>
      <c r="G76" s="61" t="str">
        <f t="shared" si="31"/>
        <v>212&amp;#160;&amp;#160;&amp;#160;Visitors400</v>
      </c>
      <c r="H76" s="60" t="s">
        <v>420</v>
      </c>
      <c r="I76" s="66" t="str">
        <f t="shared" si="34"/>
        <v>1,067.00</v>
      </c>
      <c r="J76" s="66" t="str">
        <f t="shared" si="32"/>
        <v>1,121.00</v>
      </c>
      <c r="K76" s="66" t="str">
        <f t="shared" si="33"/>
        <v>1,158.00</v>
      </c>
      <c r="L76" s="63" t="str">
        <f t="shared" ref="L76:L84" si="35">FIXED(ROUND((((J76-I76)/I76)*100),1),1,0)</f>
        <v>5.1</v>
      </c>
      <c r="M76" s="63" t="str">
        <f t="shared" ref="M76:M84" si="36">FIXED(ROUND((((K76-J76)/J76)*100),1),1,0)</f>
        <v>3.3</v>
      </c>
      <c r="N76" s="64" t="s">
        <v>426</v>
      </c>
      <c r="P76" s="71">
        <v>1067</v>
      </c>
      <c r="Q76" s="71">
        <v>1121</v>
      </c>
      <c r="R76" s="72">
        <v>1158</v>
      </c>
    </row>
    <row r="77" spans="1:18" ht="24.75" thickBot="1">
      <c r="A77" s="57">
        <v>2</v>
      </c>
      <c r="B77" s="58" t="s">
        <v>132</v>
      </c>
      <c r="C77" s="57">
        <v>12</v>
      </c>
      <c r="D77" s="58" t="s">
        <v>138</v>
      </c>
      <c r="E77" s="59" t="s">
        <v>427</v>
      </c>
      <c r="F77" s="60" t="s">
        <v>411</v>
      </c>
      <c r="G77" s="61" t="str">
        <f t="shared" si="31"/>
        <v>212&amp;#160;&amp;#160;&amp;#160;Visitors401</v>
      </c>
      <c r="H77" s="60" t="s">
        <v>407</v>
      </c>
      <c r="I77" s="66" t="str">
        <f t="shared" si="34"/>
        <v>1,042.00</v>
      </c>
      <c r="J77" s="66" t="str">
        <f t="shared" si="32"/>
        <v>1,090.00</v>
      </c>
      <c r="K77" s="66" t="str">
        <f t="shared" si="33"/>
        <v>1,126.00</v>
      </c>
      <c r="L77" s="63" t="str">
        <f t="shared" si="35"/>
        <v>4.6</v>
      </c>
      <c r="M77" s="63" t="str">
        <f t="shared" si="36"/>
        <v>3.3</v>
      </c>
      <c r="N77" s="65" t="s">
        <v>408</v>
      </c>
      <c r="P77" s="71">
        <v>1042</v>
      </c>
      <c r="Q77" s="71">
        <v>1090</v>
      </c>
      <c r="R77" s="72">
        <v>1126</v>
      </c>
    </row>
    <row r="78" spans="1:18" ht="24.75" thickBot="1">
      <c r="A78" s="57">
        <v>2</v>
      </c>
      <c r="B78" s="58" t="s">
        <v>132</v>
      </c>
      <c r="C78" s="57">
        <v>12</v>
      </c>
      <c r="D78" s="58" t="s">
        <v>138</v>
      </c>
      <c r="E78" s="59" t="s">
        <v>428</v>
      </c>
      <c r="F78" s="60" t="s">
        <v>412</v>
      </c>
      <c r="G78" s="61" t="str">
        <f t="shared" si="31"/>
        <v>212&amp;#160;&amp;#160;&amp;#160;Visitors402</v>
      </c>
      <c r="H78" s="60" t="s">
        <v>409</v>
      </c>
      <c r="I78" s="66" t="str">
        <f t="shared" si="34"/>
        <v>1,287.00</v>
      </c>
      <c r="J78" s="66" t="str">
        <f t="shared" si="32"/>
        <v>1,398.00</v>
      </c>
      <c r="K78" s="66" t="str">
        <f t="shared" si="33"/>
        <v>1,445.00</v>
      </c>
      <c r="L78" s="63" t="str">
        <f t="shared" si="35"/>
        <v>8.6</v>
      </c>
      <c r="M78" s="63" t="str">
        <f t="shared" si="36"/>
        <v>3.4</v>
      </c>
      <c r="N78" s="64" t="s">
        <v>410</v>
      </c>
      <c r="P78" s="71">
        <v>1287</v>
      </c>
      <c r="Q78" s="71">
        <v>1398</v>
      </c>
      <c r="R78" s="72">
        <v>1445</v>
      </c>
    </row>
    <row r="79" spans="1:18" ht="24.75" thickBot="1">
      <c r="A79" s="57">
        <v>2</v>
      </c>
      <c r="B79" s="58" t="s">
        <v>132</v>
      </c>
      <c r="C79" s="57">
        <v>12</v>
      </c>
      <c r="D79" s="58" t="s">
        <v>138</v>
      </c>
      <c r="E79" s="59" t="s">
        <v>432</v>
      </c>
      <c r="F79" s="60" t="s">
        <v>416</v>
      </c>
      <c r="G79" s="61" t="str">
        <f t="shared" si="31"/>
        <v>212&amp;#160;&amp;#160;&amp;#160;Tourist500</v>
      </c>
      <c r="H79" s="60" t="s">
        <v>421</v>
      </c>
      <c r="I79" s="66" t="str">
        <f t="shared" si="34"/>
        <v>1,280.00</v>
      </c>
      <c r="J79" s="66" t="str">
        <f t="shared" si="32"/>
        <v>1,337.00</v>
      </c>
      <c r="K79" s="66" t="str">
        <f t="shared" si="33"/>
        <v>1,372.00</v>
      </c>
      <c r="L79" s="63" t="str">
        <f t="shared" si="35"/>
        <v>4.5</v>
      </c>
      <c r="M79" s="63" t="str">
        <f t="shared" si="36"/>
        <v>2.6</v>
      </c>
      <c r="N79" s="65" t="s">
        <v>433</v>
      </c>
      <c r="P79" s="71">
        <v>1280</v>
      </c>
      <c r="Q79" s="71">
        <v>1337</v>
      </c>
      <c r="R79" s="72">
        <v>1372</v>
      </c>
    </row>
    <row r="80" spans="1:18" ht="24.75" thickBot="1">
      <c r="A80" s="57">
        <v>2</v>
      </c>
      <c r="B80" s="58" t="s">
        <v>132</v>
      </c>
      <c r="C80" s="57">
        <v>12</v>
      </c>
      <c r="D80" s="58" t="s">
        <v>138</v>
      </c>
      <c r="E80" s="59" t="s">
        <v>434</v>
      </c>
      <c r="F80" s="60" t="s">
        <v>411</v>
      </c>
      <c r="G80" s="61" t="str">
        <f t="shared" si="31"/>
        <v>212&amp;#160;&amp;#160;&amp;#160;Tourist501</v>
      </c>
      <c r="H80" s="60" t="s">
        <v>407</v>
      </c>
      <c r="I80" s="66" t="str">
        <f t="shared" si="34"/>
        <v>1,260.00</v>
      </c>
      <c r="J80" s="66" t="str">
        <f t="shared" si="32"/>
        <v>1,329.00</v>
      </c>
      <c r="K80" s="66" t="str">
        <f t="shared" si="33"/>
        <v>1,375.00</v>
      </c>
      <c r="L80" s="63" t="str">
        <f t="shared" si="35"/>
        <v>5.5</v>
      </c>
      <c r="M80" s="63" t="str">
        <f t="shared" si="36"/>
        <v>3.5</v>
      </c>
      <c r="N80" s="64" t="s">
        <v>408</v>
      </c>
      <c r="P80" s="71">
        <v>1260</v>
      </c>
      <c r="Q80" s="71">
        <v>1329</v>
      </c>
      <c r="R80" s="72">
        <v>1375</v>
      </c>
    </row>
    <row r="81" spans="1:18" ht="24.75" thickBot="1">
      <c r="A81" s="57">
        <v>2</v>
      </c>
      <c r="B81" s="58" t="s">
        <v>132</v>
      </c>
      <c r="C81" s="57">
        <v>12</v>
      </c>
      <c r="D81" s="58" t="s">
        <v>138</v>
      </c>
      <c r="E81" s="59" t="s">
        <v>435</v>
      </c>
      <c r="F81" s="60" t="s">
        <v>412</v>
      </c>
      <c r="G81" s="61" t="str">
        <f t="shared" si="31"/>
        <v>212&amp;#160;&amp;#160;&amp;#160;Tourist502</v>
      </c>
      <c r="H81" s="60" t="s">
        <v>409</v>
      </c>
      <c r="I81" s="66" t="str">
        <f t="shared" si="34"/>
        <v>1,456.00</v>
      </c>
      <c r="J81" s="66" t="str">
        <f t="shared" si="32"/>
        <v>1,570.00</v>
      </c>
      <c r="K81" s="66" t="str">
        <f t="shared" si="33"/>
        <v>1,620.00</v>
      </c>
      <c r="L81" s="63" t="str">
        <f t="shared" si="35"/>
        <v>7.8</v>
      </c>
      <c r="M81" s="63" t="str">
        <f t="shared" si="36"/>
        <v>3.2</v>
      </c>
      <c r="N81" s="65" t="s">
        <v>410</v>
      </c>
      <c r="P81" s="71">
        <v>1456</v>
      </c>
      <c r="Q81" s="71">
        <v>1570</v>
      </c>
      <c r="R81" s="72">
        <v>1620</v>
      </c>
    </row>
    <row r="82" spans="1:18" ht="24.75" thickBot="1">
      <c r="A82" s="57">
        <v>2</v>
      </c>
      <c r="B82" s="58" t="s">
        <v>132</v>
      </c>
      <c r="C82" s="57">
        <v>12</v>
      </c>
      <c r="D82" s="58" t="s">
        <v>138</v>
      </c>
      <c r="E82" s="59" t="s">
        <v>436</v>
      </c>
      <c r="F82" s="60" t="s">
        <v>417</v>
      </c>
      <c r="G82" s="61" t="str">
        <f t="shared" si="31"/>
        <v>212&amp;#160;&amp;#160;&amp;#160;Excursionist600</v>
      </c>
      <c r="H82" s="60" t="s">
        <v>422</v>
      </c>
      <c r="I82" s="66" t="str">
        <f t="shared" si="34"/>
        <v>794.00</v>
      </c>
      <c r="J82" s="66" t="str">
        <f t="shared" si="32"/>
        <v>848.00</v>
      </c>
      <c r="K82" s="66" t="str">
        <f t="shared" si="33"/>
        <v>880.00</v>
      </c>
      <c r="L82" s="63" t="str">
        <f t="shared" si="35"/>
        <v>6.8</v>
      </c>
      <c r="M82" s="63" t="str">
        <f t="shared" si="36"/>
        <v>3.8</v>
      </c>
      <c r="N82" s="64" t="s">
        <v>437</v>
      </c>
      <c r="P82" s="71">
        <v>794</v>
      </c>
      <c r="Q82" s="71">
        <v>848</v>
      </c>
      <c r="R82" s="72">
        <v>880</v>
      </c>
    </row>
    <row r="83" spans="1:18" ht="24.75" thickBot="1">
      <c r="A83" s="57">
        <v>2</v>
      </c>
      <c r="B83" s="58" t="s">
        <v>132</v>
      </c>
      <c r="C83" s="57">
        <v>12</v>
      </c>
      <c r="D83" s="58" t="s">
        <v>138</v>
      </c>
      <c r="E83" s="59" t="s">
        <v>438</v>
      </c>
      <c r="F83" s="60" t="s">
        <v>411</v>
      </c>
      <c r="G83" s="61" t="str">
        <f t="shared" si="31"/>
        <v>212&amp;#160;&amp;#160;&amp;#160;Excursionist601</v>
      </c>
      <c r="H83" s="60" t="s">
        <v>407</v>
      </c>
      <c r="I83" s="66" t="str">
        <f t="shared" si="34"/>
        <v>786.00</v>
      </c>
      <c r="J83" s="66" t="str">
        <f t="shared" si="32"/>
        <v>834.00</v>
      </c>
      <c r="K83" s="66" t="str">
        <f t="shared" si="33"/>
        <v>866.00</v>
      </c>
      <c r="L83" s="63" t="str">
        <f t="shared" si="35"/>
        <v>6.1</v>
      </c>
      <c r="M83" s="63" t="str">
        <f t="shared" si="36"/>
        <v>3.8</v>
      </c>
      <c r="N83" s="65" t="s">
        <v>408</v>
      </c>
      <c r="P83" s="71">
        <v>786</v>
      </c>
      <c r="Q83" s="71">
        <v>834</v>
      </c>
      <c r="R83" s="72">
        <v>866</v>
      </c>
    </row>
    <row r="84" spans="1:18" ht="24.75" thickBot="1">
      <c r="A84" s="57">
        <v>2</v>
      </c>
      <c r="B84" s="58" t="s">
        <v>132</v>
      </c>
      <c r="C84" s="57">
        <v>12</v>
      </c>
      <c r="D84" s="58" t="s">
        <v>138</v>
      </c>
      <c r="E84" s="59" t="s">
        <v>439</v>
      </c>
      <c r="F84" s="60" t="s">
        <v>412</v>
      </c>
      <c r="G84" s="61" t="str">
        <f t="shared" si="31"/>
        <v>212&amp;#160;&amp;#160;&amp;#160;Excursionist602</v>
      </c>
      <c r="H84" s="60" t="s">
        <v>409</v>
      </c>
      <c r="I84" s="66" t="str">
        <f t="shared" si="34"/>
        <v>908.00</v>
      </c>
      <c r="J84" s="66" t="str">
        <f t="shared" si="32"/>
        <v>1,023.00</v>
      </c>
      <c r="K84" s="66" t="str">
        <f t="shared" si="33"/>
        <v>1,066.00</v>
      </c>
      <c r="L84" s="63" t="str">
        <f t="shared" si="35"/>
        <v>12.7</v>
      </c>
      <c r="M84" s="63" t="str">
        <f t="shared" si="36"/>
        <v>4.2</v>
      </c>
      <c r="N84" s="64" t="s">
        <v>410</v>
      </c>
      <c r="P84" s="71">
        <v>908</v>
      </c>
      <c r="Q84" s="71">
        <v>1023</v>
      </c>
      <c r="R84" s="72">
        <v>1066</v>
      </c>
    </row>
    <row r="85" spans="1:18" ht="24.75" thickBot="1">
      <c r="A85" s="57">
        <v>2</v>
      </c>
      <c r="B85" s="58" t="s">
        <v>132</v>
      </c>
      <c r="C85" s="57">
        <v>12</v>
      </c>
      <c r="D85" s="58" t="s">
        <v>138</v>
      </c>
      <c r="E85" s="59" t="s">
        <v>20</v>
      </c>
      <c r="F85" s="60" t="s">
        <v>16</v>
      </c>
      <c r="G85" s="61" t="str">
        <f t="shared" si="31"/>
        <v>212TourismReceipt</v>
      </c>
      <c r="H85" s="60" t="s">
        <v>16</v>
      </c>
      <c r="I85" s="66" t="str">
        <f t="shared" si="34"/>
        <v xml:space="preserve"> </v>
      </c>
      <c r="J85" s="66" t="str">
        <f t="shared" si="32"/>
        <v xml:space="preserve"> </v>
      </c>
      <c r="K85" s="66" t="str">
        <f t="shared" si="33"/>
        <v xml:space="preserve"> </v>
      </c>
      <c r="L85" s="67" t="s">
        <v>397</v>
      </c>
      <c r="M85" s="67" t="s">
        <v>397</v>
      </c>
      <c r="N85" s="65" t="s">
        <v>17</v>
      </c>
      <c r="P85" s="67" t="s">
        <v>384</v>
      </c>
      <c r="Q85" s="67" t="s">
        <v>384</v>
      </c>
      <c r="R85" s="75" t="s">
        <v>384</v>
      </c>
    </row>
    <row r="86" spans="1:18" ht="24.75" thickBot="1">
      <c r="A86" s="57">
        <v>2</v>
      </c>
      <c r="B86" s="58" t="s">
        <v>132</v>
      </c>
      <c r="C86" s="57">
        <v>12</v>
      </c>
      <c r="D86" s="58" t="s">
        <v>138</v>
      </c>
      <c r="E86" s="59" t="s">
        <v>429</v>
      </c>
      <c r="F86" s="60" t="s">
        <v>415</v>
      </c>
      <c r="G86" s="61" t="str">
        <f t="shared" si="31"/>
        <v>212&amp;#160;&amp;#160;&amp;#160;Visitors700</v>
      </c>
      <c r="H86" s="60" t="s">
        <v>420</v>
      </c>
      <c r="I86" s="66" t="str">
        <f t="shared" si="34"/>
        <v>2,560.00</v>
      </c>
      <c r="J86" s="66" t="str">
        <f t="shared" si="32"/>
        <v>3,037.00</v>
      </c>
      <c r="K86" s="66" t="str">
        <f t="shared" si="33"/>
        <v>3,178.00</v>
      </c>
      <c r="L86" s="63" t="str">
        <f t="shared" ref="L86:L101" si="37">FIXED(ROUND((((J86-I86)/I86)*100),1),1,0)</f>
        <v>18.6</v>
      </c>
      <c r="M86" s="63" t="str">
        <f t="shared" ref="M86:M101" si="38">FIXED(ROUND((((K86-J86)/J86)*100),1),1,0)</f>
        <v>4.6</v>
      </c>
      <c r="N86" s="64" t="s">
        <v>426</v>
      </c>
      <c r="P86" s="71">
        <v>2560</v>
      </c>
      <c r="Q86" s="71">
        <v>3037</v>
      </c>
      <c r="R86" s="72">
        <v>3178</v>
      </c>
    </row>
    <row r="87" spans="1:18" ht="24.75" thickBot="1">
      <c r="A87" s="57">
        <v>2</v>
      </c>
      <c r="B87" s="58" t="s">
        <v>132</v>
      </c>
      <c r="C87" s="57">
        <v>12</v>
      </c>
      <c r="D87" s="58" t="s">
        <v>138</v>
      </c>
      <c r="E87" s="59" t="s">
        <v>430</v>
      </c>
      <c r="F87" s="60" t="s">
        <v>411</v>
      </c>
      <c r="G87" s="61" t="str">
        <f t="shared" si="31"/>
        <v>212&amp;#160;&amp;#160;&amp;#160;Visitors701</v>
      </c>
      <c r="H87" s="60" t="s">
        <v>407</v>
      </c>
      <c r="I87" s="66" t="str">
        <f t="shared" si="34"/>
        <v>2,247.00</v>
      </c>
      <c r="J87" s="66" t="str">
        <f t="shared" si="32"/>
        <v>2,660.00</v>
      </c>
      <c r="K87" s="66" t="str">
        <f t="shared" si="33"/>
        <v>2,784.00</v>
      </c>
      <c r="L87" s="63" t="str">
        <f t="shared" si="37"/>
        <v>18.4</v>
      </c>
      <c r="M87" s="63" t="str">
        <f t="shared" si="38"/>
        <v>4.7</v>
      </c>
      <c r="N87" s="65" t="s">
        <v>408</v>
      </c>
      <c r="P87" s="71">
        <v>2247</v>
      </c>
      <c r="Q87" s="71">
        <v>2660</v>
      </c>
      <c r="R87" s="72">
        <v>2784</v>
      </c>
    </row>
    <row r="88" spans="1:18" ht="24.75" thickBot="1">
      <c r="A88" s="57">
        <v>2</v>
      </c>
      <c r="B88" s="58" t="s">
        <v>132</v>
      </c>
      <c r="C88" s="57">
        <v>12</v>
      </c>
      <c r="D88" s="58" t="s">
        <v>138</v>
      </c>
      <c r="E88" s="59" t="s">
        <v>431</v>
      </c>
      <c r="F88" s="60" t="s">
        <v>412</v>
      </c>
      <c r="G88" s="61" t="str">
        <f t="shared" si="31"/>
        <v>212&amp;#160;&amp;#160;&amp;#160;Visitors702</v>
      </c>
      <c r="H88" s="60" t="s">
        <v>409</v>
      </c>
      <c r="I88" s="66" t="str">
        <f t="shared" si="34"/>
        <v>314.00</v>
      </c>
      <c r="J88" s="66" t="str">
        <f t="shared" si="32"/>
        <v>377.00</v>
      </c>
      <c r="K88" s="66" t="str">
        <f t="shared" si="33"/>
        <v>394.00</v>
      </c>
      <c r="L88" s="63" t="str">
        <f t="shared" si="37"/>
        <v>20.1</v>
      </c>
      <c r="M88" s="63" t="str">
        <f t="shared" si="38"/>
        <v>4.5</v>
      </c>
      <c r="N88" s="64" t="s">
        <v>410</v>
      </c>
      <c r="P88" s="71">
        <v>314</v>
      </c>
      <c r="Q88" s="71">
        <v>377</v>
      </c>
      <c r="R88" s="72">
        <v>394</v>
      </c>
    </row>
    <row r="89" spans="1:18" ht="24.75" thickBot="1">
      <c r="A89" s="57">
        <v>2</v>
      </c>
      <c r="B89" s="58" t="s">
        <v>132</v>
      </c>
      <c r="C89" s="57">
        <v>13</v>
      </c>
      <c r="D89" s="58" t="s">
        <v>141</v>
      </c>
      <c r="E89" s="59" t="s">
        <v>10</v>
      </c>
      <c r="F89" s="60" t="s">
        <v>4</v>
      </c>
      <c r="G89" s="61" t="str">
        <f t="shared" si="31"/>
        <v>213Room</v>
      </c>
      <c r="H89" s="60" t="s">
        <v>4</v>
      </c>
      <c r="I89" s="62" t="str">
        <f>FIXED(ROUND(P89,2),0,0)</f>
        <v>2,468</v>
      </c>
      <c r="J89" s="62" t="str">
        <f t="shared" ref="J89:J98" si="39">FIXED(ROUND(Q89,2),0,0)</f>
        <v>2,625</v>
      </c>
      <c r="K89" s="62" t="str">
        <f t="shared" ref="K89:K98" si="40">FIXED(ROUND(R89,2),0,0)</f>
        <v>2,625</v>
      </c>
      <c r="L89" s="63" t="str">
        <f t="shared" si="37"/>
        <v>6.4</v>
      </c>
      <c r="M89" s="63" t="str">
        <f t="shared" si="38"/>
        <v>0.0</v>
      </c>
      <c r="N89" s="64" t="s">
        <v>14</v>
      </c>
      <c r="P89" s="71">
        <v>2468</v>
      </c>
      <c r="Q89" s="71">
        <v>2625</v>
      </c>
      <c r="R89" s="72">
        <v>2625</v>
      </c>
    </row>
    <row r="90" spans="1:18" ht="24.75" thickBot="1">
      <c r="A90" s="57">
        <v>2</v>
      </c>
      <c r="B90" s="58" t="s">
        <v>132</v>
      </c>
      <c r="C90" s="57">
        <v>13</v>
      </c>
      <c r="D90" s="58" t="s">
        <v>141</v>
      </c>
      <c r="E90" s="59" t="s">
        <v>111</v>
      </c>
      <c r="F90" s="60" t="s">
        <v>3</v>
      </c>
      <c r="G90" s="61" t="str">
        <f t="shared" si="31"/>
        <v>213Visit100</v>
      </c>
      <c r="H90" s="60" t="s">
        <v>3</v>
      </c>
      <c r="I90" s="62" t="str">
        <f t="shared" ref="I90:I98" si="41">FIXED(ROUND(P90,2),0,0)</f>
        <v>1,613,073</v>
      </c>
      <c r="J90" s="62" t="str">
        <f t="shared" si="39"/>
        <v>1,815,389</v>
      </c>
      <c r="K90" s="62" t="str">
        <f t="shared" si="40"/>
        <v>1,896,549</v>
      </c>
      <c r="L90" s="63" t="str">
        <f t="shared" si="37"/>
        <v>12.5</v>
      </c>
      <c r="M90" s="63" t="str">
        <f t="shared" si="38"/>
        <v>4.5</v>
      </c>
      <c r="N90" s="65" t="s">
        <v>15</v>
      </c>
      <c r="P90" s="71">
        <v>1613073</v>
      </c>
      <c r="Q90" s="71">
        <v>1815389</v>
      </c>
      <c r="R90" s="72">
        <v>1896549</v>
      </c>
    </row>
    <row r="91" spans="1:18" ht="24.75" thickBot="1">
      <c r="A91" s="57">
        <v>2</v>
      </c>
      <c r="B91" s="58" t="s">
        <v>132</v>
      </c>
      <c r="C91" s="57">
        <v>13</v>
      </c>
      <c r="D91" s="58" t="s">
        <v>141</v>
      </c>
      <c r="E91" s="59" t="s">
        <v>112</v>
      </c>
      <c r="F91" s="60" t="s">
        <v>411</v>
      </c>
      <c r="G91" s="61" t="str">
        <f t="shared" si="31"/>
        <v>213Visit101</v>
      </c>
      <c r="H91" s="60" t="s">
        <v>407</v>
      </c>
      <c r="I91" s="62" t="str">
        <f t="shared" si="41"/>
        <v>1,117,845</v>
      </c>
      <c r="J91" s="62" t="str">
        <f t="shared" si="39"/>
        <v>1,277,729</v>
      </c>
      <c r="K91" s="62" t="str">
        <f t="shared" si="40"/>
        <v>1,346,680</v>
      </c>
      <c r="L91" s="63" t="str">
        <f t="shared" si="37"/>
        <v>14.3</v>
      </c>
      <c r="M91" s="63" t="str">
        <f t="shared" si="38"/>
        <v>5.4</v>
      </c>
      <c r="N91" s="64" t="s">
        <v>408</v>
      </c>
      <c r="P91" s="71">
        <v>1117845</v>
      </c>
      <c r="Q91" s="71">
        <v>1277729</v>
      </c>
      <c r="R91" s="72">
        <v>1346680</v>
      </c>
    </row>
    <row r="92" spans="1:18" ht="24.75" thickBot="1">
      <c r="A92" s="57">
        <v>2</v>
      </c>
      <c r="B92" s="58" t="s">
        <v>132</v>
      </c>
      <c r="C92" s="57">
        <v>13</v>
      </c>
      <c r="D92" s="58" t="s">
        <v>141</v>
      </c>
      <c r="E92" s="59" t="s">
        <v>113</v>
      </c>
      <c r="F92" s="60" t="s">
        <v>412</v>
      </c>
      <c r="G92" s="61" t="str">
        <f t="shared" si="31"/>
        <v>213Visit102</v>
      </c>
      <c r="H92" s="60" t="s">
        <v>409</v>
      </c>
      <c r="I92" s="62" t="str">
        <f t="shared" si="41"/>
        <v>495,228</v>
      </c>
      <c r="J92" s="62" t="str">
        <f t="shared" si="39"/>
        <v>537,660</v>
      </c>
      <c r="K92" s="62" t="str">
        <f t="shared" si="40"/>
        <v>549,869</v>
      </c>
      <c r="L92" s="63" t="str">
        <f t="shared" si="37"/>
        <v>8.6</v>
      </c>
      <c r="M92" s="63" t="str">
        <f t="shared" si="38"/>
        <v>2.3</v>
      </c>
      <c r="N92" s="65" t="s">
        <v>410</v>
      </c>
      <c r="P92" s="71">
        <v>495228</v>
      </c>
      <c r="Q92" s="71">
        <v>537660</v>
      </c>
      <c r="R92" s="72">
        <v>549869</v>
      </c>
    </row>
    <row r="93" spans="1:18" ht="24.75" thickBot="1">
      <c r="A93" s="57">
        <v>2</v>
      </c>
      <c r="B93" s="58" t="s">
        <v>132</v>
      </c>
      <c r="C93" s="57">
        <v>13</v>
      </c>
      <c r="D93" s="58" t="s">
        <v>141</v>
      </c>
      <c r="E93" s="59" t="s">
        <v>114</v>
      </c>
      <c r="F93" s="60" t="s">
        <v>413</v>
      </c>
      <c r="G93" s="61" t="str">
        <f t="shared" si="31"/>
        <v>213Visit200</v>
      </c>
      <c r="H93" s="60" t="s">
        <v>418</v>
      </c>
      <c r="I93" s="62" t="str">
        <f t="shared" si="41"/>
        <v>566,892</v>
      </c>
      <c r="J93" s="62" t="str">
        <f t="shared" si="39"/>
        <v>623,438</v>
      </c>
      <c r="K93" s="62" t="str">
        <f t="shared" si="40"/>
        <v>640,185</v>
      </c>
      <c r="L93" s="63" t="str">
        <f t="shared" si="37"/>
        <v>10.0</v>
      </c>
      <c r="M93" s="63" t="str">
        <f t="shared" si="38"/>
        <v>2.7</v>
      </c>
      <c r="N93" s="64" t="s">
        <v>423</v>
      </c>
      <c r="P93" s="71">
        <v>566892</v>
      </c>
      <c r="Q93" s="71">
        <v>623438</v>
      </c>
      <c r="R93" s="72">
        <v>640185</v>
      </c>
    </row>
    <row r="94" spans="1:18" ht="24.75" thickBot="1">
      <c r="A94" s="57">
        <v>2</v>
      </c>
      <c r="B94" s="58" t="s">
        <v>132</v>
      </c>
      <c r="C94" s="57">
        <v>13</v>
      </c>
      <c r="D94" s="58" t="s">
        <v>141</v>
      </c>
      <c r="E94" s="59" t="s">
        <v>115</v>
      </c>
      <c r="F94" s="60" t="s">
        <v>411</v>
      </c>
      <c r="G94" s="61" t="str">
        <f t="shared" si="31"/>
        <v>213Visit201</v>
      </c>
      <c r="H94" s="60" t="s">
        <v>407</v>
      </c>
      <c r="I94" s="62" t="str">
        <f t="shared" si="41"/>
        <v>391,062</v>
      </c>
      <c r="J94" s="62" t="str">
        <f t="shared" si="39"/>
        <v>435,392</v>
      </c>
      <c r="K94" s="62" t="str">
        <f t="shared" si="40"/>
        <v>450,193</v>
      </c>
      <c r="L94" s="63" t="str">
        <f t="shared" si="37"/>
        <v>11.3</v>
      </c>
      <c r="M94" s="63" t="str">
        <f t="shared" si="38"/>
        <v>3.4</v>
      </c>
      <c r="N94" s="65" t="s">
        <v>408</v>
      </c>
      <c r="P94" s="71">
        <v>391062</v>
      </c>
      <c r="Q94" s="71">
        <v>435392</v>
      </c>
      <c r="R94" s="72">
        <v>450193</v>
      </c>
    </row>
    <row r="95" spans="1:18" ht="24.75" thickBot="1">
      <c r="A95" s="57">
        <v>2</v>
      </c>
      <c r="B95" s="58" t="s">
        <v>132</v>
      </c>
      <c r="C95" s="57">
        <v>13</v>
      </c>
      <c r="D95" s="58" t="s">
        <v>141</v>
      </c>
      <c r="E95" s="59" t="s">
        <v>116</v>
      </c>
      <c r="F95" s="60" t="s">
        <v>412</v>
      </c>
      <c r="G95" s="61" t="str">
        <f t="shared" si="31"/>
        <v>213Visit202</v>
      </c>
      <c r="H95" s="60" t="s">
        <v>409</v>
      </c>
      <c r="I95" s="62" t="str">
        <f t="shared" si="41"/>
        <v>175,830</v>
      </c>
      <c r="J95" s="62" t="str">
        <f t="shared" si="39"/>
        <v>188,046</v>
      </c>
      <c r="K95" s="62" t="str">
        <f t="shared" si="40"/>
        <v>189,992</v>
      </c>
      <c r="L95" s="63" t="str">
        <f t="shared" si="37"/>
        <v>6.9</v>
      </c>
      <c r="M95" s="63" t="str">
        <f t="shared" si="38"/>
        <v>1.0</v>
      </c>
      <c r="N95" s="64" t="s">
        <v>410</v>
      </c>
      <c r="P95" s="71">
        <v>175830</v>
      </c>
      <c r="Q95" s="71">
        <v>188046</v>
      </c>
      <c r="R95" s="72">
        <v>189992</v>
      </c>
    </row>
    <row r="96" spans="1:18" ht="24.75" thickBot="1">
      <c r="A96" s="57">
        <v>2</v>
      </c>
      <c r="B96" s="58" t="s">
        <v>132</v>
      </c>
      <c r="C96" s="57">
        <v>13</v>
      </c>
      <c r="D96" s="58" t="s">
        <v>141</v>
      </c>
      <c r="E96" s="59" t="s">
        <v>117</v>
      </c>
      <c r="F96" s="60" t="s">
        <v>414</v>
      </c>
      <c r="G96" s="61" t="str">
        <f t="shared" si="31"/>
        <v>213Visit300</v>
      </c>
      <c r="H96" s="60" t="s">
        <v>419</v>
      </c>
      <c r="I96" s="62" t="str">
        <f t="shared" si="41"/>
        <v>1,046,181</v>
      </c>
      <c r="J96" s="62" t="str">
        <f t="shared" si="39"/>
        <v>1,191,951</v>
      </c>
      <c r="K96" s="62" t="str">
        <f t="shared" si="40"/>
        <v>1,256,364</v>
      </c>
      <c r="L96" s="63" t="str">
        <f t="shared" si="37"/>
        <v>13.9</v>
      </c>
      <c r="M96" s="63" t="str">
        <f t="shared" si="38"/>
        <v>5.4</v>
      </c>
      <c r="N96" s="65" t="s">
        <v>424</v>
      </c>
      <c r="P96" s="71">
        <v>1046181</v>
      </c>
      <c r="Q96" s="71">
        <v>1191951</v>
      </c>
      <c r="R96" s="72">
        <v>1256364</v>
      </c>
    </row>
    <row r="97" spans="1:18" ht="24.75" thickBot="1">
      <c r="A97" s="57">
        <v>2</v>
      </c>
      <c r="B97" s="58" t="s">
        <v>132</v>
      </c>
      <c r="C97" s="57">
        <v>13</v>
      </c>
      <c r="D97" s="58" t="s">
        <v>141</v>
      </c>
      <c r="E97" s="59" t="s">
        <v>118</v>
      </c>
      <c r="F97" s="60" t="s">
        <v>411</v>
      </c>
      <c r="G97" s="61" t="str">
        <f t="shared" si="31"/>
        <v>213Visit301</v>
      </c>
      <c r="H97" s="60" t="s">
        <v>407</v>
      </c>
      <c r="I97" s="62" t="str">
        <f t="shared" si="41"/>
        <v>726,783</v>
      </c>
      <c r="J97" s="62" t="str">
        <f t="shared" si="39"/>
        <v>842,337</v>
      </c>
      <c r="K97" s="62" t="str">
        <f t="shared" si="40"/>
        <v>896,487</v>
      </c>
      <c r="L97" s="63" t="str">
        <f t="shared" si="37"/>
        <v>15.9</v>
      </c>
      <c r="M97" s="63" t="str">
        <f t="shared" si="38"/>
        <v>6.4</v>
      </c>
      <c r="N97" s="64" t="s">
        <v>408</v>
      </c>
      <c r="P97" s="71">
        <v>726783</v>
      </c>
      <c r="Q97" s="71">
        <v>842337</v>
      </c>
      <c r="R97" s="72">
        <v>896487</v>
      </c>
    </row>
    <row r="98" spans="1:18" ht="24.75" thickBot="1">
      <c r="A98" s="57">
        <v>2</v>
      </c>
      <c r="B98" s="58" t="s">
        <v>132</v>
      </c>
      <c r="C98" s="57">
        <v>13</v>
      </c>
      <c r="D98" s="58" t="s">
        <v>141</v>
      </c>
      <c r="E98" s="59" t="s">
        <v>119</v>
      </c>
      <c r="F98" s="60" t="s">
        <v>412</v>
      </c>
      <c r="G98" s="61" t="str">
        <f t="shared" si="31"/>
        <v>213Visit302</v>
      </c>
      <c r="H98" s="60" t="s">
        <v>409</v>
      </c>
      <c r="I98" s="62" t="str">
        <f t="shared" si="41"/>
        <v>319,398</v>
      </c>
      <c r="J98" s="62" t="str">
        <f t="shared" si="39"/>
        <v>349,614</v>
      </c>
      <c r="K98" s="62" t="str">
        <f t="shared" si="40"/>
        <v>359,877</v>
      </c>
      <c r="L98" s="63" t="str">
        <f t="shared" si="37"/>
        <v>9.5</v>
      </c>
      <c r="M98" s="63" t="str">
        <f t="shared" si="38"/>
        <v>2.9</v>
      </c>
      <c r="N98" s="65" t="s">
        <v>410</v>
      </c>
      <c r="P98" s="71">
        <v>319398</v>
      </c>
      <c r="Q98" s="71">
        <v>349614</v>
      </c>
      <c r="R98" s="72">
        <v>359877</v>
      </c>
    </row>
    <row r="99" spans="1:18" ht="24.75" thickBot="1">
      <c r="A99" s="57">
        <v>2</v>
      </c>
      <c r="B99" s="58" t="s">
        <v>132</v>
      </c>
      <c r="C99" s="57">
        <v>13</v>
      </c>
      <c r="D99" s="58" t="s">
        <v>141</v>
      </c>
      <c r="E99" s="59" t="s">
        <v>120</v>
      </c>
      <c r="F99" s="60" t="s">
        <v>5</v>
      </c>
      <c r="G99" s="61" t="str">
        <f t="shared" si="31"/>
        <v>213AvgDay400</v>
      </c>
      <c r="H99" s="60" t="s">
        <v>5</v>
      </c>
      <c r="I99" s="66" t="str">
        <f>IF(P99="&amp;#160;"," ",FIXED(ROUND(P99,2),2,0))</f>
        <v>2.26</v>
      </c>
      <c r="J99" s="66" t="str">
        <f t="shared" ref="J99:J115" si="42">IF(Q99="&amp;#160;"," ",FIXED(ROUND(Q99,2),2,0))</f>
        <v>2.22</v>
      </c>
      <c r="K99" s="66" t="str">
        <f t="shared" ref="K99:K115" si="43">IF(R99="&amp;#160;"," ",FIXED(ROUND(R99,2),2,0))</f>
        <v>2.19</v>
      </c>
      <c r="L99" s="63" t="str">
        <f t="shared" si="37"/>
        <v>-1.8</v>
      </c>
      <c r="M99" s="63" t="str">
        <f t="shared" si="38"/>
        <v>-1.4</v>
      </c>
      <c r="N99" s="64" t="s">
        <v>6</v>
      </c>
      <c r="P99" s="73">
        <v>2.2599999999999998</v>
      </c>
      <c r="Q99" s="73">
        <v>2.2200000000000002</v>
      </c>
      <c r="R99" s="74">
        <v>2.19</v>
      </c>
    </row>
    <row r="100" spans="1:18" ht="24.75" thickBot="1">
      <c r="A100" s="57">
        <v>2</v>
      </c>
      <c r="B100" s="58" t="s">
        <v>132</v>
      </c>
      <c r="C100" s="57">
        <v>13</v>
      </c>
      <c r="D100" s="58" t="s">
        <v>141</v>
      </c>
      <c r="E100" s="59" t="s">
        <v>121</v>
      </c>
      <c r="F100" s="60" t="s">
        <v>411</v>
      </c>
      <c r="G100" s="61" t="str">
        <f t="shared" si="31"/>
        <v>213AvgDay401</v>
      </c>
      <c r="H100" s="60" t="s">
        <v>407</v>
      </c>
      <c r="I100" s="66" t="str">
        <f t="shared" ref="I100:I115" si="44">IF(P100="&amp;#160;"," ",FIXED(ROUND(P100,2),2,0))</f>
        <v>2.09</v>
      </c>
      <c r="J100" s="66" t="str">
        <f t="shared" si="42"/>
        <v>2.00</v>
      </c>
      <c r="K100" s="66" t="str">
        <f t="shared" si="43"/>
        <v>1.97</v>
      </c>
      <c r="L100" s="63" t="str">
        <f t="shared" si="37"/>
        <v>-4.3</v>
      </c>
      <c r="M100" s="63" t="str">
        <f t="shared" si="38"/>
        <v>-1.5</v>
      </c>
      <c r="N100" s="65" t="s">
        <v>408</v>
      </c>
      <c r="P100" s="73">
        <v>2.09</v>
      </c>
      <c r="Q100" s="73">
        <v>2</v>
      </c>
      <c r="R100" s="74">
        <v>1.97</v>
      </c>
    </row>
    <row r="101" spans="1:18" ht="24.75" thickBot="1">
      <c r="A101" s="57">
        <v>2</v>
      </c>
      <c r="B101" s="58" t="s">
        <v>132</v>
      </c>
      <c r="C101" s="57">
        <v>13</v>
      </c>
      <c r="D101" s="58" t="s">
        <v>141</v>
      </c>
      <c r="E101" s="59" t="s">
        <v>122</v>
      </c>
      <c r="F101" s="60" t="s">
        <v>412</v>
      </c>
      <c r="G101" s="61" t="str">
        <f t="shared" si="31"/>
        <v>213AvgDay402</v>
      </c>
      <c r="H101" s="60" t="s">
        <v>409</v>
      </c>
      <c r="I101" s="66" t="str">
        <f t="shared" si="44"/>
        <v>2.65</v>
      </c>
      <c r="J101" s="66" t="str">
        <f t="shared" si="42"/>
        <v>2.73</v>
      </c>
      <c r="K101" s="66" t="str">
        <f t="shared" si="43"/>
        <v>2.69</v>
      </c>
      <c r="L101" s="63" t="str">
        <f t="shared" si="37"/>
        <v>3.0</v>
      </c>
      <c r="M101" s="63" t="str">
        <f t="shared" si="38"/>
        <v>-1.5</v>
      </c>
      <c r="N101" s="64" t="s">
        <v>410</v>
      </c>
      <c r="P101" s="73">
        <v>2.65</v>
      </c>
      <c r="Q101" s="73">
        <v>2.73</v>
      </c>
      <c r="R101" s="74">
        <v>2.69</v>
      </c>
    </row>
    <row r="102" spans="1:18" ht="24.75" thickBot="1">
      <c r="A102" s="57">
        <v>2</v>
      </c>
      <c r="B102" s="58" t="s">
        <v>132</v>
      </c>
      <c r="C102" s="57">
        <v>13</v>
      </c>
      <c r="D102" s="58" t="s">
        <v>141</v>
      </c>
      <c r="E102" s="59" t="s">
        <v>123</v>
      </c>
      <c r="F102" s="60" t="s">
        <v>18</v>
      </c>
      <c r="G102" s="61" t="str">
        <f t="shared" si="31"/>
        <v>213AverageExpenditure</v>
      </c>
      <c r="H102" s="60" t="s">
        <v>18</v>
      </c>
      <c r="I102" s="66" t="str">
        <f t="shared" si="44"/>
        <v xml:space="preserve"> </v>
      </c>
      <c r="J102" s="66" t="str">
        <f t="shared" si="42"/>
        <v xml:space="preserve"> </v>
      </c>
      <c r="K102" s="66" t="str">
        <f t="shared" si="43"/>
        <v xml:space="preserve"> </v>
      </c>
      <c r="L102" s="67" t="s">
        <v>397</v>
      </c>
      <c r="M102" s="67" t="s">
        <v>397</v>
      </c>
      <c r="N102" s="65" t="s">
        <v>19</v>
      </c>
      <c r="P102" s="67" t="s">
        <v>384</v>
      </c>
      <c r="Q102" s="67" t="s">
        <v>384</v>
      </c>
      <c r="R102" s="75" t="s">
        <v>384</v>
      </c>
    </row>
    <row r="103" spans="1:18" ht="24.75" thickBot="1">
      <c r="A103" s="57">
        <v>2</v>
      </c>
      <c r="B103" s="58" t="s">
        <v>132</v>
      </c>
      <c r="C103" s="57">
        <v>13</v>
      </c>
      <c r="D103" s="58" t="s">
        <v>141</v>
      </c>
      <c r="E103" s="59" t="s">
        <v>425</v>
      </c>
      <c r="F103" s="60" t="s">
        <v>415</v>
      </c>
      <c r="G103" s="61" t="str">
        <f t="shared" si="31"/>
        <v>213&amp;#160;&amp;#160;&amp;#160;Visitors400</v>
      </c>
      <c r="H103" s="60" t="s">
        <v>420</v>
      </c>
      <c r="I103" s="66" t="str">
        <f t="shared" si="44"/>
        <v>997.00</v>
      </c>
      <c r="J103" s="66" t="str">
        <f t="shared" si="42"/>
        <v>1,053.00</v>
      </c>
      <c r="K103" s="66" t="str">
        <f t="shared" si="43"/>
        <v>1,084.00</v>
      </c>
      <c r="L103" s="63" t="str">
        <f t="shared" ref="L103:L111" si="45">FIXED(ROUND((((J103-I103)/I103)*100),1),1,0)</f>
        <v>5.6</v>
      </c>
      <c r="M103" s="63" t="str">
        <f t="shared" ref="M103:M111" si="46">FIXED(ROUND((((K103-J103)/J103)*100),1),1,0)</f>
        <v>2.9</v>
      </c>
      <c r="N103" s="64" t="s">
        <v>426</v>
      </c>
      <c r="P103" s="71">
        <v>997</v>
      </c>
      <c r="Q103" s="71">
        <v>1053</v>
      </c>
      <c r="R103" s="72">
        <v>1084</v>
      </c>
    </row>
    <row r="104" spans="1:18" ht="24.75" thickBot="1">
      <c r="A104" s="57">
        <v>2</v>
      </c>
      <c r="B104" s="58" t="s">
        <v>132</v>
      </c>
      <c r="C104" s="57">
        <v>13</v>
      </c>
      <c r="D104" s="58" t="s">
        <v>141</v>
      </c>
      <c r="E104" s="59" t="s">
        <v>427</v>
      </c>
      <c r="F104" s="60" t="s">
        <v>411</v>
      </c>
      <c r="G104" s="61" t="str">
        <f t="shared" si="31"/>
        <v>213&amp;#160;&amp;#160;&amp;#160;Visitors401</v>
      </c>
      <c r="H104" s="60" t="s">
        <v>407</v>
      </c>
      <c r="I104" s="66" t="str">
        <f t="shared" si="44"/>
        <v>921.00</v>
      </c>
      <c r="J104" s="66" t="str">
        <f t="shared" si="42"/>
        <v>968.00</v>
      </c>
      <c r="K104" s="66" t="str">
        <f t="shared" si="43"/>
        <v>998.00</v>
      </c>
      <c r="L104" s="63" t="str">
        <f t="shared" si="45"/>
        <v>5.1</v>
      </c>
      <c r="M104" s="63" t="str">
        <f t="shared" si="46"/>
        <v>3.1</v>
      </c>
      <c r="N104" s="65" t="s">
        <v>408</v>
      </c>
      <c r="P104" s="71">
        <v>921</v>
      </c>
      <c r="Q104" s="71">
        <v>968</v>
      </c>
      <c r="R104" s="72">
        <v>998</v>
      </c>
    </row>
    <row r="105" spans="1:18" ht="24.75" thickBot="1">
      <c r="A105" s="57">
        <v>2</v>
      </c>
      <c r="B105" s="58" t="s">
        <v>132</v>
      </c>
      <c r="C105" s="57">
        <v>13</v>
      </c>
      <c r="D105" s="58" t="s">
        <v>141</v>
      </c>
      <c r="E105" s="59" t="s">
        <v>428</v>
      </c>
      <c r="F105" s="60" t="s">
        <v>412</v>
      </c>
      <c r="G105" s="61" t="str">
        <f t="shared" si="31"/>
        <v>213&amp;#160;&amp;#160;&amp;#160;Visitors402</v>
      </c>
      <c r="H105" s="60" t="s">
        <v>409</v>
      </c>
      <c r="I105" s="66" t="str">
        <f t="shared" si="44"/>
        <v>1,136.00</v>
      </c>
      <c r="J105" s="66" t="str">
        <f t="shared" si="42"/>
        <v>1,200.00</v>
      </c>
      <c r="K105" s="66" t="str">
        <f t="shared" si="43"/>
        <v>1,235.00</v>
      </c>
      <c r="L105" s="63" t="str">
        <f t="shared" si="45"/>
        <v>5.6</v>
      </c>
      <c r="M105" s="63" t="str">
        <f t="shared" si="46"/>
        <v>2.9</v>
      </c>
      <c r="N105" s="64" t="s">
        <v>410</v>
      </c>
      <c r="P105" s="71">
        <v>1136</v>
      </c>
      <c r="Q105" s="71">
        <v>1200</v>
      </c>
      <c r="R105" s="72">
        <v>1235</v>
      </c>
    </row>
    <row r="106" spans="1:18" ht="24.75" thickBot="1">
      <c r="A106" s="57">
        <v>2</v>
      </c>
      <c r="B106" s="58" t="s">
        <v>132</v>
      </c>
      <c r="C106" s="57">
        <v>13</v>
      </c>
      <c r="D106" s="58" t="s">
        <v>141</v>
      </c>
      <c r="E106" s="59" t="s">
        <v>432</v>
      </c>
      <c r="F106" s="60" t="s">
        <v>416</v>
      </c>
      <c r="G106" s="61" t="str">
        <f t="shared" si="31"/>
        <v>213&amp;#160;&amp;#160;&amp;#160;Tourist500</v>
      </c>
      <c r="H106" s="60" t="s">
        <v>421</v>
      </c>
      <c r="I106" s="66" t="str">
        <f t="shared" si="44"/>
        <v>1,212.00</v>
      </c>
      <c r="J106" s="66" t="str">
        <f t="shared" si="42"/>
        <v>1,261.00</v>
      </c>
      <c r="K106" s="66" t="str">
        <f t="shared" si="43"/>
        <v>1,295.00</v>
      </c>
      <c r="L106" s="63" t="str">
        <f t="shared" si="45"/>
        <v>4.0</v>
      </c>
      <c r="M106" s="63" t="str">
        <f t="shared" si="46"/>
        <v>2.7</v>
      </c>
      <c r="N106" s="65" t="s">
        <v>433</v>
      </c>
      <c r="P106" s="71">
        <v>1212</v>
      </c>
      <c r="Q106" s="71">
        <v>1261</v>
      </c>
      <c r="R106" s="72">
        <v>1295</v>
      </c>
    </row>
    <row r="107" spans="1:18" ht="24.75" thickBot="1">
      <c r="A107" s="57">
        <v>2</v>
      </c>
      <c r="B107" s="58" t="s">
        <v>132</v>
      </c>
      <c r="C107" s="57">
        <v>13</v>
      </c>
      <c r="D107" s="58" t="s">
        <v>141</v>
      </c>
      <c r="E107" s="59" t="s">
        <v>434</v>
      </c>
      <c r="F107" s="60" t="s">
        <v>411</v>
      </c>
      <c r="G107" s="61" t="str">
        <f t="shared" si="31"/>
        <v>213&amp;#160;&amp;#160;&amp;#160;Tourist501</v>
      </c>
      <c r="H107" s="60" t="s">
        <v>407</v>
      </c>
      <c r="I107" s="66" t="str">
        <f t="shared" si="44"/>
        <v>1,151.00</v>
      </c>
      <c r="J107" s="66" t="str">
        <f t="shared" si="42"/>
        <v>1,207.00</v>
      </c>
      <c r="K107" s="66" t="str">
        <f t="shared" si="43"/>
        <v>1,250.00</v>
      </c>
      <c r="L107" s="63" t="str">
        <f t="shared" si="45"/>
        <v>4.9</v>
      </c>
      <c r="M107" s="63" t="str">
        <f t="shared" si="46"/>
        <v>3.6</v>
      </c>
      <c r="N107" s="64" t="s">
        <v>408</v>
      </c>
      <c r="P107" s="71">
        <v>1151</v>
      </c>
      <c r="Q107" s="71">
        <v>1207</v>
      </c>
      <c r="R107" s="72">
        <v>1250</v>
      </c>
    </row>
    <row r="108" spans="1:18" ht="24.75" thickBot="1">
      <c r="A108" s="57">
        <v>2</v>
      </c>
      <c r="B108" s="58" t="s">
        <v>132</v>
      </c>
      <c r="C108" s="57">
        <v>13</v>
      </c>
      <c r="D108" s="58" t="s">
        <v>141</v>
      </c>
      <c r="E108" s="59" t="s">
        <v>435</v>
      </c>
      <c r="F108" s="60" t="s">
        <v>412</v>
      </c>
      <c r="G108" s="61" t="str">
        <f t="shared" si="31"/>
        <v>213&amp;#160;&amp;#160;&amp;#160;Tourist502</v>
      </c>
      <c r="H108" s="60" t="s">
        <v>409</v>
      </c>
      <c r="I108" s="66" t="str">
        <f t="shared" si="44"/>
        <v>1,333.00</v>
      </c>
      <c r="J108" s="66" t="str">
        <f t="shared" si="42"/>
        <v>1,391.00</v>
      </c>
      <c r="K108" s="66" t="str">
        <f t="shared" si="43"/>
        <v>1,430.00</v>
      </c>
      <c r="L108" s="63" t="str">
        <f t="shared" si="45"/>
        <v>4.4</v>
      </c>
      <c r="M108" s="63" t="str">
        <f t="shared" si="46"/>
        <v>2.8</v>
      </c>
      <c r="N108" s="65" t="s">
        <v>410</v>
      </c>
      <c r="P108" s="71">
        <v>1333</v>
      </c>
      <c r="Q108" s="71">
        <v>1391</v>
      </c>
      <c r="R108" s="72">
        <v>1430</v>
      </c>
    </row>
    <row r="109" spans="1:18" ht="24.75" thickBot="1">
      <c r="A109" s="57">
        <v>2</v>
      </c>
      <c r="B109" s="58" t="s">
        <v>132</v>
      </c>
      <c r="C109" s="57">
        <v>13</v>
      </c>
      <c r="D109" s="58" t="s">
        <v>141</v>
      </c>
      <c r="E109" s="59" t="s">
        <v>436</v>
      </c>
      <c r="F109" s="60" t="s">
        <v>417</v>
      </c>
      <c r="G109" s="61" t="str">
        <f t="shared" si="31"/>
        <v>213&amp;#160;&amp;#160;&amp;#160;Excursionist600</v>
      </c>
      <c r="H109" s="60" t="s">
        <v>422</v>
      </c>
      <c r="I109" s="66" t="str">
        <f t="shared" si="44"/>
        <v>720.00</v>
      </c>
      <c r="J109" s="66" t="str">
        <f t="shared" si="42"/>
        <v>780.00</v>
      </c>
      <c r="K109" s="66" t="str">
        <f t="shared" si="43"/>
        <v>808.00</v>
      </c>
      <c r="L109" s="63" t="str">
        <f t="shared" si="45"/>
        <v>8.3</v>
      </c>
      <c r="M109" s="63" t="str">
        <f t="shared" si="46"/>
        <v>3.6</v>
      </c>
      <c r="N109" s="64" t="s">
        <v>437</v>
      </c>
      <c r="P109" s="71">
        <v>720</v>
      </c>
      <c r="Q109" s="71">
        <v>780</v>
      </c>
      <c r="R109" s="72">
        <v>808</v>
      </c>
    </row>
    <row r="110" spans="1:18" ht="24.75" thickBot="1">
      <c r="A110" s="57">
        <v>2</v>
      </c>
      <c r="B110" s="58" t="s">
        <v>132</v>
      </c>
      <c r="C110" s="57">
        <v>13</v>
      </c>
      <c r="D110" s="58" t="s">
        <v>141</v>
      </c>
      <c r="E110" s="59" t="s">
        <v>438</v>
      </c>
      <c r="F110" s="60" t="s">
        <v>411</v>
      </c>
      <c r="G110" s="61" t="str">
        <f t="shared" si="31"/>
        <v>213&amp;#160;&amp;#160;&amp;#160;Excursionist601</v>
      </c>
      <c r="H110" s="60" t="s">
        <v>407</v>
      </c>
      <c r="I110" s="66" t="str">
        <f t="shared" si="44"/>
        <v>663.00</v>
      </c>
      <c r="J110" s="66" t="str">
        <f t="shared" si="42"/>
        <v>722.00</v>
      </c>
      <c r="K110" s="66" t="str">
        <f t="shared" si="43"/>
        <v>750.00</v>
      </c>
      <c r="L110" s="63" t="str">
        <f t="shared" si="45"/>
        <v>8.9</v>
      </c>
      <c r="M110" s="63" t="str">
        <f t="shared" si="46"/>
        <v>3.9</v>
      </c>
      <c r="N110" s="65" t="s">
        <v>408</v>
      </c>
      <c r="P110" s="71">
        <v>663</v>
      </c>
      <c r="Q110" s="71">
        <v>722</v>
      </c>
      <c r="R110" s="72">
        <v>750</v>
      </c>
    </row>
    <row r="111" spans="1:18" ht="24.75" thickBot="1">
      <c r="A111" s="57">
        <v>2</v>
      </c>
      <c r="B111" s="58" t="s">
        <v>132</v>
      </c>
      <c r="C111" s="57">
        <v>13</v>
      </c>
      <c r="D111" s="58" t="s">
        <v>141</v>
      </c>
      <c r="E111" s="59" t="s">
        <v>439</v>
      </c>
      <c r="F111" s="60" t="s">
        <v>412</v>
      </c>
      <c r="G111" s="61" t="str">
        <f t="shared" si="31"/>
        <v>213&amp;#160;&amp;#160;&amp;#160;Excursionist602</v>
      </c>
      <c r="H111" s="60" t="s">
        <v>409</v>
      </c>
      <c r="I111" s="66" t="str">
        <f t="shared" si="44"/>
        <v>849.00</v>
      </c>
      <c r="J111" s="66" t="str">
        <f t="shared" si="42"/>
        <v>921.00</v>
      </c>
      <c r="K111" s="66" t="str">
        <f t="shared" si="43"/>
        <v>953.00</v>
      </c>
      <c r="L111" s="63" t="str">
        <f t="shared" si="45"/>
        <v>8.5</v>
      </c>
      <c r="M111" s="63" t="str">
        <f t="shared" si="46"/>
        <v>3.5</v>
      </c>
      <c r="N111" s="64" t="s">
        <v>410</v>
      </c>
      <c r="P111" s="71">
        <v>849</v>
      </c>
      <c r="Q111" s="71">
        <v>921</v>
      </c>
      <c r="R111" s="72">
        <v>953</v>
      </c>
    </row>
    <row r="112" spans="1:18" ht="24.75" thickBot="1">
      <c r="A112" s="57">
        <v>2</v>
      </c>
      <c r="B112" s="58" t="s">
        <v>132</v>
      </c>
      <c r="C112" s="57">
        <v>13</v>
      </c>
      <c r="D112" s="58" t="s">
        <v>141</v>
      </c>
      <c r="E112" s="59" t="s">
        <v>20</v>
      </c>
      <c r="F112" s="60" t="s">
        <v>16</v>
      </c>
      <c r="G112" s="61" t="str">
        <f t="shared" si="31"/>
        <v>213TourismReceipt</v>
      </c>
      <c r="H112" s="60" t="s">
        <v>16</v>
      </c>
      <c r="I112" s="66" t="str">
        <f t="shared" si="44"/>
        <v xml:space="preserve"> </v>
      </c>
      <c r="J112" s="66" t="str">
        <f t="shared" si="42"/>
        <v xml:space="preserve"> </v>
      </c>
      <c r="K112" s="66" t="str">
        <f t="shared" si="43"/>
        <v xml:space="preserve"> </v>
      </c>
      <c r="L112" s="67" t="s">
        <v>397</v>
      </c>
      <c r="M112" s="67" t="s">
        <v>397</v>
      </c>
      <c r="N112" s="65" t="s">
        <v>17</v>
      </c>
      <c r="P112" s="67" t="s">
        <v>384</v>
      </c>
      <c r="Q112" s="67" t="s">
        <v>384</v>
      </c>
      <c r="R112" s="75" t="s">
        <v>384</v>
      </c>
    </row>
    <row r="113" spans="1:18" ht="24.75" thickBot="1">
      <c r="A113" s="57">
        <v>2</v>
      </c>
      <c r="B113" s="58" t="s">
        <v>132</v>
      </c>
      <c r="C113" s="57">
        <v>13</v>
      </c>
      <c r="D113" s="58" t="s">
        <v>141</v>
      </c>
      <c r="E113" s="59" t="s">
        <v>429</v>
      </c>
      <c r="F113" s="60" t="s">
        <v>415</v>
      </c>
      <c r="G113" s="61" t="str">
        <f t="shared" si="31"/>
        <v>213&amp;#160;&amp;#160;&amp;#160;Visitors700</v>
      </c>
      <c r="H113" s="60" t="s">
        <v>420</v>
      </c>
      <c r="I113" s="66" t="str">
        <f t="shared" si="44"/>
        <v>2,323.00</v>
      </c>
      <c r="J113" s="66" t="str">
        <f t="shared" si="42"/>
        <v>2,712.00</v>
      </c>
      <c r="K113" s="66" t="str">
        <f t="shared" si="43"/>
        <v>2,876.00</v>
      </c>
      <c r="L113" s="63" t="str">
        <f t="shared" ref="L113:L128" si="47">FIXED(ROUND((((J113-I113)/I113)*100),1),1,0)</f>
        <v>16.7</v>
      </c>
      <c r="M113" s="63" t="str">
        <f t="shared" ref="M113:M128" si="48">FIXED(ROUND((((K113-J113)/J113)*100),1),1,0)</f>
        <v>6.0</v>
      </c>
      <c r="N113" s="64" t="s">
        <v>426</v>
      </c>
      <c r="P113" s="71">
        <v>2323</v>
      </c>
      <c r="Q113" s="71">
        <v>2712</v>
      </c>
      <c r="R113" s="72">
        <v>2876</v>
      </c>
    </row>
    <row r="114" spans="1:18" ht="24.75" thickBot="1">
      <c r="A114" s="57">
        <v>2</v>
      </c>
      <c r="B114" s="58" t="s">
        <v>132</v>
      </c>
      <c r="C114" s="57">
        <v>13</v>
      </c>
      <c r="D114" s="58" t="s">
        <v>141</v>
      </c>
      <c r="E114" s="59" t="s">
        <v>430</v>
      </c>
      <c r="F114" s="60" t="s">
        <v>411</v>
      </c>
      <c r="G114" s="61" t="str">
        <f t="shared" si="31"/>
        <v>213&amp;#160;&amp;#160;&amp;#160;Visitors701</v>
      </c>
      <c r="H114" s="60" t="s">
        <v>407</v>
      </c>
      <c r="I114" s="66" t="str">
        <f t="shared" si="44"/>
        <v>1,422.00</v>
      </c>
      <c r="J114" s="66" t="str">
        <f t="shared" si="42"/>
        <v>1,659.00</v>
      </c>
      <c r="K114" s="66" t="str">
        <f t="shared" si="43"/>
        <v>1,781.00</v>
      </c>
      <c r="L114" s="63" t="str">
        <f t="shared" si="47"/>
        <v>16.7</v>
      </c>
      <c r="M114" s="63" t="str">
        <f t="shared" si="48"/>
        <v>7.4</v>
      </c>
      <c r="N114" s="65" t="s">
        <v>408</v>
      </c>
      <c r="P114" s="71">
        <v>1422</v>
      </c>
      <c r="Q114" s="71">
        <v>1659</v>
      </c>
      <c r="R114" s="72">
        <v>1781</v>
      </c>
    </row>
    <row r="115" spans="1:18" ht="24.75" thickBot="1">
      <c r="A115" s="57">
        <v>2</v>
      </c>
      <c r="B115" s="58" t="s">
        <v>132</v>
      </c>
      <c r="C115" s="57">
        <v>13</v>
      </c>
      <c r="D115" s="58" t="s">
        <v>141</v>
      </c>
      <c r="E115" s="59" t="s">
        <v>431</v>
      </c>
      <c r="F115" s="60" t="s">
        <v>412</v>
      </c>
      <c r="G115" s="61" t="str">
        <f t="shared" si="31"/>
        <v>213&amp;#160;&amp;#160;&amp;#160;Visitors702</v>
      </c>
      <c r="H115" s="60" t="s">
        <v>409</v>
      </c>
      <c r="I115" s="66" t="str">
        <f t="shared" si="44"/>
        <v>901.00</v>
      </c>
      <c r="J115" s="66" t="str">
        <f t="shared" si="42"/>
        <v>1,053.00</v>
      </c>
      <c r="K115" s="66" t="str">
        <f t="shared" si="43"/>
        <v>1,095.00</v>
      </c>
      <c r="L115" s="63" t="str">
        <f t="shared" si="47"/>
        <v>16.9</v>
      </c>
      <c r="M115" s="63" t="str">
        <f t="shared" si="48"/>
        <v>4.0</v>
      </c>
      <c r="N115" s="64" t="s">
        <v>410</v>
      </c>
      <c r="P115" s="71">
        <v>901</v>
      </c>
      <c r="Q115" s="71">
        <v>1053</v>
      </c>
      <c r="R115" s="72">
        <v>1095</v>
      </c>
    </row>
    <row r="116" spans="1:18" ht="24.75" thickBot="1">
      <c r="A116" s="57">
        <v>2</v>
      </c>
      <c r="B116" s="58" t="s">
        <v>132</v>
      </c>
      <c r="C116" s="57">
        <v>14</v>
      </c>
      <c r="D116" s="58" t="s">
        <v>144</v>
      </c>
      <c r="E116" s="59" t="s">
        <v>10</v>
      </c>
      <c r="F116" s="60" t="s">
        <v>4</v>
      </c>
      <c r="G116" s="61" t="str">
        <f t="shared" si="31"/>
        <v>214Room</v>
      </c>
      <c r="H116" s="60" t="s">
        <v>4</v>
      </c>
      <c r="I116" s="62" t="str">
        <f>FIXED(ROUND(P116,2),0,0)</f>
        <v>5,032</v>
      </c>
      <c r="J116" s="62" t="str">
        <f t="shared" ref="J116:J125" si="49">FIXED(ROUND(Q116,2),0,0)</f>
        <v>5,015</v>
      </c>
      <c r="K116" s="62" t="str">
        <f t="shared" ref="K116:K125" si="50">FIXED(ROUND(R116,2),0,0)</f>
        <v>4,966</v>
      </c>
      <c r="L116" s="63" t="str">
        <f t="shared" si="47"/>
        <v>-0.3</v>
      </c>
      <c r="M116" s="63" t="str">
        <f t="shared" si="48"/>
        <v>-1.0</v>
      </c>
      <c r="N116" s="64" t="s">
        <v>14</v>
      </c>
      <c r="P116" s="71">
        <v>5032</v>
      </c>
      <c r="Q116" s="71">
        <v>5015</v>
      </c>
      <c r="R116" s="72">
        <v>4966</v>
      </c>
    </row>
    <row r="117" spans="1:18" ht="24.75" thickBot="1">
      <c r="A117" s="57">
        <v>2</v>
      </c>
      <c r="B117" s="58" t="s">
        <v>132</v>
      </c>
      <c r="C117" s="57">
        <v>14</v>
      </c>
      <c r="D117" s="58" t="s">
        <v>144</v>
      </c>
      <c r="E117" s="59" t="s">
        <v>111</v>
      </c>
      <c r="F117" s="60" t="s">
        <v>3</v>
      </c>
      <c r="G117" s="61" t="str">
        <f t="shared" si="31"/>
        <v>214Visit100</v>
      </c>
      <c r="H117" s="60" t="s">
        <v>3</v>
      </c>
      <c r="I117" s="62" t="str">
        <f t="shared" ref="I117:I125" si="51">FIXED(ROUND(P117,2),0,0)</f>
        <v>6,698,561</v>
      </c>
      <c r="J117" s="62" t="str">
        <f t="shared" si="49"/>
        <v>6,994,538</v>
      </c>
      <c r="K117" s="62" t="str">
        <f t="shared" si="50"/>
        <v>7,216,514</v>
      </c>
      <c r="L117" s="63" t="str">
        <f t="shared" si="47"/>
        <v>4.4</v>
      </c>
      <c r="M117" s="63" t="str">
        <f t="shared" si="48"/>
        <v>3.2</v>
      </c>
      <c r="N117" s="65" t="s">
        <v>15</v>
      </c>
      <c r="P117" s="71">
        <v>6698561</v>
      </c>
      <c r="Q117" s="71">
        <v>6994538</v>
      </c>
      <c r="R117" s="72">
        <v>7216514</v>
      </c>
    </row>
    <row r="118" spans="1:18" ht="24.75" thickBot="1">
      <c r="A118" s="57">
        <v>2</v>
      </c>
      <c r="B118" s="58" t="s">
        <v>132</v>
      </c>
      <c r="C118" s="57">
        <v>14</v>
      </c>
      <c r="D118" s="58" t="s">
        <v>144</v>
      </c>
      <c r="E118" s="59" t="s">
        <v>112</v>
      </c>
      <c r="F118" s="60" t="s">
        <v>411</v>
      </c>
      <c r="G118" s="61" t="str">
        <f t="shared" si="31"/>
        <v>214Visit101</v>
      </c>
      <c r="H118" s="60" t="s">
        <v>407</v>
      </c>
      <c r="I118" s="62" t="str">
        <f t="shared" si="51"/>
        <v>4,902,774</v>
      </c>
      <c r="J118" s="62" t="str">
        <f t="shared" si="49"/>
        <v>5,189,040</v>
      </c>
      <c r="K118" s="62" t="str">
        <f t="shared" si="50"/>
        <v>5,365,586</v>
      </c>
      <c r="L118" s="63" t="str">
        <f t="shared" si="47"/>
        <v>5.8</v>
      </c>
      <c r="M118" s="63" t="str">
        <f t="shared" si="48"/>
        <v>3.4</v>
      </c>
      <c r="N118" s="64" t="s">
        <v>408</v>
      </c>
      <c r="P118" s="71">
        <v>4902774</v>
      </c>
      <c r="Q118" s="71">
        <v>5189040</v>
      </c>
      <c r="R118" s="72">
        <v>5365586</v>
      </c>
    </row>
    <row r="119" spans="1:18" ht="24.75" thickBot="1">
      <c r="A119" s="57">
        <v>2</v>
      </c>
      <c r="B119" s="58" t="s">
        <v>132</v>
      </c>
      <c r="C119" s="57">
        <v>14</v>
      </c>
      <c r="D119" s="58" t="s">
        <v>144</v>
      </c>
      <c r="E119" s="59" t="s">
        <v>113</v>
      </c>
      <c r="F119" s="60" t="s">
        <v>412</v>
      </c>
      <c r="G119" s="61" t="str">
        <f t="shared" si="31"/>
        <v>214Visit102</v>
      </c>
      <c r="H119" s="60" t="s">
        <v>409</v>
      </c>
      <c r="I119" s="62" t="str">
        <f t="shared" si="51"/>
        <v>1,795,787</v>
      </c>
      <c r="J119" s="62" t="str">
        <f t="shared" si="49"/>
        <v>1,805,498</v>
      </c>
      <c r="K119" s="62" t="str">
        <f t="shared" si="50"/>
        <v>1,850,928</v>
      </c>
      <c r="L119" s="63" t="str">
        <f t="shared" si="47"/>
        <v>0.5</v>
      </c>
      <c r="M119" s="63" t="str">
        <f t="shared" si="48"/>
        <v>2.5</v>
      </c>
      <c r="N119" s="65" t="s">
        <v>410</v>
      </c>
      <c r="P119" s="71">
        <v>1795787</v>
      </c>
      <c r="Q119" s="71">
        <v>1805498</v>
      </c>
      <c r="R119" s="72">
        <v>1850928</v>
      </c>
    </row>
    <row r="120" spans="1:18" ht="24.75" thickBot="1">
      <c r="A120" s="57">
        <v>2</v>
      </c>
      <c r="B120" s="58" t="s">
        <v>132</v>
      </c>
      <c r="C120" s="57">
        <v>14</v>
      </c>
      <c r="D120" s="58" t="s">
        <v>144</v>
      </c>
      <c r="E120" s="59" t="s">
        <v>114</v>
      </c>
      <c r="F120" s="60" t="s">
        <v>413</v>
      </c>
      <c r="G120" s="61" t="str">
        <f t="shared" si="31"/>
        <v>214Visit200</v>
      </c>
      <c r="H120" s="60" t="s">
        <v>418</v>
      </c>
      <c r="I120" s="62" t="str">
        <f t="shared" si="51"/>
        <v>1,485,458</v>
      </c>
      <c r="J120" s="62" t="str">
        <f t="shared" si="49"/>
        <v>1,548,608</v>
      </c>
      <c r="K120" s="62" t="str">
        <f t="shared" si="50"/>
        <v>1,582,905</v>
      </c>
      <c r="L120" s="63" t="str">
        <f t="shared" si="47"/>
        <v>4.3</v>
      </c>
      <c r="M120" s="63" t="str">
        <f t="shared" si="48"/>
        <v>2.2</v>
      </c>
      <c r="N120" s="64" t="s">
        <v>423</v>
      </c>
      <c r="P120" s="71">
        <v>1485458</v>
      </c>
      <c r="Q120" s="71">
        <v>1548608</v>
      </c>
      <c r="R120" s="72">
        <v>1582905</v>
      </c>
    </row>
    <row r="121" spans="1:18" ht="24.75" thickBot="1">
      <c r="A121" s="57">
        <v>2</v>
      </c>
      <c r="B121" s="58" t="s">
        <v>132</v>
      </c>
      <c r="C121" s="57">
        <v>14</v>
      </c>
      <c r="D121" s="58" t="s">
        <v>144</v>
      </c>
      <c r="E121" s="59" t="s">
        <v>115</v>
      </c>
      <c r="F121" s="60" t="s">
        <v>411</v>
      </c>
      <c r="G121" s="61" t="str">
        <f t="shared" si="31"/>
        <v>214Visit201</v>
      </c>
      <c r="H121" s="60" t="s">
        <v>407</v>
      </c>
      <c r="I121" s="62" t="str">
        <f t="shared" si="51"/>
        <v>1,142,119</v>
      </c>
      <c r="J121" s="62" t="str">
        <f t="shared" si="49"/>
        <v>1,205,428</v>
      </c>
      <c r="K121" s="62" t="str">
        <f t="shared" si="50"/>
        <v>1,237,790</v>
      </c>
      <c r="L121" s="63" t="str">
        <f t="shared" si="47"/>
        <v>5.5</v>
      </c>
      <c r="M121" s="63" t="str">
        <f t="shared" si="48"/>
        <v>2.7</v>
      </c>
      <c r="N121" s="65" t="s">
        <v>408</v>
      </c>
      <c r="P121" s="71">
        <v>1142119</v>
      </c>
      <c r="Q121" s="71">
        <v>1205428</v>
      </c>
      <c r="R121" s="72">
        <v>1237790</v>
      </c>
    </row>
    <row r="122" spans="1:18" ht="24.75" thickBot="1">
      <c r="A122" s="57">
        <v>2</v>
      </c>
      <c r="B122" s="58" t="s">
        <v>132</v>
      </c>
      <c r="C122" s="57">
        <v>14</v>
      </c>
      <c r="D122" s="58" t="s">
        <v>144</v>
      </c>
      <c r="E122" s="59" t="s">
        <v>116</v>
      </c>
      <c r="F122" s="60" t="s">
        <v>412</v>
      </c>
      <c r="G122" s="61" t="str">
        <f t="shared" si="31"/>
        <v>214Visit202</v>
      </c>
      <c r="H122" s="60" t="s">
        <v>409</v>
      </c>
      <c r="I122" s="62" t="str">
        <f t="shared" si="51"/>
        <v>343,339</v>
      </c>
      <c r="J122" s="62" t="str">
        <f t="shared" si="49"/>
        <v>343,180</v>
      </c>
      <c r="K122" s="62" t="str">
        <f t="shared" si="50"/>
        <v>345,115</v>
      </c>
      <c r="L122" s="63" t="str">
        <f t="shared" si="47"/>
        <v>0.0</v>
      </c>
      <c r="M122" s="63" t="str">
        <f t="shared" si="48"/>
        <v>0.6</v>
      </c>
      <c r="N122" s="64" t="s">
        <v>410</v>
      </c>
      <c r="P122" s="71">
        <v>343339</v>
      </c>
      <c r="Q122" s="71">
        <v>343180</v>
      </c>
      <c r="R122" s="72">
        <v>345115</v>
      </c>
    </row>
    <row r="123" spans="1:18" ht="24.75" thickBot="1">
      <c r="A123" s="57">
        <v>2</v>
      </c>
      <c r="B123" s="58" t="s">
        <v>132</v>
      </c>
      <c r="C123" s="57">
        <v>14</v>
      </c>
      <c r="D123" s="58" t="s">
        <v>144</v>
      </c>
      <c r="E123" s="59" t="s">
        <v>117</v>
      </c>
      <c r="F123" s="60" t="s">
        <v>414</v>
      </c>
      <c r="G123" s="61" t="str">
        <f t="shared" si="31"/>
        <v>214Visit300</v>
      </c>
      <c r="H123" s="60" t="s">
        <v>419</v>
      </c>
      <c r="I123" s="62" t="str">
        <f t="shared" si="51"/>
        <v>5,213,103</v>
      </c>
      <c r="J123" s="62" t="str">
        <f t="shared" si="49"/>
        <v>5,445,930</v>
      </c>
      <c r="K123" s="62" t="str">
        <f t="shared" si="50"/>
        <v>5,633,609</v>
      </c>
      <c r="L123" s="63" t="str">
        <f t="shared" si="47"/>
        <v>4.5</v>
      </c>
      <c r="M123" s="63" t="str">
        <f t="shared" si="48"/>
        <v>3.4</v>
      </c>
      <c r="N123" s="65" t="s">
        <v>424</v>
      </c>
      <c r="P123" s="71">
        <v>5213103</v>
      </c>
      <c r="Q123" s="71">
        <v>5445930</v>
      </c>
      <c r="R123" s="72">
        <v>5633609</v>
      </c>
    </row>
    <row r="124" spans="1:18" ht="24.75" thickBot="1">
      <c r="A124" s="57">
        <v>2</v>
      </c>
      <c r="B124" s="58" t="s">
        <v>132</v>
      </c>
      <c r="C124" s="57">
        <v>14</v>
      </c>
      <c r="D124" s="58" t="s">
        <v>144</v>
      </c>
      <c r="E124" s="59" t="s">
        <v>118</v>
      </c>
      <c r="F124" s="60" t="s">
        <v>411</v>
      </c>
      <c r="G124" s="61" t="str">
        <f t="shared" si="31"/>
        <v>214Visit301</v>
      </c>
      <c r="H124" s="60" t="s">
        <v>407</v>
      </c>
      <c r="I124" s="62" t="str">
        <f t="shared" si="51"/>
        <v>3,760,655</v>
      </c>
      <c r="J124" s="62" t="str">
        <f t="shared" si="49"/>
        <v>3,983,612</v>
      </c>
      <c r="K124" s="62" t="str">
        <f t="shared" si="50"/>
        <v>4,127,796</v>
      </c>
      <c r="L124" s="63" t="str">
        <f t="shared" si="47"/>
        <v>5.9</v>
      </c>
      <c r="M124" s="63" t="str">
        <f t="shared" si="48"/>
        <v>3.6</v>
      </c>
      <c r="N124" s="64" t="s">
        <v>408</v>
      </c>
      <c r="P124" s="71">
        <v>3760655</v>
      </c>
      <c r="Q124" s="71">
        <v>3983612</v>
      </c>
      <c r="R124" s="72">
        <v>4127796</v>
      </c>
    </row>
    <row r="125" spans="1:18" ht="24.75" thickBot="1">
      <c r="A125" s="57">
        <v>2</v>
      </c>
      <c r="B125" s="58" t="s">
        <v>132</v>
      </c>
      <c r="C125" s="57">
        <v>14</v>
      </c>
      <c r="D125" s="58" t="s">
        <v>144</v>
      </c>
      <c r="E125" s="59" t="s">
        <v>119</v>
      </c>
      <c r="F125" s="60" t="s">
        <v>412</v>
      </c>
      <c r="G125" s="61" t="str">
        <f t="shared" si="31"/>
        <v>214Visit302</v>
      </c>
      <c r="H125" s="60" t="s">
        <v>409</v>
      </c>
      <c r="I125" s="62" t="str">
        <f t="shared" si="51"/>
        <v>1,452,448</v>
      </c>
      <c r="J125" s="62" t="str">
        <f t="shared" si="49"/>
        <v>1,462,318</v>
      </c>
      <c r="K125" s="62" t="str">
        <f t="shared" si="50"/>
        <v>1,505,813</v>
      </c>
      <c r="L125" s="63" t="str">
        <f t="shared" si="47"/>
        <v>0.7</v>
      </c>
      <c r="M125" s="63" t="str">
        <f t="shared" si="48"/>
        <v>3.0</v>
      </c>
      <c r="N125" s="65" t="s">
        <v>410</v>
      </c>
      <c r="P125" s="71">
        <v>1452448</v>
      </c>
      <c r="Q125" s="71">
        <v>1462318</v>
      </c>
      <c r="R125" s="72">
        <v>1505813</v>
      </c>
    </row>
    <row r="126" spans="1:18" ht="24.75" thickBot="1">
      <c r="A126" s="57">
        <v>2</v>
      </c>
      <c r="B126" s="58" t="s">
        <v>132</v>
      </c>
      <c r="C126" s="57">
        <v>14</v>
      </c>
      <c r="D126" s="58" t="s">
        <v>144</v>
      </c>
      <c r="E126" s="59" t="s">
        <v>120</v>
      </c>
      <c r="F126" s="60" t="s">
        <v>5</v>
      </c>
      <c r="G126" s="61" t="str">
        <f t="shared" si="31"/>
        <v>214AvgDay400</v>
      </c>
      <c r="H126" s="60" t="s">
        <v>5</v>
      </c>
      <c r="I126" s="66" t="str">
        <f>IF(P126="&amp;#160;"," ",FIXED(ROUND(P126,2),2,0))</f>
        <v>2.74</v>
      </c>
      <c r="J126" s="66" t="str">
        <f t="shared" ref="J126:J142" si="52">IF(Q126="&amp;#160;"," ",FIXED(ROUND(Q126,2),2,0))</f>
        <v>2.68</v>
      </c>
      <c r="K126" s="66" t="str">
        <f t="shared" ref="K126:K142" si="53">IF(R126="&amp;#160;"," ",FIXED(ROUND(R126,2),2,0))</f>
        <v>2.68</v>
      </c>
      <c r="L126" s="63" t="str">
        <f t="shared" si="47"/>
        <v>-2.2</v>
      </c>
      <c r="M126" s="63" t="str">
        <f t="shared" si="48"/>
        <v>0.0</v>
      </c>
      <c r="N126" s="64" t="s">
        <v>6</v>
      </c>
      <c r="P126" s="73">
        <v>2.74</v>
      </c>
      <c r="Q126" s="73">
        <v>2.68</v>
      </c>
      <c r="R126" s="74">
        <v>2.68</v>
      </c>
    </row>
    <row r="127" spans="1:18" ht="24.75" thickBot="1">
      <c r="A127" s="57">
        <v>2</v>
      </c>
      <c r="B127" s="58" t="s">
        <v>132</v>
      </c>
      <c r="C127" s="57">
        <v>14</v>
      </c>
      <c r="D127" s="58" t="s">
        <v>144</v>
      </c>
      <c r="E127" s="59" t="s">
        <v>121</v>
      </c>
      <c r="F127" s="60" t="s">
        <v>411</v>
      </c>
      <c r="G127" s="61" t="str">
        <f t="shared" si="31"/>
        <v>214AvgDay401</v>
      </c>
      <c r="H127" s="60" t="s">
        <v>407</v>
      </c>
      <c r="I127" s="66" t="str">
        <f t="shared" ref="I127:I142" si="54">IF(P127="&amp;#160;"," ",FIXED(ROUND(P127,2),2,0))</f>
        <v>2.75</v>
      </c>
      <c r="J127" s="66" t="str">
        <f t="shared" si="52"/>
        <v>2.64</v>
      </c>
      <c r="K127" s="66" t="str">
        <f t="shared" si="53"/>
        <v>2.64</v>
      </c>
      <c r="L127" s="63" t="str">
        <f t="shared" si="47"/>
        <v>-4.0</v>
      </c>
      <c r="M127" s="63" t="str">
        <f t="shared" si="48"/>
        <v>0.0</v>
      </c>
      <c r="N127" s="65" t="s">
        <v>408</v>
      </c>
      <c r="P127" s="73">
        <v>2.75</v>
      </c>
      <c r="Q127" s="73">
        <v>2.64</v>
      </c>
      <c r="R127" s="74">
        <v>2.64</v>
      </c>
    </row>
    <row r="128" spans="1:18" ht="24.75" thickBot="1">
      <c r="A128" s="57">
        <v>2</v>
      </c>
      <c r="B128" s="58" t="s">
        <v>132</v>
      </c>
      <c r="C128" s="57">
        <v>14</v>
      </c>
      <c r="D128" s="58" t="s">
        <v>144</v>
      </c>
      <c r="E128" s="59" t="s">
        <v>122</v>
      </c>
      <c r="F128" s="60" t="s">
        <v>412</v>
      </c>
      <c r="G128" s="61" t="str">
        <f t="shared" si="31"/>
        <v>214AvgDay402</v>
      </c>
      <c r="H128" s="60" t="s">
        <v>409</v>
      </c>
      <c r="I128" s="66" t="str">
        <f t="shared" si="54"/>
        <v>2.73</v>
      </c>
      <c r="J128" s="66" t="str">
        <f t="shared" si="52"/>
        <v>2.82</v>
      </c>
      <c r="K128" s="66" t="str">
        <f t="shared" si="53"/>
        <v>2.80</v>
      </c>
      <c r="L128" s="63" t="str">
        <f t="shared" si="47"/>
        <v>3.3</v>
      </c>
      <c r="M128" s="63" t="str">
        <f t="shared" si="48"/>
        <v>-0.7</v>
      </c>
      <c r="N128" s="64" t="s">
        <v>410</v>
      </c>
      <c r="P128" s="73">
        <v>2.73</v>
      </c>
      <c r="Q128" s="73">
        <v>2.82</v>
      </c>
      <c r="R128" s="74">
        <v>2.8</v>
      </c>
    </row>
    <row r="129" spans="1:18" ht="24.75" thickBot="1">
      <c r="A129" s="57">
        <v>2</v>
      </c>
      <c r="B129" s="58" t="s">
        <v>132</v>
      </c>
      <c r="C129" s="57">
        <v>14</v>
      </c>
      <c r="D129" s="58" t="s">
        <v>144</v>
      </c>
      <c r="E129" s="59" t="s">
        <v>123</v>
      </c>
      <c r="F129" s="60" t="s">
        <v>18</v>
      </c>
      <c r="G129" s="61" t="str">
        <f t="shared" si="31"/>
        <v>214AverageExpenditure</v>
      </c>
      <c r="H129" s="60" t="s">
        <v>18</v>
      </c>
      <c r="I129" s="66" t="str">
        <f t="shared" si="54"/>
        <v xml:space="preserve"> </v>
      </c>
      <c r="J129" s="66" t="str">
        <f t="shared" si="52"/>
        <v xml:space="preserve"> </v>
      </c>
      <c r="K129" s="66" t="str">
        <f t="shared" si="53"/>
        <v xml:space="preserve"> </v>
      </c>
      <c r="L129" s="67" t="s">
        <v>397</v>
      </c>
      <c r="M129" s="67" t="s">
        <v>397</v>
      </c>
      <c r="N129" s="65" t="s">
        <v>19</v>
      </c>
      <c r="P129" s="67" t="s">
        <v>384</v>
      </c>
      <c r="Q129" s="67" t="s">
        <v>384</v>
      </c>
      <c r="R129" s="75" t="s">
        <v>384</v>
      </c>
    </row>
    <row r="130" spans="1:18" ht="24.75" thickBot="1">
      <c r="A130" s="57">
        <v>2</v>
      </c>
      <c r="B130" s="58" t="s">
        <v>132</v>
      </c>
      <c r="C130" s="57">
        <v>14</v>
      </c>
      <c r="D130" s="58" t="s">
        <v>144</v>
      </c>
      <c r="E130" s="59" t="s">
        <v>425</v>
      </c>
      <c r="F130" s="60" t="s">
        <v>415</v>
      </c>
      <c r="G130" s="61" t="str">
        <f t="shared" si="31"/>
        <v>214&amp;#160;&amp;#160;&amp;#160;Visitors400</v>
      </c>
      <c r="H130" s="60" t="s">
        <v>420</v>
      </c>
      <c r="I130" s="66" t="str">
        <f t="shared" si="54"/>
        <v>1,447.00</v>
      </c>
      <c r="J130" s="66" t="str">
        <f t="shared" si="52"/>
        <v>1,510.00</v>
      </c>
      <c r="K130" s="66" t="str">
        <f t="shared" si="53"/>
        <v>1,551.00</v>
      </c>
      <c r="L130" s="63" t="str">
        <f t="shared" ref="L130:L138" si="55">FIXED(ROUND((((J130-I130)/I130)*100),1),1,0)</f>
        <v>4.4</v>
      </c>
      <c r="M130" s="63" t="str">
        <f t="shared" ref="M130:M138" si="56">FIXED(ROUND((((K130-J130)/J130)*100),1),1,0)</f>
        <v>2.7</v>
      </c>
      <c r="N130" s="64" t="s">
        <v>426</v>
      </c>
      <c r="P130" s="71">
        <v>1447</v>
      </c>
      <c r="Q130" s="71">
        <v>1510</v>
      </c>
      <c r="R130" s="72">
        <v>1551</v>
      </c>
    </row>
    <row r="131" spans="1:18" ht="24.75" thickBot="1">
      <c r="A131" s="57">
        <v>2</v>
      </c>
      <c r="B131" s="58" t="s">
        <v>132</v>
      </c>
      <c r="C131" s="57">
        <v>14</v>
      </c>
      <c r="D131" s="58" t="s">
        <v>144</v>
      </c>
      <c r="E131" s="59" t="s">
        <v>427</v>
      </c>
      <c r="F131" s="60" t="s">
        <v>411</v>
      </c>
      <c r="G131" s="61" t="str">
        <f t="shared" si="31"/>
        <v>214&amp;#160;&amp;#160;&amp;#160;Visitors401</v>
      </c>
      <c r="H131" s="60" t="s">
        <v>407</v>
      </c>
      <c r="I131" s="66" t="str">
        <f t="shared" si="54"/>
        <v>1,306.00</v>
      </c>
      <c r="J131" s="66" t="str">
        <f t="shared" si="52"/>
        <v>1,361.00</v>
      </c>
      <c r="K131" s="66" t="str">
        <f t="shared" si="53"/>
        <v>1,403.00</v>
      </c>
      <c r="L131" s="63" t="str">
        <f t="shared" si="55"/>
        <v>4.2</v>
      </c>
      <c r="M131" s="63" t="str">
        <f t="shared" si="56"/>
        <v>3.1</v>
      </c>
      <c r="N131" s="65" t="s">
        <v>408</v>
      </c>
      <c r="P131" s="71">
        <v>1306</v>
      </c>
      <c r="Q131" s="71">
        <v>1361</v>
      </c>
      <c r="R131" s="72">
        <v>1403</v>
      </c>
    </row>
    <row r="132" spans="1:18" ht="24.75" thickBot="1">
      <c r="A132" s="57">
        <v>2</v>
      </c>
      <c r="B132" s="58" t="s">
        <v>132</v>
      </c>
      <c r="C132" s="57">
        <v>14</v>
      </c>
      <c r="D132" s="58" t="s">
        <v>144</v>
      </c>
      <c r="E132" s="59" t="s">
        <v>428</v>
      </c>
      <c r="F132" s="60" t="s">
        <v>412</v>
      </c>
      <c r="G132" s="61" t="str">
        <f t="shared" si="31"/>
        <v>214&amp;#160;&amp;#160;&amp;#160;Visitors402</v>
      </c>
      <c r="H132" s="60" t="s">
        <v>409</v>
      </c>
      <c r="I132" s="66" t="str">
        <f t="shared" si="54"/>
        <v>1,847.00</v>
      </c>
      <c r="J132" s="66" t="str">
        <f t="shared" si="52"/>
        <v>1,925.00</v>
      </c>
      <c r="K132" s="66" t="str">
        <f t="shared" si="53"/>
        <v>1,971.00</v>
      </c>
      <c r="L132" s="63" t="str">
        <f t="shared" si="55"/>
        <v>4.2</v>
      </c>
      <c r="M132" s="63" t="str">
        <f t="shared" si="56"/>
        <v>2.4</v>
      </c>
      <c r="N132" s="64" t="s">
        <v>410</v>
      </c>
      <c r="P132" s="71">
        <v>1847</v>
      </c>
      <c r="Q132" s="71">
        <v>1925</v>
      </c>
      <c r="R132" s="72">
        <v>1971</v>
      </c>
    </row>
    <row r="133" spans="1:18" ht="24.75" thickBot="1">
      <c r="A133" s="57">
        <v>2</v>
      </c>
      <c r="B133" s="58" t="s">
        <v>132</v>
      </c>
      <c r="C133" s="57">
        <v>14</v>
      </c>
      <c r="D133" s="58" t="s">
        <v>144</v>
      </c>
      <c r="E133" s="59" t="s">
        <v>432</v>
      </c>
      <c r="F133" s="60" t="s">
        <v>416</v>
      </c>
      <c r="G133" s="61" t="str">
        <f t="shared" si="31"/>
        <v>214&amp;#160;&amp;#160;&amp;#160;Tourist500</v>
      </c>
      <c r="H133" s="60" t="s">
        <v>421</v>
      </c>
      <c r="I133" s="66" t="str">
        <f t="shared" si="54"/>
        <v>1,909.00</v>
      </c>
      <c r="J133" s="66" t="str">
        <f t="shared" si="52"/>
        <v>1,966.00</v>
      </c>
      <c r="K133" s="66" t="str">
        <f t="shared" si="53"/>
        <v>2,007.00</v>
      </c>
      <c r="L133" s="63" t="str">
        <f t="shared" si="55"/>
        <v>3.0</v>
      </c>
      <c r="M133" s="63" t="str">
        <f t="shared" si="56"/>
        <v>2.1</v>
      </c>
      <c r="N133" s="65" t="s">
        <v>433</v>
      </c>
      <c r="P133" s="71">
        <v>1909</v>
      </c>
      <c r="Q133" s="71">
        <v>1966</v>
      </c>
      <c r="R133" s="72">
        <v>2007</v>
      </c>
    </row>
    <row r="134" spans="1:18" ht="24.75" thickBot="1">
      <c r="A134" s="57">
        <v>2</v>
      </c>
      <c r="B134" s="58" t="s">
        <v>132</v>
      </c>
      <c r="C134" s="57">
        <v>14</v>
      </c>
      <c r="D134" s="58" t="s">
        <v>144</v>
      </c>
      <c r="E134" s="59" t="s">
        <v>434</v>
      </c>
      <c r="F134" s="60" t="s">
        <v>411</v>
      </c>
      <c r="G134" s="61" t="str">
        <f t="shared" si="31"/>
        <v>214&amp;#160;&amp;#160;&amp;#160;Tourist501</v>
      </c>
      <c r="H134" s="60" t="s">
        <v>407</v>
      </c>
      <c r="I134" s="66" t="str">
        <f t="shared" si="54"/>
        <v>1,676.00</v>
      </c>
      <c r="J134" s="66" t="str">
        <f t="shared" si="52"/>
        <v>1,737.00</v>
      </c>
      <c r="K134" s="66" t="str">
        <f t="shared" si="53"/>
        <v>1,793.00</v>
      </c>
      <c r="L134" s="63" t="str">
        <f t="shared" si="55"/>
        <v>3.6</v>
      </c>
      <c r="M134" s="63" t="str">
        <f t="shared" si="56"/>
        <v>3.2</v>
      </c>
      <c r="N134" s="64" t="s">
        <v>408</v>
      </c>
      <c r="P134" s="71">
        <v>1676</v>
      </c>
      <c r="Q134" s="71">
        <v>1737</v>
      </c>
      <c r="R134" s="72">
        <v>1793</v>
      </c>
    </row>
    <row r="135" spans="1:18" ht="24.75" thickBot="1">
      <c r="A135" s="57">
        <v>2</v>
      </c>
      <c r="B135" s="58" t="s">
        <v>132</v>
      </c>
      <c r="C135" s="57">
        <v>14</v>
      </c>
      <c r="D135" s="58" t="s">
        <v>144</v>
      </c>
      <c r="E135" s="59" t="s">
        <v>435</v>
      </c>
      <c r="F135" s="60" t="s">
        <v>412</v>
      </c>
      <c r="G135" s="61" t="str">
        <f t="shared" si="31"/>
        <v>214&amp;#160;&amp;#160;&amp;#160;Tourist502</v>
      </c>
      <c r="H135" s="60" t="s">
        <v>409</v>
      </c>
      <c r="I135" s="66" t="str">
        <f t="shared" si="54"/>
        <v>2,664.00</v>
      </c>
      <c r="J135" s="66" t="str">
        <f t="shared" si="52"/>
        <v>2,736.00</v>
      </c>
      <c r="K135" s="66" t="str">
        <f t="shared" si="53"/>
        <v>2,796.00</v>
      </c>
      <c r="L135" s="63" t="str">
        <f t="shared" si="55"/>
        <v>2.7</v>
      </c>
      <c r="M135" s="63" t="str">
        <f t="shared" si="56"/>
        <v>2.2</v>
      </c>
      <c r="N135" s="65" t="s">
        <v>410</v>
      </c>
      <c r="P135" s="71">
        <v>2664</v>
      </c>
      <c r="Q135" s="71">
        <v>2736</v>
      </c>
      <c r="R135" s="72">
        <v>2796</v>
      </c>
    </row>
    <row r="136" spans="1:18" ht="24.75" thickBot="1">
      <c r="A136" s="57">
        <v>2</v>
      </c>
      <c r="B136" s="58" t="s">
        <v>132</v>
      </c>
      <c r="C136" s="57">
        <v>14</v>
      </c>
      <c r="D136" s="58" t="s">
        <v>144</v>
      </c>
      <c r="E136" s="59" t="s">
        <v>436</v>
      </c>
      <c r="F136" s="60" t="s">
        <v>417</v>
      </c>
      <c r="G136" s="61" t="str">
        <f t="shared" ref="G136:G199" si="57">A136&amp;C136&amp;E136</f>
        <v>214&amp;#160;&amp;#160;&amp;#160;Excursionist600</v>
      </c>
      <c r="H136" s="60" t="s">
        <v>422</v>
      </c>
      <c r="I136" s="66" t="str">
        <f t="shared" si="54"/>
        <v>1,085.00</v>
      </c>
      <c r="J136" s="66" t="str">
        <f t="shared" si="52"/>
        <v>1,148.00</v>
      </c>
      <c r="K136" s="66" t="str">
        <f t="shared" si="53"/>
        <v>1,186.00</v>
      </c>
      <c r="L136" s="63" t="str">
        <f t="shared" si="55"/>
        <v>5.8</v>
      </c>
      <c r="M136" s="63" t="str">
        <f t="shared" si="56"/>
        <v>3.3</v>
      </c>
      <c r="N136" s="64" t="s">
        <v>437</v>
      </c>
      <c r="P136" s="71">
        <v>1085</v>
      </c>
      <c r="Q136" s="71">
        <v>1148</v>
      </c>
      <c r="R136" s="72">
        <v>1186</v>
      </c>
    </row>
    <row r="137" spans="1:18" ht="24.75" thickBot="1">
      <c r="A137" s="57">
        <v>2</v>
      </c>
      <c r="B137" s="58" t="s">
        <v>132</v>
      </c>
      <c r="C137" s="57">
        <v>14</v>
      </c>
      <c r="D137" s="58" t="s">
        <v>144</v>
      </c>
      <c r="E137" s="59" t="s">
        <v>438</v>
      </c>
      <c r="F137" s="60" t="s">
        <v>411</v>
      </c>
      <c r="G137" s="61" t="str">
        <f t="shared" si="57"/>
        <v>214&amp;#160;&amp;#160;&amp;#160;Excursionist601</v>
      </c>
      <c r="H137" s="60" t="s">
        <v>407</v>
      </c>
      <c r="I137" s="66" t="str">
        <f t="shared" si="54"/>
        <v>997.00</v>
      </c>
      <c r="J137" s="66" t="str">
        <f t="shared" si="52"/>
        <v>1,060.00</v>
      </c>
      <c r="K137" s="66" t="str">
        <f t="shared" si="53"/>
        <v>1,095.00</v>
      </c>
      <c r="L137" s="63" t="str">
        <f t="shared" si="55"/>
        <v>6.3</v>
      </c>
      <c r="M137" s="63" t="str">
        <f t="shared" si="56"/>
        <v>3.3</v>
      </c>
      <c r="N137" s="65" t="s">
        <v>408</v>
      </c>
      <c r="P137" s="71">
        <v>997</v>
      </c>
      <c r="Q137" s="71">
        <v>1060</v>
      </c>
      <c r="R137" s="72">
        <v>1095</v>
      </c>
    </row>
    <row r="138" spans="1:18" ht="24.75" thickBot="1">
      <c r="A138" s="57">
        <v>2</v>
      </c>
      <c r="B138" s="58" t="s">
        <v>132</v>
      </c>
      <c r="C138" s="57">
        <v>14</v>
      </c>
      <c r="D138" s="58" t="s">
        <v>144</v>
      </c>
      <c r="E138" s="59" t="s">
        <v>439</v>
      </c>
      <c r="F138" s="60" t="s">
        <v>412</v>
      </c>
      <c r="G138" s="61" t="str">
        <f t="shared" si="57"/>
        <v>214&amp;#160;&amp;#160;&amp;#160;Excursionist602</v>
      </c>
      <c r="H138" s="60" t="s">
        <v>409</v>
      </c>
      <c r="I138" s="66" t="str">
        <f t="shared" si="54"/>
        <v>1,313.00</v>
      </c>
      <c r="J138" s="66" t="str">
        <f t="shared" si="52"/>
        <v>1,387.00</v>
      </c>
      <c r="K138" s="66" t="str">
        <f t="shared" si="53"/>
        <v>1,433.00</v>
      </c>
      <c r="L138" s="63" t="str">
        <f t="shared" si="55"/>
        <v>5.6</v>
      </c>
      <c r="M138" s="63" t="str">
        <f t="shared" si="56"/>
        <v>3.3</v>
      </c>
      <c r="N138" s="64" t="s">
        <v>410</v>
      </c>
      <c r="P138" s="71">
        <v>1313</v>
      </c>
      <c r="Q138" s="71">
        <v>1387</v>
      </c>
      <c r="R138" s="72">
        <v>1433</v>
      </c>
    </row>
    <row r="139" spans="1:18" ht="24.75" thickBot="1">
      <c r="A139" s="57">
        <v>2</v>
      </c>
      <c r="B139" s="58" t="s">
        <v>132</v>
      </c>
      <c r="C139" s="57">
        <v>14</v>
      </c>
      <c r="D139" s="58" t="s">
        <v>144</v>
      </c>
      <c r="E139" s="59" t="s">
        <v>20</v>
      </c>
      <c r="F139" s="60" t="s">
        <v>16</v>
      </c>
      <c r="G139" s="61" t="str">
        <f t="shared" si="57"/>
        <v>214TourismReceipt</v>
      </c>
      <c r="H139" s="60" t="s">
        <v>16</v>
      </c>
      <c r="I139" s="66" t="str">
        <f t="shared" si="54"/>
        <v xml:space="preserve"> </v>
      </c>
      <c r="J139" s="66" t="str">
        <f t="shared" si="52"/>
        <v xml:space="preserve"> </v>
      </c>
      <c r="K139" s="66" t="str">
        <f t="shared" si="53"/>
        <v xml:space="preserve"> </v>
      </c>
      <c r="L139" s="67" t="s">
        <v>397</v>
      </c>
      <c r="M139" s="67" t="s">
        <v>397</v>
      </c>
      <c r="N139" s="65" t="s">
        <v>17</v>
      </c>
      <c r="P139" s="67" t="s">
        <v>384</v>
      </c>
      <c r="Q139" s="67" t="s">
        <v>384</v>
      </c>
      <c r="R139" s="75" t="s">
        <v>384</v>
      </c>
    </row>
    <row r="140" spans="1:18" ht="24.75" thickBot="1">
      <c r="A140" s="57">
        <v>2</v>
      </c>
      <c r="B140" s="58" t="s">
        <v>132</v>
      </c>
      <c r="C140" s="57">
        <v>14</v>
      </c>
      <c r="D140" s="58" t="s">
        <v>144</v>
      </c>
      <c r="E140" s="59" t="s">
        <v>429</v>
      </c>
      <c r="F140" s="60" t="s">
        <v>415</v>
      </c>
      <c r="G140" s="61" t="str">
        <f t="shared" si="57"/>
        <v>214&amp;#160;&amp;#160;&amp;#160;Visitors700</v>
      </c>
      <c r="H140" s="60" t="s">
        <v>420</v>
      </c>
      <c r="I140" s="66" t="str">
        <f t="shared" si="54"/>
        <v>13,447.00</v>
      </c>
      <c r="J140" s="66" t="str">
        <f t="shared" si="52"/>
        <v>14,485.00</v>
      </c>
      <c r="K140" s="66" t="str">
        <f t="shared" si="53"/>
        <v>15,310.00</v>
      </c>
      <c r="L140" s="63" t="str">
        <f t="shared" ref="L140:L155" si="58">FIXED(ROUND((((J140-I140)/I140)*100),1),1,0)</f>
        <v>7.7</v>
      </c>
      <c r="M140" s="63" t="str">
        <f t="shared" ref="M140:M155" si="59">FIXED(ROUND((((K140-J140)/J140)*100),1),1,0)</f>
        <v>5.7</v>
      </c>
      <c r="N140" s="64" t="s">
        <v>426</v>
      </c>
      <c r="P140" s="71">
        <v>13447</v>
      </c>
      <c r="Q140" s="71">
        <v>14485</v>
      </c>
      <c r="R140" s="72">
        <v>15310</v>
      </c>
    </row>
    <row r="141" spans="1:18" ht="24.75" thickBot="1">
      <c r="A141" s="57">
        <v>2</v>
      </c>
      <c r="B141" s="58" t="s">
        <v>132</v>
      </c>
      <c r="C141" s="57">
        <v>14</v>
      </c>
      <c r="D141" s="58" t="s">
        <v>144</v>
      </c>
      <c r="E141" s="59" t="s">
        <v>430</v>
      </c>
      <c r="F141" s="60" t="s">
        <v>411</v>
      </c>
      <c r="G141" s="61" t="str">
        <f t="shared" si="57"/>
        <v>214&amp;#160;&amp;#160;&amp;#160;Visitors701</v>
      </c>
      <c r="H141" s="60" t="s">
        <v>407</v>
      </c>
      <c r="I141" s="66" t="str">
        <f t="shared" si="54"/>
        <v>9,013.00</v>
      </c>
      <c r="J141" s="66" t="str">
        <f t="shared" si="52"/>
        <v>9,752.00</v>
      </c>
      <c r="K141" s="66" t="str">
        <f t="shared" si="53"/>
        <v>10,380.00</v>
      </c>
      <c r="L141" s="63" t="str">
        <f t="shared" si="58"/>
        <v>8.2</v>
      </c>
      <c r="M141" s="63" t="str">
        <f t="shared" si="59"/>
        <v>6.4</v>
      </c>
      <c r="N141" s="65" t="s">
        <v>408</v>
      </c>
      <c r="P141" s="71">
        <v>9013</v>
      </c>
      <c r="Q141" s="71">
        <v>9752</v>
      </c>
      <c r="R141" s="72">
        <v>10380</v>
      </c>
    </row>
    <row r="142" spans="1:18" ht="24.75" thickBot="1">
      <c r="A142" s="57">
        <v>2</v>
      </c>
      <c r="B142" s="58" t="s">
        <v>132</v>
      </c>
      <c r="C142" s="57">
        <v>14</v>
      </c>
      <c r="D142" s="58" t="s">
        <v>144</v>
      </c>
      <c r="E142" s="59" t="s">
        <v>431</v>
      </c>
      <c r="F142" s="60" t="s">
        <v>412</v>
      </c>
      <c r="G142" s="61" t="str">
        <f t="shared" si="57"/>
        <v>214&amp;#160;&amp;#160;&amp;#160;Visitors702</v>
      </c>
      <c r="H142" s="60" t="s">
        <v>409</v>
      </c>
      <c r="I142" s="66" t="str">
        <f t="shared" si="54"/>
        <v>4,434.00</v>
      </c>
      <c r="J142" s="66" t="str">
        <f t="shared" si="52"/>
        <v>4,733.00</v>
      </c>
      <c r="K142" s="66" t="str">
        <f t="shared" si="53"/>
        <v>4,930.00</v>
      </c>
      <c r="L142" s="63" t="str">
        <f t="shared" si="58"/>
        <v>6.7</v>
      </c>
      <c r="M142" s="63" t="str">
        <f t="shared" si="59"/>
        <v>4.2</v>
      </c>
      <c r="N142" s="64" t="s">
        <v>410</v>
      </c>
      <c r="P142" s="71">
        <v>4434</v>
      </c>
      <c r="Q142" s="71">
        <v>4733</v>
      </c>
      <c r="R142" s="72">
        <v>4930</v>
      </c>
    </row>
    <row r="143" spans="1:18" ht="24.75" thickBot="1">
      <c r="A143" s="57">
        <v>2</v>
      </c>
      <c r="B143" s="58" t="s">
        <v>132</v>
      </c>
      <c r="C143" s="57">
        <v>15</v>
      </c>
      <c r="D143" s="58" t="s">
        <v>147</v>
      </c>
      <c r="E143" s="59" t="s">
        <v>10</v>
      </c>
      <c r="F143" s="60" t="s">
        <v>4</v>
      </c>
      <c r="G143" s="61" t="str">
        <f t="shared" si="57"/>
        <v>215Room</v>
      </c>
      <c r="H143" s="60" t="s">
        <v>4</v>
      </c>
      <c r="I143" s="62" t="str">
        <f>FIXED(ROUND(P143,2),0,0)</f>
        <v>451</v>
      </c>
      <c r="J143" s="62" t="str">
        <f t="shared" ref="J143:J152" si="60">FIXED(ROUND(Q143,2),0,0)</f>
        <v>577</v>
      </c>
      <c r="K143" s="62" t="str">
        <f t="shared" ref="K143:K152" si="61">FIXED(ROUND(R143,2),0,0)</f>
        <v>403</v>
      </c>
      <c r="L143" s="63" t="str">
        <f t="shared" si="58"/>
        <v>27.9</v>
      </c>
      <c r="M143" s="63" t="str">
        <f t="shared" si="59"/>
        <v>-30.2</v>
      </c>
      <c r="N143" s="64" t="s">
        <v>14</v>
      </c>
      <c r="P143" s="71">
        <v>451</v>
      </c>
      <c r="Q143" s="71">
        <v>577</v>
      </c>
      <c r="R143" s="72">
        <v>403</v>
      </c>
    </row>
    <row r="144" spans="1:18" ht="24.75" thickBot="1">
      <c r="A144" s="57">
        <v>2</v>
      </c>
      <c r="B144" s="58" t="s">
        <v>132</v>
      </c>
      <c r="C144" s="57">
        <v>15</v>
      </c>
      <c r="D144" s="58" t="s">
        <v>147</v>
      </c>
      <c r="E144" s="59" t="s">
        <v>111</v>
      </c>
      <c r="F144" s="60" t="s">
        <v>3</v>
      </c>
      <c r="G144" s="61" t="str">
        <f t="shared" si="57"/>
        <v>215Visit100</v>
      </c>
      <c r="H144" s="60" t="s">
        <v>3</v>
      </c>
      <c r="I144" s="62" t="str">
        <f t="shared" ref="I144:I152" si="62">FIXED(ROUND(P144,2),0,0)</f>
        <v>615,604</v>
      </c>
      <c r="J144" s="62" t="str">
        <f t="shared" si="60"/>
        <v>734,058</v>
      </c>
      <c r="K144" s="62" t="str">
        <f t="shared" si="61"/>
        <v>730,502</v>
      </c>
      <c r="L144" s="63" t="str">
        <f t="shared" si="58"/>
        <v>19.2</v>
      </c>
      <c r="M144" s="63" t="str">
        <f t="shared" si="59"/>
        <v>-0.5</v>
      </c>
      <c r="N144" s="65" t="s">
        <v>15</v>
      </c>
      <c r="P144" s="71">
        <v>615604</v>
      </c>
      <c r="Q144" s="71">
        <v>734058</v>
      </c>
      <c r="R144" s="72">
        <v>730502</v>
      </c>
    </row>
    <row r="145" spans="1:18" ht="24.75" thickBot="1">
      <c r="A145" s="57">
        <v>2</v>
      </c>
      <c r="B145" s="58" t="s">
        <v>132</v>
      </c>
      <c r="C145" s="57">
        <v>15</v>
      </c>
      <c r="D145" s="58" t="s">
        <v>147</v>
      </c>
      <c r="E145" s="59" t="s">
        <v>112</v>
      </c>
      <c r="F145" s="60" t="s">
        <v>411</v>
      </c>
      <c r="G145" s="61" t="str">
        <f t="shared" si="57"/>
        <v>215Visit101</v>
      </c>
      <c r="H145" s="60" t="s">
        <v>407</v>
      </c>
      <c r="I145" s="62" t="str">
        <f t="shared" si="62"/>
        <v>591,935</v>
      </c>
      <c r="J145" s="62" t="str">
        <f t="shared" si="60"/>
        <v>705,125</v>
      </c>
      <c r="K145" s="62" t="str">
        <f t="shared" si="61"/>
        <v>701,277</v>
      </c>
      <c r="L145" s="63" t="str">
        <f t="shared" si="58"/>
        <v>19.1</v>
      </c>
      <c r="M145" s="63" t="str">
        <f t="shared" si="59"/>
        <v>-0.5</v>
      </c>
      <c r="N145" s="64" t="s">
        <v>408</v>
      </c>
      <c r="P145" s="71">
        <v>591935</v>
      </c>
      <c r="Q145" s="71">
        <v>705125</v>
      </c>
      <c r="R145" s="72">
        <v>701277</v>
      </c>
    </row>
    <row r="146" spans="1:18" ht="24.75" thickBot="1">
      <c r="A146" s="57">
        <v>2</v>
      </c>
      <c r="B146" s="58" t="s">
        <v>132</v>
      </c>
      <c r="C146" s="57">
        <v>15</v>
      </c>
      <c r="D146" s="58" t="s">
        <v>147</v>
      </c>
      <c r="E146" s="59" t="s">
        <v>113</v>
      </c>
      <c r="F146" s="60" t="s">
        <v>412</v>
      </c>
      <c r="G146" s="61" t="str">
        <f t="shared" si="57"/>
        <v>215Visit102</v>
      </c>
      <c r="H146" s="60" t="s">
        <v>409</v>
      </c>
      <c r="I146" s="62" t="str">
        <f t="shared" si="62"/>
        <v>23,669</v>
      </c>
      <c r="J146" s="62" t="str">
        <f t="shared" si="60"/>
        <v>28,933</v>
      </c>
      <c r="K146" s="62" t="str">
        <f t="shared" si="61"/>
        <v>29,225</v>
      </c>
      <c r="L146" s="63" t="str">
        <f t="shared" si="58"/>
        <v>22.2</v>
      </c>
      <c r="M146" s="63" t="str">
        <f t="shared" si="59"/>
        <v>1.0</v>
      </c>
      <c r="N146" s="65" t="s">
        <v>410</v>
      </c>
      <c r="P146" s="71">
        <v>23669</v>
      </c>
      <c r="Q146" s="71">
        <v>28933</v>
      </c>
      <c r="R146" s="72">
        <v>29225</v>
      </c>
    </row>
    <row r="147" spans="1:18" ht="24.75" thickBot="1">
      <c r="A147" s="57">
        <v>2</v>
      </c>
      <c r="B147" s="58" t="s">
        <v>132</v>
      </c>
      <c r="C147" s="57">
        <v>15</v>
      </c>
      <c r="D147" s="58" t="s">
        <v>147</v>
      </c>
      <c r="E147" s="59" t="s">
        <v>114</v>
      </c>
      <c r="F147" s="60" t="s">
        <v>413</v>
      </c>
      <c r="G147" s="61" t="str">
        <f t="shared" si="57"/>
        <v>215Visit200</v>
      </c>
      <c r="H147" s="60" t="s">
        <v>418</v>
      </c>
      <c r="I147" s="62" t="str">
        <f t="shared" si="62"/>
        <v>239,724</v>
      </c>
      <c r="J147" s="62" t="str">
        <f t="shared" si="60"/>
        <v>282,485</v>
      </c>
      <c r="K147" s="62" t="str">
        <f t="shared" si="61"/>
        <v>267,279</v>
      </c>
      <c r="L147" s="63" t="str">
        <f t="shared" si="58"/>
        <v>17.8</v>
      </c>
      <c r="M147" s="63" t="str">
        <f t="shared" si="59"/>
        <v>-5.4</v>
      </c>
      <c r="N147" s="64" t="s">
        <v>423</v>
      </c>
      <c r="P147" s="71">
        <v>239724</v>
      </c>
      <c r="Q147" s="71">
        <v>282485</v>
      </c>
      <c r="R147" s="72">
        <v>267279</v>
      </c>
    </row>
    <row r="148" spans="1:18" ht="24.75" thickBot="1">
      <c r="A148" s="57">
        <v>2</v>
      </c>
      <c r="B148" s="58" t="s">
        <v>132</v>
      </c>
      <c r="C148" s="57">
        <v>15</v>
      </c>
      <c r="D148" s="58" t="s">
        <v>147</v>
      </c>
      <c r="E148" s="59" t="s">
        <v>115</v>
      </c>
      <c r="F148" s="60" t="s">
        <v>411</v>
      </c>
      <c r="G148" s="61" t="str">
        <f t="shared" si="57"/>
        <v>215Visit201</v>
      </c>
      <c r="H148" s="60" t="s">
        <v>407</v>
      </c>
      <c r="I148" s="62" t="str">
        <f t="shared" si="62"/>
        <v>238,996</v>
      </c>
      <c r="J148" s="62" t="str">
        <f t="shared" si="60"/>
        <v>281,621</v>
      </c>
      <c r="K148" s="62" t="str">
        <f t="shared" si="61"/>
        <v>266,495</v>
      </c>
      <c r="L148" s="63" t="str">
        <f t="shared" si="58"/>
        <v>17.8</v>
      </c>
      <c r="M148" s="63" t="str">
        <f t="shared" si="59"/>
        <v>-5.4</v>
      </c>
      <c r="N148" s="65" t="s">
        <v>408</v>
      </c>
      <c r="P148" s="71">
        <v>238996</v>
      </c>
      <c r="Q148" s="71">
        <v>281621</v>
      </c>
      <c r="R148" s="72">
        <v>266495</v>
      </c>
    </row>
    <row r="149" spans="1:18" ht="24.75" thickBot="1">
      <c r="A149" s="57">
        <v>2</v>
      </c>
      <c r="B149" s="58" t="s">
        <v>132</v>
      </c>
      <c r="C149" s="57">
        <v>15</v>
      </c>
      <c r="D149" s="58" t="s">
        <v>147</v>
      </c>
      <c r="E149" s="59" t="s">
        <v>116</v>
      </c>
      <c r="F149" s="60" t="s">
        <v>412</v>
      </c>
      <c r="G149" s="61" t="str">
        <f t="shared" si="57"/>
        <v>215Visit202</v>
      </c>
      <c r="H149" s="60" t="s">
        <v>409</v>
      </c>
      <c r="I149" s="62" t="str">
        <f t="shared" si="62"/>
        <v>728</v>
      </c>
      <c r="J149" s="62" t="str">
        <f t="shared" si="60"/>
        <v>864</v>
      </c>
      <c r="K149" s="62" t="str">
        <f t="shared" si="61"/>
        <v>784</v>
      </c>
      <c r="L149" s="63" t="str">
        <f t="shared" si="58"/>
        <v>18.7</v>
      </c>
      <c r="M149" s="63" t="str">
        <f t="shared" si="59"/>
        <v>-9.3</v>
      </c>
      <c r="N149" s="64" t="s">
        <v>410</v>
      </c>
      <c r="P149" s="71">
        <v>728</v>
      </c>
      <c r="Q149" s="71">
        <v>864</v>
      </c>
      <c r="R149" s="72">
        <v>784</v>
      </c>
    </row>
    <row r="150" spans="1:18" ht="24.75" thickBot="1">
      <c r="A150" s="57">
        <v>2</v>
      </c>
      <c r="B150" s="58" t="s">
        <v>132</v>
      </c>
      <c r="C150" s="57">
        <v>15</v>
      </c>
      <c r="D150" s="58" t="s">
        <v>147</v>
      </c>
      <c r="E150" s="59" t="s">
        <v>117</v>
      </c>
      <c r="F150" s="60" t="s">
        <v>414</v>
      </c>
      <c r="G150" s="61" t="str">
        <f t="shared" si="57"/>
        <v>215Visit300</v>
      </c>
      <c r="H150" s="60" t="s">
        <v>419</v>
      </c>
      <c r="I150" s="62" t="str">
        <f t="shared" si="62"/>
        <v>375,880</v>
      </c>
      <c r="J150" s="62" t="str">
        <f t="shared" si="60"/>
        <v>451,573</v>
      </c>
      <c r="K150" s="62" t="str">
        <f t="shared" si="61"/>
        <v>463,223</v>
      </c>
      <c r="L150" s="63" t="str">
        <f t="shared" si="58"/>
        <v>20.1</v>
      </c>
      <c r="M150" s="63" t="str">
        <f t="shared" si="59"/>
        <v>2.6</v>
      </c>
      <c r="N150" s="65" t="s">
        <v>424</v>
      </c>
      <c r="P150" s="71">
        <v>375880</v>
      </c>
      <c r="Q150" s="71">
        <v>451573</v>
      </c>
      <c r="R150" s="72">
        <v>463223</v>
      </c>
    </row>
    <row r="151" spans="1:18" ht="24.75" thickBot="1">
      <c r="A151" s="57">
        <v>2</v>
      </c>
      <c r="B151" s="58" t="s">
        <v>132</v>
      </c>
      <c r="C151" s="57">
        <v>15</v>
      </c>
      <c r="D151" s="58" t="s">
        <v>147</v>
      </c>
      <c r="E151" s="59" t="s">
        <v>118</v>
      </c>
      <c r="F151" s="60" t="s">
        <v>411</v>
      </c>
      <c r="G151" s="61" t="str">
        <f t="shared" si="57"/>
        <v>215Visit301</v>
      </c>
      <c r="H151" s="60" t="s">
        <v>407</v>
      </c>
      <c r="I151" s="62" t="str">
        <f t="shared" si="62"/>
        <v>352,939</v>
      </c>
      <c r="J151" s="62" t="str">
        <f t="shared" si="60"/>
        <v>423,504</v>
      </c>
      <c r="K151" s="62" t="str">
        <f t="shared" si="61"/>
        <v>434,782</v>
      </c>
      <c r="L151" s="63" t="str">
        <f t="shared" si="58"/>
        <v>20.0</v>
      </c>
      <c r="M151" s="63" t="str">
        <f t="shared" si="59"/>
        <v>2.7</v>
      </c>
      <c r="N151" s="64" t="s">
        <v>408</v>
      </c>
      <c r="P151" s="71">
        <v>352939</v>
      </c>
      <c r="Q151" s="71">
        <v>423504</v>
      </c>
      <c r="R151" s="72">
        <v>434782</v>
      </c>
    </row>
    <row r="152" spans="1:18" ht="24.75" thickBot="1">
      <c r="A152" s="57">
        <v>2</v>
      </c>
      <c r="B152" s="58" t="s">
        <v>132</v>
      </c>
      <c r="C152" s="57">
        <v>15</v>
      </c>
      <c r="D152" s="58" t="s">
        <v>147</v>
      </c>
      <c r="E152" s="59" t="s">
        <v>119</v>
      </c>
      <c r="F152" s="60" t="s">
        <v>412</v>
      </c>
      <c r="G152" s="61" t="str">
        <f t="shared" si="57"/>
        <v>215Visit302</v>
      </c>
      <c r="H152" s="60" t="s">
        <v>409</v>
      </c>
      <c r="I152" s="62" t="str">
        <f t="shared" si="62"/>
        <v>22,941</v>
      </c>
      <c r="J152" s="62" t="str">
        <f t="shared" si="60"/>
        <v>28,069</v>
      </c>
      <c r="K152" s="62" t="str">
        <f t="shared" si="61"/>
        <v>28,441</v>
      </c>
      <c r="L152" s="63" t="str">
        <f t="shared" si="58"/>
        <v>22.4</v>
      </c>
      <c r="M152" s="63" t="str">
        <f t="shared" si="59"/>
        <v>1.3</v>
      </c>
      <c r="N152" s="65" t="s">
        <v>410</v>
      </c>
      <c r="P152" s="71">
        <v>22941</v>
      </c>
      <c r="Q152" s="71">
        <v>28069</v>
      </c>
      <c r="R152" s="72">
        <v>28441</v>
      </c>
    </row>
    <row r="153" spans="1:18" ht="24.75" thickBot="1">
      <c r="A153" s="57">
        <v>2</v>
      </c>
      <c r="B153" s="58" t="s">
        <v>132</v>
      </c>
      <c r="C153" s="57">
        <v>15</v>
      </c>
      <c r="D153" s="58" t="s">
        <v>147</v>
      </c>
      <c r="E153" s="59" t="s">
        <v>120</v>
      </c>
      <c r="F153" s="60" t="s">
        <v>5</v>
      </c>
      <c r="G153" s="61" t="str">
        <f t="shared" si="57"/>
        <v>215AvgDay400</v>
      </c>
      <c r="H153" s="60" t="s">
        <v>5</v>
      </c>
      <c r="I153" s="66" t="str">
        <f>IF(P153="&amp;#160;"," ",FIXED(ROUND(P153,2),2,0))</f>
        <v>1.64</v>
      </c>
      <c r="J153" s="66" t="str">
        <f t="shared" ref="J153:J169" si="63">IF(Q153="&amp;#160;"," ",FIXED(ROUND(Q153,2),2,0))</f>
        <v>1.60</v>
      </c>
      <c r="K153" s="66" t="str">
        <f t="shared" ref="K153:K169" si="64">IF(R153="&amp;#160;"," ",FIXED(ROUND(R153,2),2,0))</f>
        <v>1.64</v>
      </c>
      <c r="L153" s="63" t="str">
        <f t="shared" si="58"/>
        <v>-2.4</v>
      </c>
      <c r="M153" s="63" t="str">
        <f t="shared" si="59"/>
        <v>2.5</v>
      </c>
      <c r="N153" s="64" t="s">
        <v>6</v>
      </c>
      <c r="P153" s="73">
        <v>1.64</v>
      </c>
      <c r="Q153" s="73">
        <v>1.6</v>
      </c>
      <c r="R153" s="74">
        <v>1.64</v>
      </c>
    </row>
    <row r="154" spans="1:18" ht="24.75" thickBot="1">
      <c r="A154" s="57">
        <v>2</v>
      </c>
      <c r="B154" s="58" t="s">
        <v>132</v>
      </c>
      <c r="C154" s="57">
        <v>15</v>
      </c>
      <c r="D154" s="58" t="s">
        <v>147</v>
      </c>
      <c r="E154" s="59" t="s">
        <v>121</v>
      </c>
      <c r="F154" s="60" t="s">
        <v>411</v>
      </c>
      <c r="G154" s="61" t="str">
        <f t="shared" si="57"/>
        <v>215AvgDay401</v>
      </c>
      <c r="H154" s="60" t="s">
        <v>407</v>
      </c>
      <c r="I154" s="66" t="str">
        <f t="shared" ref="I154:I169" si="65">IF(P154="&amp;#160;"," ",FIXED(ROUND(P154,2),2,0))</f>
        <v>1.64</v>
      </c>
      <c r="J154" s="66" t="str">
        <f t="shared" si="63"/>
        <v>1.60</v>
      </c>
      <c r="K154" s="66" t="str">
        <f t="shared" si="64"/>
        <v>1.64</v>
      </c>
      <c r="L154" s="63" t="str">
        <f t="shared" si="58"/>
        <v>-2.4</v>
      </c>
      <c r="M154" s="63" t="str">
        <f t="shared" si="59"/>
        <v>2.5</v>
      </c>
      <c r="N154" s="65" t="s">
        <v>408</v>
      </c>
      <c r="P154" s="73">
        <v>1.64</v>
      </c>
      <c r="Q154" s="73">
        <v>1.6</v>
      </c>
      <c r="R154" s="74">
        <v>1.64</v>
      </c>
    </row>
    <row r="155" spans="1:18" ht="24.75" thickBot="1">
      <c r="A155" s="57">
        <v>2</v>
      </c>
      <c r="B155" s="58" t="s">
        <v>132</v>
      </c>
      <c r="C155" s="57">
        <v>15</v>
      </c>
      <c r="D155" s="58" t="s">
        <v>147</v>
      </c>
      <c r="E155" s="59" t="s">
        <v>122</v>
      </c>
      <c r="F155" s="60" t="s">
        <v>412</v>
      </c>
      <c r="G155" s="61" t="str">
        <f t="shared" si="57"/>
        <v>215AvgDay402</v>
      </c>
      <c r="H155" s="60" t="s">
        <v>409</v>
      </c>
      <c r="I155" s="66" t="str">
        <f t="shared" si="65"/>
        <v>1.53</v>
      </c>
      <c r="J155" s="66" t="str">
        <f t="shared" si="63"/>
        <v>1.41</v>
      </c>
      <c r="K155" s="66" t="str">
        <f t="shared" si="64"/>
        <v>1.35</v>
      </c>
      <c r="L155" s="63" t="str">
        <f t="shared" si="58"/>
        <v>-7.8</v>
      </c>
      <c r="M155" s="63" t="str">
        <f t="shared" si="59"/>
        <v>-4.3</v>
      </c>
      <c r="N155" s="64" t="s">
        <v>410</v>
      </c>
      <c r="P155" s="73">
        <v>1.53</v>
      </c>
      <c r="Q155" s="73">
        <v>1.41</v>
      </c>
      <c r="R155" s="74">
        <v>1.35</v>
      </c>
    </row>
    <row r="156" spans="1:18" ht="24.75" thickBot="1">
      <c r="A156" s="57">
        <v>2</v>
      </c>
      <c r="B156" s="58" t="s">
        <v>132</v>
      </c>
      <c r="C156" s="57">
        <v>15</v>
      </c>
      <c r="D156" s="58" t="s">
        <v>147</v>
      </c>
      <c r="E156" s="59" t="s">
        <v>123</v>
      </c>
      <c r="F156" s="60" t="s">
        <v>18</v>
      </c>
      <c r="G156" s="61" t="str">
        <f t="shared" si="57"/>
        <v>215AverageExpenditure</v>
      </c>
      <c r="H156" s="60" t="s">
        <v>18</v>
      </c>
      <c r="I156" s="66" t="str">
        <f t="shared" si="65"/>
        <v xml:space="preserve"> </v>
      </c>
      <c r="J156" s="66" t="str">
        <f t="shared" si="63"/>
        <v xml:space="preserve"> </v>
      </c>
      <c r="K156" s="66" t="str">
        <f t="shared" si="64"/>
        <v xml:space="preserve"> </v>
      </c>
      <c r="L156" s="67" t="s">
        <v>397</v>
      </c>
      <c r="M156" s="67" t="s">
        <v>397</v>
      </c>
      <c r="N156" s="65" t="s">
        <v>19</v>
      </c>
      <c r="P156" s="67" t="s">
        <v>384</v>
      </c>
      <c r="Q156" s="67" t="s">
        <v>384</v>
      </c>
      <c r="R156" s="75" t="s">
        <v>384</v>
      </c>
    </row>
    <row r="157" spans="1:18" ht="24.75" thickBot="1">
      <c r="A157" s="57">
        <v>2</v>
      </c>
      <c r="B157" s="58" t="s">
        <v>132</v>
      </c>
      <c r="C157" s="57">
        <v>15</v>
      </c>
      <c r="D157" s="58" t="s">
        <v>147</v>
      </c>
      <c r="E157" s="59" t="s">
        <v>425</v>
      </c>
      <c r="F157" s="60" t="s">
        <v>415</v>
      </c>
      <c r="G157" s="61" t="str">
        <f t="shared" si="57"/>
        <v>215&amp;#160;&amp;#160;&amp;#160;Visitors400</v>
      </c>
      <c r="H157" s="60" t="s">
        <v>420</v>
      </c>
      <c r="I157" s="66" t="str">
        <f t="shared" si="65"/>
        <v>858.00</v>
      </c>
      <c r="J157" s="66" t="str">
        <f t="shared" si="63"/>
        <v>906.00</v>
      </c>
      <c r="K157" s="66" t="str">
        <f t="shared" si="64"/>
        <v>940.00</v>
      </c>
      <c r="L157" s="63" t="str">
        <f t="shared" ref="L157:L165" si="66">FIXED(ROUND((((J157-I157)/I157)*100),1),1,0)</f>
        <v>5.6</v>
      </c>
      <c r="M157" s="63" t="str">
        <f t="shared" ref="M157:M165" si="67">FIXED(ROUND((((K157-J157)/J157)*100),1),1,0)</f>
        <v>3.8</v>
      </c>
      <c r="N157" s="64" t="s">
        <v>426</v>
      </c>
      <c r="P157" s="71">
        <v>858</v>
      </c>
      <c r="Q157" s="71">
        <v>906</v>
      </c>
      <c r="R157" s="72">
        <v>940</v>
      </c>
    </row>
    <row r="158" spans="1:18" ht="24.75" thickBot="1">
      <c r="A158" s="57">
        <v>2</v>
      </c>
      <c r="B158" s="58" t="s">
        <v>132</v>
      </c>
      <c r="C158" s="57">
        <v>15</v>
      </c>
      <c r="D158" s="58" t="s">
        <v>147</v>
      </c>
      <c r="E158" s="59" t="s">
        <v>427</v>
      </c>
      <c r="F158" s="60" t="s">
        <v>411</v>
      </c>
      <c r="G158" s="61" t="str">
        <f t="shared" si="57"/>
        <v>215&amp;#160;&amp;#160;&amp;#160;Visitors401</v>
      </c>
      <c r="H158" s="60" t="s">
        <v>407</v>
      </c>
      <c r="I158" s="66" t="str">
        <f t="shared" si="65"/>
        <v>857.00</v>
      </c>
      <c r="J158" s="66" t="str">
        <f t="shared" si="63"/>
        <v>905.00</v>
      </c>
      <c r="K158" s="66" t="str">
        <f t="shared" si="64"/>
        <v>939.00</v>
      </c>
      <c r="L158" s="63" t="str">
        <f t="shared" si="66"/>
        <v>5.6</v>
      </c>
      <c r="M158" s="63" t="str">
        <f t="shared" si="67"/>
        <v>3.8</v>
      </c>
      <c r="N158" s="65" t="s">
        <v>408</v>
      </c>
      <c r="P158" s="71">
        <v>857</v>
      </c>
      <c r="Q158" s="71">
        <v>905</v>
      </c>
      <c r="R158" s="72">
        <v>939</v>
      </c>
    </row>
    <row r="159" spans="1:18" ht="24.75" thickBot="1">
      <c r="A159" s="57">
        <v>2</v>
      </c>
      <c r="B159" s="58" t="s">
        <v>132</v>
      </c>
      <c r="C159" s="57">
        <v>15</v>
      </c>
      <c r="D159" s="58" t="s">
        <v>147</v>
      </c>
      <c r="E159" s="59" t="s">
        <v>428</v>
      </c>
      <c r="F159" s="60" t="s">
        <v>412</v>
      </c>
      <c r="G159" s="61" t="str">
        <f t="shared" si="57"/>
        <v>215&amp;#160;&amp;#160;&amp;#160;Visitors402</v>
      </c>
      <c r="H159" s="60" t="s">
        <v>409</v>
      </c>
      <c r="I159" s="66" t="str">
        <f t="shared" si="65"/>
        <v>893.00</v>
      </c>
      <c r="J159" s="66" t="str">
        <f t="shared" si="63"/>
        <v>950.00</v>
      </c>
      <c r="K159" s="66" t="str">
        <f t="shared" si="64"/>
        <v>988.00</v>
      </c>
      <c r="L159" s="63" t="str">
        <f t="shared" si="66"/>
        <v>6.4</v>
      </c>
      <c r="M159" s="63" t="str">
        <f t="shared" si="67"/>
        <v>4.0</v>
      </c>
      <c r="N159" s="64" t="s">
        <v>410</v>
      </c>
      <c r="P159" s="71">
        <v>893</v>
      </c>
      <c r="Q159" s="71">
        <v>950</v>
      </c>
      <c r="R159" s="72">
        <v>988</v>
      </c>
    </row>
    <row r="160" spans="1:18" ht="24.75" thickBot="1">
      <c r="A160" s="57">
        <v>2</v>
      </c>
      <c r="B160" s="58" t="s">
        <v>132</v>
      </c>
      <c r="C160" s="57">
        <v>15</v>
      </c>
      <c r="D160" s="58" t="s">
        <v>147</v>
      </c>
      <c r="E160" s="59" t="s">
        <v>432</v>
      </c>
      <c r="F160" s="60" t="s">
        <v>416</v>
      </c>
      <c r="G160" s="61" t="str">
        <f t="shared" si="57"/>
        <v>215&amp;#160;&amp;#160;&amp;#160;Tourist500</v>
      </c>
      <c r="H160" s="60" t="s">
        <v>421</v>
      </c>
      <c r="I160" s="66" t="str">
        <f t="shared" si="65"/>
        <v>1,040.00</v>
      </c>
      <c r="J160" s="66" t="str">
        <f t="shared" si="63"/>
        <v>1,079.00</v>
      </c>
      <c r="K160" s="66" t="str">
        <f t="shared" si="64"/>
        <v>1,115.00</v>
      </c>
      <c r="L160" s="63" t="str">
        <f t="shared" si="66"/>
        <v>3.8</v>
      </c>
      <c r="M160" s="63" t="str">
        <f t="shared" si="67"/>
        <v>3.3</v>
      </c>
      <c r="N160" s="65" t="s">
        <v>433</v>
      </c>
      <c r="P160" s="71">
        <v>1040</v>
      </c>
      <c r="Q160" s="71">
        <v>1079</v>
      </c>
      <c r="R160" s="72">
        <v>1115</v>
      </c>
    </row>
    <row r="161" spans="1:18" ht="24.75" thickBot="1">
      <c r="A161" s="57">
        <v>2</v>
      </c>
      <c r="B161" s="58" t="s">
        <v>132</v>
      </c>
      <c r="C161" s="57">
        <v>15</v>
      </c>
      <c r="D161" s="58" t="s">
        <v>147</v>
      </c>
      <c r="E161" s="59" t="s">
        <v>434</v>
      </c>
      <c r="F161" s="60" t="s">
        <v>411</v>
      </c>
      <c r="G161" s="61" t="str">
        <f t="shared" si="57"/>
        <v>215&amp;#160;&amp;#160;&amp;#160;Tourist501</v>
      </c>
      <c r="H161" s="60" t="s">
        <v>407</v>
      </c>
      <c r="I161" s="66" t="str">
        <f t="shared" si="65"/>
        <v>1,054.00</v>
      </c>
      <c r="J161" s="66" t="str">
        <f t="shared" si="63"/>
        <v>1,116.00</v>
      </c>
      <c r="K161" s="66" t="str">
        <f t="shared" si="64"/>
        <v>1,164.00</v>
      </c>
      <c r="L161" s="63" t="str">
        <f t="shared" si="66"/>
        <v>5.9</v>
      </c>
      <c r="M161" s="63" t="str">
        <f t="shared" si="67"/>
        <v>4.3</v>
      </c>
      <c r="N161" s="64" t="s">
        <v>408</v>
      </c>
      <c r="P161" s="71">
        <v>1054</v>
      </c>
      <c r="Q161" s="71">
        <v>1116</v>
      </c>
      <c r="R161" s="72">
        <v>1164</v>
      </c>
    </row>
    <row r="162" spans="1:18" ht="24.75" thickBot="1">
      <c r="A162" s="57">
        <v>2</v>
      </c>
      <c r="B162" s="58" t="s">
        <v>132</v>
      </c>
      <c r="C162" s="57">
        <v>15</v>
      </c>
      <c r="D162" s="58" t="s">
        <v>147</v>
      </c>
      <c r="E162" s="59" t="s">
        <v>435</v>
      </c>
      <c r="F162" s="60" t="s">
        <v>412</v>
      </c>
      <c r="G162" s="61" t="str">
        <f t="shared" si="57"/>
        <v>215&amp;#160;&amp;#160;&amp;#160;Tourist502</v>
      </c>
      <c r="H162" s="60" t="s">
        <v>409</v>
      </c>
      <c r="I162" s="66" t="str">
        <f t="shared" si="65"/>
        <v>1,424.00</v>
      </c>
      <c r="J162" s="66" t="str">
        <f t="shared" si="63"/>
        <v>1,524.00</v>
      </c>
      <c r="K162" s="66" t="str">
        <f t="shared" si="64"/>
        <v>1,554.00</v>
      </c>
      <c r="L162" s="63" t="str">
        <f t="shared" si="66"/>
        <v>7.0</v>
      </c>
      <c r="M162" s="63" t="str">
        <f t="shared" si="67"/>
        <v>2.0</v>
      </c>
      <c r="N162" s="65" t="s">
        <v>410</v>
      </c>
      <c r="P162" s="71">
        <v>1424</v>
      </c>
      <c r="Q162" s="71">
        <v>1524</v>
      </c>
      <c r="R162" s="72">
        <v>1554</v>
      </c>
    </row>
    <row r="163" spans="1:18" ht="24.75" thickBot="1">
      <c r="A163" s="57">
        <v>2</v>
      </c>
      <c r="B163" s="58" t="s">
        <v>132</v>
      </c>
      <c r="C163" s="57">
        <v>15</v>
      </c>
      <c r="D163" s="58" t="s">
        <v>147</v>
      </c>
      <c r="E163" s="59" t="s">
        <v>436</v>
      </c>
      <c r="F163" s="60" t="s">
        <v>417</v>
      </c>
      <c r="G163" s="61" t="str">
        <f t="shared" si="57"/>
        <v>215&amp;#160;&amp;#160;&amp;#160;Excursionist600</v>
      </c>
      <c r="H163" s="60" t="s">
        <v>422</v>
      </c>
      <c r="I163" s="66" t="str">
        <f t="shared" si="65"/>
        <v>652.00</v>
      </c>
      <c r="J163" s="66" t="str">
        <f t="shared" si="63"/>
        <v>695.00</v>
      </c>
      <c r="K163" s="66" t="str">
        <f t="shared" si="64"/>
        <v>727.00</v>
      </c>
      <c r="L163" s="63" t="str">
        <f t="shared" si="66"/>
        <v>6.6</v>
      </c>
      <c r="M163" s="63" t="str">
        <f t="shared" si="67"/>
        <v>4.6</v>
      </c>
      <c r="N163" s="64" t="s">
        <v>437</v>
      </c>
      <c r="P163" s="71">
        <v>652</v>
      </c>
      <c r="Q163" s="71">
        <v>695</v>
      </c>
      <c r="R163" s="72">
        <v>727</v>
      </c>
    </row>
    <row r="164" spans="1:18" ht="24.75" thickBot="1">
      <c r="A164" s="57">
        <v>2</v>
      </c>
      <c r="B164" s="58" t="s">
        <v>132</v>
      </c>
      <c r="C164" s="57">
        <v>15</v>
      </c>
      <c r="D164" s="58" t="s">
        <v>147</v>
      </c>
      <c r="E164" s="59" t="s">
        <v>438</v>
      </c>
      <c r="F164" s="60" t="s">
        <v>411</v>
      </c>
      <c r="G164" s="61" t="str">
        <f t="shared" si="57"/>
        <v>215&amp;#160;&amp;#160;&amp;#160;Excursionist601</v>
      </c>
      <c r="H164" s="60" t="s">
        <v>407</v>
      </c>
      <c r="I164" s="66" t="str">
        <f t="shared" si="65"/>
        <v>638.00</v>
      </c>
      <c r="J164" s="66" t="str">
        <f t="shared" si="63"/>
        <v>680.00</v>
      </c>
      <c r="K164" s="66" t="str">
        <f t="shared" si="64"/>
        <v>712.00</v>
      </c>
      <c r="L164" s="63" t="str">
        <f t="shared" si="66"/>
        <v>6.6</v>
      </c>
      <c r="M164" s="63" t="str">
        <f t="shared" si="67"/>
        <v>4.7</v>
      </c>
      <c r="N164" s="65" t="s">
        <v>408</v>
      </c>
      <c r="P164" s="71">
        <v>638</v>
      </c>
      <c r="Q164" s="71">
        <v>680</v>
      </c>
      <c r="R164" s="72">
        <v>712</v>
      </c>
    </row>
    <row r="165" spans="1:18" ht="24.75" thickBot="1">
      <c r="A165" s="57">
        <v>2</v>
      </c>
      <c r="B165" s="58" t="s">
        <v>132</v>
      </c>
      <c r="C165" s="57">
        <v>15</v>
      </c>
      <c r="D165" s="58" t="s">
        <v>147</v>
      </c>
      <c r="E165" s="59" t="s">
        <v>439</v>
      </c>
      <c r="F165" s="60" t="s">
        <v>412</v>
      </c>
      <c r="G165" s="61" t="str">
        <f t="shared" si="57"/>
        <v>215&amp;#160;&amp;#160;&amp;#160;Excursionist602</v>
      </c>
      <c r="H165" s="60" t="s">
        <v>409</v>
      </c>
      <c r="I165" s="66" t="str">
        <f t="shared" si="65"/>
        <v>862.00</v>
      </c>
      <c r="J165" s="66" t="str">
        <f t="shared" si="63"/>
        <v>918.00</v>
      </c>
      <c r="K165" s="66" t="str">
        <f t="shared" si="64"/>
        <v>956.00</v>
      </c>
      <c r="L165" s="63" t="str">
        <f t="shared" si="66"/>
        <v>6.5</v>
      </c>
      <c r="M165" s="63" t="str">
        <f t="shared" si="67"/>
        <v>4.1</v>
      </c>
      <c r="N165" s="64" t="s">
        <v>410</v>
      </c>
      <c r="P165" s="71">
        <v>862</v>
      </c>
      <c r="Q165" s="71">
        <v>918</v>
      </c>
      <c r="R165" s="72">
        <v>956</v>
      </c>
    </row>
    <row r="166" spans="1:18" ht="24.75" thickBot="1">
      <c r="A166" s="57">
        <v>2</v>
      </c>
      <c r="B166" s="58" t="s">
        <v>132</v>
      </c>
      <c r="C166" s="57">
        <v>15</v>
      </c>
      <c r="D166" s="58" t="s">
        <v>147</v>
      </c>
      <c r="E166" s="59" t="s">
        <v>20</v>
      </c>
      <c r="F166" s="60" t="s">
        <v>16</v>
      </c>
      <c r="G166" s="61" t="str">
        <f t="shared" si="57"/>
        <v>215TourismReceipt</v>
      </c>
      <c r="H166" s="60" t="s">
        <v>16</v>
      </c>
      <c r="I166" s="66" t="str">
        <f t="shared" si="65"/>
        <v xml:space="preserve"> </v>
      </c>
      <c r="J166" s="66" t="str">
        <f t="shared" si="63"/>
        <v xml:space="preserve"> </v>
      </c>
      <c r="K166" s="66" t="str">
        <f t="shared" si="64"/>
        <v xml:space="preserve"> </v>
      </c>
      <c r="L166" s="67" t="s">
        <v>397</v>
      </c>
      <c r="M166" s="67" t="s">
        <v>397</v>
      </c>
      <c r="N166" s="65" t="s">
        <v>17</v>
      </c>
      <c r="P166" s="67" t="s">
        <v>384</v>
      </c>
      <c r="Q166" s="67" t="s">
        <v>384</v>
      </c>
      <c r="R166" s="75" t="s">
        <v>384</v>
      </c>
    </row>
    <row r="167" spans="1:18" ht="24.75" thickBot="1">
      <c r="A167" s="57">
        <v>2</v>
      </c>
      <c r="B167" s="58" t="s">
        <v>132</v>
      </c>
      <c r="C167" s="57">
        <v>15</v>
      </c>
      <c r="D167" s="58" t="s">
        <v>147</v>
      </c>
      <c r="E167" s="59" t="s">
        <v>429</v>
      </c>
      <c r="F167" s="60" t="s">
        <v>415</v>
      </c>
      <c r="G167" s="61" t="str">
        <f t="shared" si="57"/>
        <v>215&amp;#160;&amp;#160;&amp;#160;Visitors700</v>
      </c>
      <c r="H167" s="60" t="s">
        <v>420</v>
      </c>
      <c r="I167" s="66" t="str">
        <f t="shared" si="65"/>
        <v>660.00</v>
      </c>
      <c r="J167" s="66" t="str">
        <f t="shared" si="63"/>
        <v>818.00</v>
      </c>
      <c r="K167" s="66" t="str">
        <f t="shared" si="64"/>
        <v>847.00</v>
      </c>
      <c r="L167" s="63" t="str">
        <f t="shared" ref="L167:L182" si="68">FIXED(ROUND((((J167-I167)/I167)*100),1),1,0)</f>
        <v>23.9</v>
      </c>
      <c r="M167" s="63" t="str">
        <f t="shared" ref="M167:M182" si="69">FIXED(ROUND((((K167-J167)/J167)*100),1),1,0)</f>
        <v>3.5</v>
      </c>
      <c r="N167" s="64" t="s">
        <v>426</v>
      </c>
      <c r="P167" s="71">
        <v>660</v>
      </c>
      <c r="Q167" s="71">
        <v>818</v>
      </c>
      <c r="R167" s="72">
        <v>847</v>
      </c>
    </row>
    <row r="168" spans="1:18" ht="24.75" thickBot="1">
      <c r="A168" s="57">
        <v>2</v>
      </c>
      <c r="B168" s="58" t="s">
        <v>132</v>
      </c>
      <c r="C168" s="57">
        <v>15</v>
      </c>
      <c r="D168" s="58" t="s">
        <v>147</v>
      </c>
      <c r="E168" s="59" t="s">
        <v>430</v>
      </c>
      <c r="F168" s="60" t="s">
        <v>411</v>
      </c>
      <c r="G168" s="61" t="str">
        <f t="shared" si="57"/>
        <v>215&amp;#160;&amp;#160;&amp;#160;Visitors701</v>
      </c>
      <c r="H168" s="60" t="s">
        <v>407</v>
      </c>
      <c r="I168" s="66" t="str">
        <f t="shared" si="65"/>
        <v>638.00</v>
      </c>
      <c r="J168" s="66" t="str">
        <f t="shared" si="63"/>
        <v>791.00</v>
      </c>
      <c r="K168" s="66" t="str">
        <f t="shared" si="64"/>
        <v>818.00</v>
      </c>
      <c r="L168" s="63" t="str">
        <f t="shared" si="68"/>
        <v>24.0</v>
      </c>
      <c r="M168" s="63" t="str">
        <f t="shared" si="69"/>
        <v>3.4</v>
      </c>
      <c r="N168" s="65" t="s">
        <v>408</v>
      </c>
      <c r="P168" s="71">
        <v>638</v>
      </c>
      <c r="Q168" s="71">
        <v>791</v>
      </c>
      <c r="R168" s="72">
        <v>818</v>
      </c>
    </row>
    <row r="169" spans="1:18" ht="24.75" thickBot="1">
      <c r="A169" s="57">
        <v>2</v>
      </c>
      <c r="B169" s="58" t="s">
        <v>132</v>
      </c>
      <c r="C169" s="57">
        <v>15</v>
      </c>
      <c r="D169" s="58" t="s">
        <v>147</v>
      </c>
      <c r="E169" s="59" t="s">
        <v>431</v>
      </c>
      <c r="F169" s="60" t="s">
        <v>412</v>
      </c>
      <c r="G169" s="61" t="str">
        <f t="shared" si="57"/>
        <v>215&amp;#160;&amp;#160;&amp;#160;Visitors702</v>
      </c>
      <c r="H169" s="60" t="s">
        <v>409</v>
      </c>
      <c r="I169" s="66" t="str">
        <f t="shared" si="65"/>
        <v>21.00</v>
      </c>
      <c r="J169" s="66" t="str">
        <f t="shared" si="63"/>
        <v>28.00</v>
      </c>
      <c r="K169" s="66" t="str">
        <f t="shared" si="64"/>
        <v>29.00</v>
      </c>
      <c r="L169" s="63" t="str">
        <f t="shared" si="68"/>
        <v>33.3</v>
      </c>
      <c r="M169" s="63" t="str">
        <f t="shared" si="69"/>
        <v>3.6</v>
      </c>
      <c r="N169" s="64" t="s">
        <v>410</v>
      </c>
      <c r="P169" s="71">
        <v>21</v>
      </c>
      <c r="Q169" s="71">
        <v>28</v>
      </c>
      <c r="R169" s="72">
        <v>29</v>
      </c>
    </row>
    <row r="170" spans="1:18" ht="24.75" thickBot="1">
      <c r="A170" s="57">
        <v>2</v>
      </c>
      <c r="B170" s="58" t="s">
        <v>132</v>
      </c>
      <c r="C170" s="57">
        <v>16</v>
      </c>
      <c r="D170" s="58" t="s">
        <v>150</v>
      </c>
      <c r="E170" s="59" t="s">
        <v>10</v>
      </c>
      <c r="F170" s="60" t="s">
        <v>4</v>
      </c>
      <c r="G170" s="61" t="str">
        <f t="shared" si="57"/>
        <v>216Room</v>
      </c>
      <c r="H170" s="60" t="s">
        <v>4</v>
      </c>
      <c r="I170" s="62" t="str">
        <f>FIXED(ROUND(P170,2),0,0)</f>
        <v>1,984</v>
      </c>
      <c r="J170" s="62" t="str">
        <f t="shared" ref="J170:J179" si="70">FIXED(ROUND(Q170,2),0,0)</f>
        <v>2,214</v>
      </c>
      <c r="K170" s="62" t="str">
        <f t="shared" ref="K170:K179" si="71">FIXED(ROUND(R170,2),0,0)</f>
        <v>2,207</v>
      </c>
      <c r="L170" s="63" t="str">
        <f t="shared" si="68"/>
        <v>11.6</v>
      </c>
      <c r="M170" s="63" t="str">
        <f t="shared" si="69"/>
        <v>-0.3</v>
      </c>
      <c r="N170" s="64" t="s">
        <v>14</v>
      </c>
      <c r="P170" s="71">
        <v>1984</v>
      </c>
      <c r="Q170" s="71">
        <v>2214</v>
      </c>
      <c r="R170" s="72">
        <v>2207</v>
      </c>
    </row>
    <row r="171" spans="1:18" ht="24.75" thickBot="1">
      <c r="A171" s="57">
        <v>2</v>
      </c>
      <c r="B171" s="58" t="s">
        <v>132</v>
      </c>
      <c r="C171" s="57">
        <v>16</v>
      </c>
      <c r="D171" s="58" t="s">
        <v>150</v>
      </c>
      <c r="E171" s="59" t="s">
        <v>111</v>
      </c>
      <c r="F171" s="60" t="s">
        <v>3</v>
      </c>
      <c r="G171" s="61" t="str">
        <f t="shared" si="57"/>
        <v>216Visit100</v>
      </c>
      <c r="H171" s="60" t="s">
        <v>3</v>
      </c>
      <c r="I171" s="62" t="str">
        <f t="shared" ref="I171:I179" si="72">FIXED(ROUND(P171,2),0,0)</f>
        <v>2,929,199</v>
      </c>
      <c r="J171" s="62" t="str">
        <f t="shared" si="70"/>
        <v>3,073,952</v>
      </c>
      <c r="K171" s="62" t="str">
        <f t="shared" si="71"/>
        <v>3,165,905</v>
      </c>
      <c r="L171" s="63" t="str">
        <f t="shared" si="68"/>
        <v>4.9</v>
      </c>
      <c r="M171" s="63" t="str">
        <f t="shared" si="69"/>
        <v>3.0</v>
      </c>
      <c r="N171" s="65" t="s">
        <v>15</v>
      </c>
      <c r="P171" s="71">
        <v>2929199</v>
      </c>
      <c r="Q171" s="71">
        <v>3073952</v>
      </c>
      <c r="R171" s="72">
        <v>3165905</v>
      </c>
    </row>
    <row r="172" spans="1:18" ht="24.75" thickBot="1">
      <c r="A172" s="57">
        <v>2</v>
      </c>
      <c r="B172" s="58" t="s">
        <v>132</v>
      </c>
      <c r="C172" s="57">
        <v>16</v>
      </c>
      <c r="D172" s="58" t="s">
        <v>150</v>
      </c>
      <c r="E172" s="59" t="s">
        <v>112</v>
      </c>
      <c r="F172" s="60" t="s">
        <v>411</v>
      </c>
      <c r="G172" s="61" t="str">
        <f t="shared" si="57"/>
        <v>216Visit101</v>
      </c>
      <c r="H172" s="60" t="s">
        <v>407</v>
      </c>
      <c r="I172" s="62" t="str">
        <f t="shared" si="72"/>
        <v>2,914,619</v>
      </c>
      <c r="J172" s="62" t="str">
        <f t="shared" si="70"/>
        <v>3,055,623</v>
      </c>
      <c r="K172" s="62" t="str">
        <f t="shared" si="71"/>
        <v>3,146,868</v>
      </c>
      <c r="L172" s="63" t="str">
        <f t="shared" si="68"/>
        <v>4.8</v>
      </c>
      <c r="M172" s="63" t="str">
        <f t="shared" si="69"/>
        <v>3.0</v>
      </c>
      <c r="N172" s="64" t="s">
        <v>408</v>
      </c>
      <c r="P172" s="71">
        <v>2914619</v>
      </c>
      <c r="Q172" s="71">
        <v>3055623</v>
      </c>
      <c r="R172" s="72">
        <v>3146868</v>
      </c>
    </row>
    <row r="173" spans="1:18" ht="24.75" thickBot="1">
      <c r="A173" s="57">
        <v>2</v>
      </c>
      <c r="B173" s="58" t="s">
        <v>132</v>
      </c>
      <c r="C173" s="57">
        <v>16</v>
      </c>
      <c r="D173" s="58" t="s">
        <v>150</v>
      </c>
      <c r="E173" s="59" t="s">
        <v>113</v>
      </c>
      <c r="F173" s="60" t="s">
        <v>412</v>
      </c>
      <c r="G173" s="61" t="str">
        <f t="shared" si="57"/>
        <v>216Visit102</v>
      </c>
      <c r="H173" s="60" t="s">
        <v>409</v>
      </c>
      <c r="I173" s="62" t="str">
        <f t="shared" si="72"/>
        <v>14,580</v>
      </c>
      <c r="J173" s="62" t="str">
        <f t="shared" si="70"/>
        <v>18,329</v>
      </c>
      <c r="K173" s="62" t="str">
        <f t="shared" si="71"/>
        <v>19,037</v>
      </c>
      <c r="L173" s="63" t="str">
        <f t="shared" si="68"/>
        <v>25.7</v>
      </c>
      <c r="M173" s="63" t="str">
        <f t="shared" si="69"/>
        <v>3.9</v>
      </c>
      <c r="N173" s="65" t="s">
        <v>410</v>
      </c>
      <c r="P173" s="71">
        <v>14580</v>
      </c>
      <c r="Q173" s="71">
        <v>18329</v>
      </c>
      <c r="R173" s="72">
        <v>19037</v>
      </c>
    </row>
    <row r="174" spans="1:18" ht="24.75" thickBot="1">
      <c r="A174" s="57">
        <v>2</v>
      </c>
      <c r="B174" s="58" t="s">
        <v>132</v>
      </c>
      <c r="C174" s="57">
        <v>16</v>
      </c>
      <c r="D174" s="58" t="s">
        <v>150</v>
      </c>
      <c r="E174" s="59" t="s">
        <v>114</v>
      </c>
      <c r="F174" s="60" t="s">
        <v>413</v>
      </c>
      <c r="G174" s="61" t="str">
        <f t="shared" si="57"/>
        <v>216Visit200</v>
      </c>
      <c r="H174" s="60" t="s">
        <v>418</v>
      </c>
      <c r="I174" s="62" t="str">
        <f t="shared" si="72"/>
        <v>1,032,521</v>
      </c>
      <c r="J174" s="62" t="str">
        <f t="shared" si="70"/>
        <v>1,086,428</v>
      </c>
      <c r="K174" s="62" t="str">
        <f t="shared" si="71"/>
        <v>1,107,319</v>
      </c>
      <c r="L174" s="63" t="str">
        <f t="shared" si="68"/>
        <v>5.2</v>
      </c>
      <c r="M174" s="63" t="str">
        <f t="shared" si="69"/>
        <v>1.9</v>
      </c>
      <c r="N174" s="64" t="s">
        <v>423</v>
      </c>
      <c r="P174" s="71">
        <v>1032521</v>
      </c>
      <c r="Q174" s="71">
        <v>1086428</v>
      </c>
      <c r="R174" s="72">
        <v>1107319</v>
      </c>
    </row>
    <row r="175" spans="1:18" ht="24.75" thickBot="1">
      <c r="A175" s="57">
        <v>2</v>
      </c>
      <c r="B175" s="58" t="s">
        <v>132</v>
      </c>
      <c r="C175" s="57">
        <v>16</v>
      </c>
      <c r="D175" s="58" t="s">
        <v>150</v>
      </c>
      <c r="E175" s="59" t="s">
        <v>115</v>
      </c>
      <c r="F175" s="60" t="s">
        <v>411</v>
      </c>
      <c r="G175" s="61" t="str">
        <f t="shared" si="57"/>
        <v>216Visit201</v>
      </c>
      <c r="H175" s="60" t="s">
        <v>407</v>
      </c>
      <c r="I175" s="62" t="str">
        <f t="shared" si="72"/>
        <v>1,025,505</v>
      </c>
      <c r="J175" s="62" t="str">
        <f t="shared" si="70"/>
        <v>1,078,379</v>
      </c>
      <c r="K175" s="62" t="str">
        <f t="shared" si="71"/>
        <v>1,098,904</v>
      </c>
      <c r="L175" s="63" t="str">
        <f t="shared" si="68"/>
        <v>5.2</v>
      </c>
      <c r="M175" s="63" t="str">
        <f t="shared" si="69"/>
        <v>1.9</v>
      </c>
      <c r="N175" s="65" t="s">
        <v>408</v>
      </c>
      <c r="P175" s="71">
        <v>1025505</v>
      </c>
      <c r="Q175" s="71">
        <v>1078379</v>
      </c>
      <c r="R175" s="72">
        <v>1098904</v>
      </c>
    </row>
    <row r="176" spans="1:18" ht="24.75" thickBot="1">
      <c r="A176" s="57">
        <v>2</v>
      </c>
      <c r="B176" s="58" t="s">
        <v>132</v>
      </c>
      <c r="C176" s="57">
        <v>16</v>
      </c>
      <c r="D176" s="58" t="s">
        <v>150</v>
      </c>
      <c r="E176" s="59" t="s">
        <v>116</v>
      </c>
      <c r="F176" s="60" t="s">
        <v>412</v>
      </c>
      <c r="G176" s="61" t="str">
        <f t="shared" si="57"/>
        <v>216Visit202</v>
      </c>
      <c r="H176" s="60" t="s">
        <v>409</v>
      </c>
      <c r="I176" s="62" t="str">
        <f t="shared" si="72"/>
        <v>7,016</v>
      </c>
      <c r="J176" s="62" t="str">
        <f t="shared" si="70"/>
        <v>8,049</v>
      </c>
      <c r="K176" s="62" t="str">
        <f t="shared" si="71"/>
        <v>8,415</v>
      </c>
      <c r="L176" s="63" t="str">
        <f t="shared" si="68"/>
        <v>14.7</v>
      </c>
      <c r="M176" s="63" t="str">
        <f t="shared" si="69"/>
        <v>4.5</v>
      </c>
      <c r="N176" s="64" t="s">
        <v>410</v>
      </c>
      <c r="P176" s="71">
        <v>7016</v>
      </c>
      <c r="Q176" s="71">
        <v>8049</v>
      </c>
      <c r="R176" s="72">
        <v>8415</v>
      </c>
    </row>
    <row r="177" spans="1:18" ht="24.75" thickBot="1">
      <c r="A177" s="57">
        <v>2</v>
      </c>
      <c r="B177" s="58" t="s">
        <v>132</v>
      </c>
      <c r="C177" s="57">
        <v>16</v>
      </c>
      <c r="D177" s="58" t="s">
        <v>150</v>
      </c>
      <c r="E177" s="59" t="s">
        <v>117</v>
      </c>
      <c r="F177" s="60" t="s">
        <v>414</v>
      </c>
      <c r="G177" s="61" t="str">
        <f t="shared" si="57"/>
        <v>216Visit300</v>
      </c>
      <c r="H177" s="60" t="s">
        <v>419</v>
      </c>
      <c r="I177" s="62" t="str">
        <f t="shared" si="72"/>
        <v>1,896,678</v>
      </c>
      <c r="J177" s="62" t="str">
        <f t="shared" si="70"/>
        <v>1,987,524</v>
      </c>
      <c r="K177" s="62" t="str">
        <f t="shared" si="71"/>
        <v>2,058,586</v>
      </c>
      <c r="L177" s="63" t="str">
        <f t="shared" si="68"/>
        <v>4.8</v>
      </c>
      <c r="M177" s="63" t="str">
        <f t="shared" si="69"/>
        <v>3.6</v>
      </c>
      <c r="N177" s="65" t="s">
        <v>424</v>
      </c>
      <c r="P177" s="71">
        <v>1896678</v>
      </c>
      <c r="Q177" s="71">
        <v>1987524</v>
      </c>
      <c r="R177" s="72">
        <v>2058586</v>
      </c>
    </row>
    <row r="178" spans="1:18" ht="24.75" thickBot="1">
      <c r="A178" s="57">
        <v>2</v>
      </c>
      <c r="B178" s="58" t="s">
        <v>132</v>
      </c>
      <c r="C178" s="57">
        <v>16</v>
      </c>
      <c r="D178" s="58" t="s">
        <v>150</v>
      </c>
      <c r="E178" s="59" t="s">
        <v>118</v>
      </c>
      <c r="F178" s="60" t="s">
        <v>411</v>
      </c>
      <c r="G178" s="61" t="str">
        <f t="shared" si="57"/>
        <v>216Visit301</v>
      </c>
      <c r="H178" s="60" t="s">
        <v>407</v>
      </c>
      <c r="I178" s="62" t="str">
        <f t="shared" si="72"/>
        <v>1,889,114</v>
      </c>
      <c r="J178" s="62" t="str">
        <f t="shared" si="70"/>
        <v>1,977,244</v>
      </c>
      <c r="K178" s="62" t="str">
        <f t="shared" si="71"/>
        <v>2,047,964</v>
      </c>
      <c r="L178" s="63" t="str">
        <f t="shared" si="68"/>
        <v>4.7</v>
      </c>
      <c r="M178" s="63" t="str">
        <f t="shared" si="69"/>
        <v>3.6</v>
      </c>
      <c r="N178" s="64" t="s">
        <v>408</v>
      </c>
      <c r="P178" s="71">
        <v>1889114</v>
      </c>
      <c r="Q178" s="71">
        <v>1977244</v>
      </c>
      <c r="R178" s="72">
        <v>2047964</v>
      </c>
    </row>
    <row r="179" spans="1:18" ht="24.75" thickBot="1">
      <c r="A179" s="57">
        <v>2</v>
      </c>
      <c r="B179" s="58" t="s">
        <v>132</v>
      </c>
      <c r="C179" s="57">
        <v>16</v>
      </c>
      <c r="D179" s="58" t="s">
        <v>150</v>
      </c>
      <c r="E179" s="59" t="s">
        <v>119</v>
      </c>
      <c r="F179" s="60" t="s">
        <v>412</v>
      </c>
      <c r="G179" s="61" t="str">
        <f t="shared" si="57"/>
        <v>216Visit302</v>
      </c>
      <c r="H179" s="60" t="s">
        <v>409</v>
      </c>
      <c r="I179" s="62" t="str">
        <f t="shared" si="72"/>
        <v>7,564</v>
      </c>
      <c r="J179" s="62" t="str">
        <f t="shared" si="70"/>
        <v>10,280</v>
      </c>
      <c r="K179" s="62" t="str">
        <f t="shared" si="71"/>
        <v>10,622</v>
      </c>
      <c r="L179" s="63" t="str">
        <f t="shared" si="68"/>
        <v>35.9</v>
      </c>
      <c r="M179" s="63" t="str">
        <f t="shared" si="69"/>
        <v>3.3</v>
      </c>
      <c r="N179" s="65" t="s">
        <v>410</v>
      </c>
      <c r="P179" s="71">
        <v>7564</v>
      </c>
      <c r="Q179" s="71">
        <v>10280</v>
      </c>
      <c r="R179" s="72">
        <v>10622</v>
      </c>
    </row>
    <row r="180" spans="1:18" ht="24.75" thickBot="1">
      <c r="A180" s="57">
        <v>2</v>
      </c>
      <c r="B180" s="58" t="s">
        <v>132</v>
      </c>
      <c r="C180" s="57">
        <v>16</v>
      </c>
      <c r="D180" s="58" t="s">
        <v>150</v>
      </c>
      <c r="E180" s="59" t="s">
        <v>120</v>
      </c>
      <c r="F180" s="60" t="s">
        <v>5</v>
      </c>
      <c r="G180" s="61" t="str">
        <f t="shared" si="57"/>
        <v>216AvgDay400</v>
      </c>
      <c r="H180" s="60" t="s">
        <v>5</v>
      </c>
      <c r="I180" s="66" t="str">
        <f>IF(P180="&amp;#160;"," ",FIXED(ROUND(P180,2),2,0))</f>
        <v>2.38</v>
      </c>
      <c r="J180" s="66" t="str">
        <f t="shared" ref="J180:J196" si="73">IF(Q180="&amp;#160;"," ",FIXED(ROUND(Q180,2),2,0))</f>
        <v>2.34</v>
      </c>
      <c r="K180" s="66" t="str">
        <f t="shared" ref="K180:K196" si="74">IF(R180="&amp;#160;"," ",FIXED(ROUND(R180,2),2,0))</f>
        <v>2.34</v>
      </c>
      <c r="L180" s="63" t="str">
        <f t="shared" si="68"/>
        <v>-1.7</v>
      </c>
      <c r="M180" s="63" t="str">
        <f t="shared" si="69"/>
        <v>0.0</v>
      </c>
      <c r="N180" s="64" t="s">
        <v>6</v>
      </c>
      <c r="P180" s="73">
        <v>2.38</v>
      </c>
      <c r="Q180" s="73">
        <v>2.34</v>
      </c>
      <c r="R180" s="74">
        <v>2.34</v>
      </c>
    </row>
    <row r="181" spans="1:18" ht="24.75" thickBot="1">
      <c r="A181" s="57">
        <v>2</v>
      </c>
      <c r="B181" s="58" t="s">
        <v>132</v>
      </c>
      <c r="C181" s="57">
        <v>16</v>
      </c>
      <c r="D181" s="58" t="s">
        <v>150</v>
      </c>
      <c r="E181" s="59" t="s">
        <v>121</v>
      </c>
      <c r="F181" s="60" t="s">
        <v>411</v>
      </c>
      <c r="G181" s="61" t="str">
        <f t="shared" si="57"/>
        <v>216AvgDay401</v>
      </c>
      <c r="H181" s="60" t="s">
        <v>407</v>
      </c>
      <c r="I181" s="66" t="str">
        <f t="shared" ref="I181:I196" si="75">IF(P181="&amp;#160;"," ",FIXED(ROUND(P181,2),2,0))</f>
        <v>2.38</v>
      </c>
      <c r="J181" s="66" t="str">
        <f t="shared" si="73"/>
        <v>2.34</v>
      </c>
      <c r="K181" s="66" t="str">
        <f t="shared" si="74"/>
        <v>2.35</v>
      </c>
      <c r="L181" s="63" t="str">
        <f t="shared" si="68"/>
        <v>-1.7</v>
      </c>
      <c r="M181" s="63" t="str">
        <f t="shared" si="69"/>
        <v>0.4</v>
      </c>
      <c r="N181" s="65" t="s">
        <v>408</v>
      </c>
      <c r="P181" s="73">
        <v>2.38</v>
      </c>
      <c r="Q181" s="73">
        <v>2.34</v>
      </c>
      <c r="R181" s="74">
        <v>2.35</v>
      </c>
    </row>
    <row r="182" spans="1:18" ht="24.75" thickBot="1">
      <c r="A182" s="57">
        <v>2</v>
      </c>
      <c r="B182" s="58" t="s">
        <v>132</v>
      </c>
      <c r="C182" s="57">
        <v>16</v>
      </c>
      <c r="D182" s="58" t="s">
        <v>150</v>
      </c>
      <c r="E182" s="59" t="s">
        <v>122</v>
      </c>
      <c r="F182" s="60" t="s">
        <v>412</v>
      </c>
      <c r="G182" s="61" t="str">
        <f t="shared" si="57"/>
        <v>216AvgDay402</v>
      </c>
      <c r="H182" s="60" t="s">
        <v>409</v>
      </c>
      <c r="I182" s="66" t="str">
        <f t="shared" si="75"/>
        <v>1.96</v>
      </c>
      <c r="J182" s="66" t="str">
        <f t="shared" si="73"/>
        <v>1.74</v>
      </c>
      <c r="K182" s="66" t="str">
        <f t="shared" si="74"/>
        <v>1.73</v>
      </c>
      <c r="L182" s="63" t="str">
        <f t="shared" si="68"/>
        <v>-11.2</v>
      </c>
      <c r="M182" s="63" t="str">
        <f t="shared" si="69"/>
        <v>-0.6</v>
      </c>
      <c r="N182" s="64" t="s">
        <v>410</v>
      </c>
      <c r="P182" s="73">
        <v>1.96</v>
      </c>
      <c r="Q182" s="73">
        <v>1.74</v>
      </c>
      <c r="R182" s="74">
        <v>1.73</v>
      </c>
    </row>
    <row r="183" spans="1:18" ht="24.75" thickBot="1">
      <c r="A183" s="57">
        <v>2</v>
      </c>
      <c r="B183" s="58" t="s">
        <v>132</v>
      </c>
      <c r="C183" s="57">
        <v>16</v>
      </c>
      <c r="D183" s="58" t="s">
        <v>150</v>
      </c>
      <c r="E183" s="59" t="s">
        <v>123</v>
      </c>
      <c r="F183" s="60" t="s">
        <v>18</v>
      </c>
      <c r="G183" s="61" t="str">
        <f t="shared" si="57"/>
        <v>216AverageExpenditure</v>
      </c>
      <c r="H183" s="60" t="s">
        <v>18</v>
      </c>
      <c r="I183" s="66" t="str">
        <f t="shared" si="75"/>
        <v xml:space="preserve"> </v>
      </c>
      <c r="J183" s="66" t="str">
        <f t="shared" si="73"/>
        <v xml:space="preserve"> </v>
      </c>
      <c r="K183" s="66" t="str">
        <f t="shared" si="74"/>
        <v xml:space="preserve"> </v>
      </c>
      <c r="L183" s="67" t="s">
        <v>397</v>
      </c>
      <c r="M183" s="67" t="s">
        <v>397</v>
      </c>
      <c r="N183" s="65" t="s">
        <v>19</v>
      </c>
      <c r="P183" s="67" t="s">
        <v>384</v>
      </c>
      <c r="Q183" s="67" t="s">
        <v>384</v>
      </c>
      <c r="R183" s="75" t="s">
        <v>384</v>
      </c>
    </row>
    <row r="184" spans="1:18" ht="24.75" thickBot="1">
      <c r="A184" s="57">
        <v>2</v>
      </c>
      <c r="B184" s="58" t="s">
        <v>132</v>
      </c>
      <c r="C184" s="57">
        <v>16</v>
      </c>
      <c r="D184" s="58" t="s">
        <v>150</v>
      </c>
      <c r="E184" s="59" t="s">
        <v>425</v>
      </c>
      <c r="F184" s="60" t="s">
        <v>415</v>
      </c>
      <c r="G184" s="61" t="str">
        <f t="shared" si="57"/>
        <v>216&amp;#160;&amp;#160;&amp;#160;Visitors400</v>
      </c>
      <c r="H184" s="60" t="s">
        <v>420</v>
      </c>
      <c r="I184" s="66" t="str">
        <f t="shared" si="75"/>
        <v>938.00</v>
      </c>
      <c r="J184" s="66" t="str">
        <f t="shared" si="73"/>
        <v>991.00</v>
      </c>
      <c r="K184" s="66" t="str">
        <f t="shared" si="74"/>
        <v>1,033.00</v>
      </c>
      <c r="L184" s="63" t="str">
        <f t="shared" ref="L184:L192" si="76">FIXED(ROUND((((J184-I184)/I184)*100),1),1,0)</f>
        <v>5.7</v>
      </c>
      <c r="M184" s="63" t="str">
        <f t="shared" ref="M184:M192" si="77">FIXED(ROUND((((K184-J184)/J184)*100),1),1,0)</f>
        <v>4.2</v>
      </c>
      <c r="N184" s="64" t="s">
        <v>426</v>
      </c>
      <c r="P184" s="71">
        <v>938</v>
      </c>
      <c r="Q184" s="71">
        <v>991</v>
      </c>
      <c r="R184" s="72">
        <v>1033</v>
      </c>
    </row>
    <row r="185" spans="1:18" ht="24.75" thickBot="1">
      <c r="A185" s="57">
        <v>2</v>
      </c>
      <c r="B185" s="58" t="s">
        <v>132</v>
      </c>
      <c r="C185" s="57">
        <v>16</v>
      </c>
      <c r="D185" s="58" t="s">
        <v>150</v>
      </c>
      <c r="E185" s="59" t="s">
        <v>427</v>
      </c>
      <c r="F185" s="60" t="s">
        <v>411</v>
      </c>
      <c r="G185" s="61" t="str">
        <f t="shared" si="57"/>
        <v>216&amp;#160;&amp;#160;&amp;#160;Visitors401</v>
      </c>
      <c r="H185" s="60" t="s">
        <v>407</v>
      </c>
      <c r="I185" s="66" t="str">
        <f t="shared" si="75"/>
        <v>936.00</v>
      </c>
      <c r="J185" s="66" t="str">
        <f t="shared" si="73"/>
        <v>989.00</v>
      </c>
      <c r="K185" s="66" t="str">
        <f t="shared" si="74"/>
        <v>1,031.00</v>
      </c>
      <c r="L185" s="63" t="str">
        <f t="shared" si="76"/>
        <v>5.7</v>
      </c>
      <c r="M185" s="63" t="str">
        <f t="shared" si="77"/>
        <v>4.2</v>
      </c>
      <c r="N185" s="65" t="s">
        <v>408</v>
      </c>
      <c r="P185" s="71">
        <v>936</v>
      </c>
      <c r="Q185" s="71">
        <v>989</v>
      </c>
      <c r="R185" s="72">
        <v>1031</v>
      </c>
    </row>
    <row r="186" spans="1:18" ht="24.75" thickBot="1">
      <c r="A186" s="57">
        <v>2</v>
      </c>
      <c r="B186" s="58" t="s">
        <v>132</v>
      </c>
      <c r="C186" s="57">
        <v>16</v>
      </c>
      <c r="D186" s="58" t="s">
        <v>150</v>
      </c>
      <c r="E186" s="59" t="s">
        <v>428</v>
      </c>
      <c r="F186" s="60" t="s">
        <v>412</v>
      </c>
      <c r="G186" s="61" t="str">
        <f t="shared" si="57"/>
        <v>216&amp;#160;&amp;#160;&amp;#160;Visitors402</v>
      </c>
      <c r="H186" s="60" t="s">
        <v>409</v>
      </c>
      <c r="I186" s="66" t="str">
        <f t="shared" si="75"/>
        <v>1,296.00</v>
      </c>
      <c r="J186" s="66" t="str">
        <f t="shared" si="73"/>
        <v>1,344.00</v>
      </c>
      <c r="K186" s="66" t="str">
        <f t="shared" si="74"/>
        <v>1,393.00</v>
      </c>
      <c r="L186" s="63" t="str">
        <f t="shared" si="76"/>
        <v>3.7</v>
      </c>
      <c r="M186" s="63" t="str">
        <f t="shared" si="77"/>
        <v>3.6</v>
      </c>
      <c r="N186" s="64" t="s">
        <v>410</v>
      </c>
      <c r="P186" s="71">
        <v>1296</v>
      </c>
      <c r="Q186" s="71">
        <v>1344</v>
      </c>
      <c r="R186" s="72">
        <v>1393</v>
      </c>
    </row>
    <row r="187" spans="1:18" ht="24.75" thickBot="1">
      <c r="A187" s="57">
        <v>2</v>
      </c>
      <c r="B187" s="58" t="s">
        <v>132</v>
      </c>
      <c r="C187" s="57">
        <v>16</v>
      </c>
      <c r="D187" s="58" t="s">
        <v>150</v>
      </c>
      <c r="E187" s="59" t="s">
        <v>432</v>
      </c>
      <c r="F187" s="60" t="s">
        <v>416</v>
      </c>
      <c r="G187" s="61" t="str">
        <f t="shared" si="57"/>
        <v>216&amp;#160;&amp;#160;&amp;#160;Tourist500</v>
      </c>
      <c r="H187" s="60" t="s">
        <v>421</v>
      </c>
      <c r="I187" s="66" t="str">
        <f t="shared" si="75"/>
        <v>1,171.00</v>
      </c>
      <c r="J187" s="66" t="str">
        <f t="shared" si="73"/>
        <v>1,220.00</v>
      </c>
      <c r="K187" s="66" t="str">
        <f t="shared" si="74"/>
        <v>1,260.00</v>
      </c>
      <c r="L187" s="63" t="str">
        <f t="shared" si="76"/>
        <v>4.2</v>
      </c>
      <c r="M187" s="63" t="str">
        <f t="shared" si="77"/>
        <v>3.3</v>
      </c>
      <c r="N187" s="65" t="s">
        <v>433</v>
      </c>
      <c r="P187" s="71">
        <v>1171</v>
      </c>
      <c r="Q187" s="71">
        <v>1220</v>
      </c>
      <c r="R187" s="72">
        <v>1260</v>
      </c>
    </row>
    <row r="188" spans="1:18" ht="24.75" thickBot="1">
      <c r="A188" s="57">
        <v>2</v>
      </c>
      <c r="B188" s="58" t="s">
        <v>132</v>
      </c>
      <c r="C188" s="57">
        <v>16</v>
      </c>
      <c r="D188" s="58" t="s">
        <v>150</v>
      </c>
      <c r="E188" s="59" t="s">
        <v>434</v>
      </c>
      <c r="F188" s="60" t="s">
        <v>411</v>
      </c>
      <c r="G188" s="61" t="str">
        <f t="shared" si="57"/>
        <v>216&amp;#160;&amp;#160;&amp;#160;Tourist501</v>
      </c>
      <c r="H188" s="60" t="s">
        <v>407</v>
      </c>
      <c r="I188" s="66" t="str">
        <f t="shared" si="75"/>
        <v>1,170.00</v>
      </c>
      <c r="J188" s="66" t="str">
        <f t="shared" si="73"/>
        <v>1,230.00</v>
      </c>
      <c r="K188" s="66" t="str">
        <f t="shared" si="74"/>
        <v>1,281.00</v>
      </c>
      <c r="L188" s="63" t="str">
        <f t="shared" si="76"/>
        <v>5.1</v>
      </c>
      <c r="M188" s="63" t="str">
        <f t="shared" si="77"/>
        <v>4.1</v>
      </c>
      <c r="N188" s="64" t="s">
        <v>408</v>
      </c>
      <c r="P188" s="71">
        <v>1170</v>
      </c>
      <c r="Q188" s="71">
        <v>1230</v>
      </c>
      <c r="R188" s="72">
        <v>1281</v>
      </c>
    </row>
    <row r="189" spans="1:18" ht="24.75" thickBot="1">
      <c r="A189" s="57">
        <v>2</v>
      </c>
      <c r="B189" s="58" t="s">
        <v>132</v>
      </c>
      <c r="C189" s="57">
        <v>16</v>
      </c>
      <c r="D189" s="58" t="s">
        <v>150</v>
      </c>
      <c r="E189" s="59" t="s">
        <v>435</v>
      </c>
      <c r="F189" s="60" t="s">
        <v>412</v>
      </c>
      <c r="G189" s="61" t="str">
        <f t="shared" si="57"/>
        <v>216&amp;#160;&amp;#160;&amp;#160;Tourist502</v>
      </c>
      <c r="H189" s="60" t="s">
        <v>409</v>
      </c>
      <c r="I189" s="66" t="str">
        <f t="shared" si="75"/>
        <v>1,479.00</v>
      </c>
      <c r="J189" s="66" t="str">
        <f t="shared" si="73"/>
        <v>1,534.00</v>
      </c>
      <c r="K189" s="66" t="str">
        <f t="shared" si="74"/>
        <v>1,589.00</v>
      </c>
      <c r="L189" s="63" t="str">
        <f t="shared" si="76"/>
        <v>3.7</v>
      </c>
      <c r="M189" s="63" t="str">
        <f t="shared" si="77"/>
        <v>3.6</v>
      </c>
      <c r="N189" s="65" t="s">
        <v>410</v>
      </c>
      <c r="P189" s="71">
        <v>1479</v>
      </c>
      <c r="Q189" s="71">
        <v>1534</v>
      </c>
      <c r="R189" s="72">
        <v>1589</v>
      </c>
    </row>
    <row r="190" spans="1:18" ht="24.75" thickBot="1">
      <c r="A190" s="57">
        <v>2</v>
      </c>
      <c r="B190" s="58" t="s">
        <v>132</v>
      </c>
      <c r="C190" s="57">
        <v>16</v>
      </c>
      <c r="D190" s="58" t="s">
        <v>150</v>
      </c>
      <c r="E190" s="59" t="s">
        <v>436</v>
      </c>
      <c r="F190" s="60" t="s">
        <v>417</v>
      </c>
      <c r="G190" s="61" t="str">
        <f t="shared" si="57"/>
        <v>216&amp;#160;&amp;#160;&amp;#160;Excursionist600</v>
      </c>
      <c r="H190" s="60" t="s">
        <v>422</v>
      </c>
      <c r="I190" s="66" t="str">
        <f t="shared" si="75"/>
        <v>635.00</v>
      </c>
      <c r="J190" s="66" t="str">
        <f t="shared" si="73"/>
        <v>684.00</v>
      </c>
      <c r="K190" s="66" t="str">
        <f t="shared" si="74"/>
        <v>718.00</v>
      </c>
      <c r="L190" s="63" t="str">
        <f t="shared" si="76"/>
        <v>7.7</v>
      </c>
      <c r="M190" s="63" t="str">
        <f t="shared" si="77"/>
        <v>5.0</v>
      </c>
      <c r="N190" s="64" t="s">
        <v>437</v>
      </c>
      <c r="P190" s="71">
        <v>635</v>
      </c>
      <c r="Q190" s="71">
        <v>684</v>
      </c>
      <c r="R190" s="72">
        <v>718</v>
      </c>
    </row>
    <row r="191" spans="1:18" ht="24.75" thickBot="1">
      <c r="A191" s="57">
        <v>2</v>
      </c>
      <c r="B191" s="58" t="s">
        <v>132</v>
      </c>
      <c r="C191" s="57">
        <v>16</v>
      </c>
      <c r="D191" s="58" t="s">
        <v>150</v>
      </c>
      <c r="E191" s="59" t="s">
        <v>438</v>
      </c>
      <c r="F191" s="60" t="s">
        <v>411</v>
      </c>
      <c r="G191" s="61" t="str">
        <f t="shared" si="57"/>
        <v>216&amp;#160;&amp;#160;&amp;#160;Excursionist601</v>
      </c>
      <c r="H191" s="60" t="s">
        <v>407</v>
      </c>
      <c r="I191" s="66" t="str">
        <f t="shared" si="75"/>
        <v>634.00</v>
      </c>
      <c r="J191" s="66" t="str">
        <f t="shared" si="73"/>
        <v>682.00</v>
      </c>
      <c r="K191" s="66" t="str">
        <f t="shared" si="74"/>
        <v>716.00</v>
      </c>
      <c r="L191" s="63" t="str">
        <f t="shared" si="76"/>
        <v>7.6</v>
      </c>
      <c r="M191" s="63" t="str">
        <f t="shared" si="77"/>
        <v>5.0</v>
      </c>
      <c r="N191" s="65" t="s">
        <v>408</v>
      </c>
      <c r="P191" s="71">
        <v>634</v>
      </c>
      <c r="Q191" s="71">
        <v>682</v>
      </c>
      <c r="R191" s="72">
        <v>716</v>
      </c>
    </row>
    <row r="192" spans="1:18" ht="24.75" thickBot="1">
      <c r="A192" s="57">
        <v>2</v>
      </c>
      <c r="B192" s="58" t="s">
        <v>132</v>
      </c>
      <c r="C192" s="57">
        <v>16</v>
      </c>
      <c r="D192" s="58" t="s">
        <v>150</v>
      </c>
      <c r="E192" s="59" t="s">
        <v>439</v>
      </c>
      <c r="F192" s="60" t="s">
        <v>412</v>
      </c>
      <c r="G192" s="61" t="str">
        <f t="shared" si="57"/>
        <v>216&amp;#160;&amp;#160;&amp;#160;Excursionist602</v>
      </c>
      <c r="H192" s="60" t="s">
        <v>409</v>
      </c>
      <c r="I192" s="66" t="str">
        <f t="shared" si="75"/>
        <v>956.00</v>
      </c>
      <c r="J192" s="66" t="str">
        <f t="shared" si="73"/>
        <v>1,011.00</v>
      </c>
      <c r="K192" s="66" t="str">
        <f t="shared" si="74"/>
        <v>1,052.00</v>
      </c>
      <c r="L192" s="63" t="str">
        <f t="shared" si="76"/>
        <v>5.8</v>
      </c>
      <c r="M192" s="63" t="str">
        <f t="shared" si="77"/>
        <v>4.1</v>
      </c>
      <c r="N192" s="64" t="s">
        <v>410</v>
      </c>
      <c r="P192" s="71">
        <v>956</v>
      </c>
      <c r="Q192" s="71">
        <v>1011</v>
      </c>
      <c r="R192" s="72">
        <v>1052</v>
      </c>
    </row>
    <row r="193" spans="1:18" ht="24.75" thickBot="1">
      <c r="A193" s="57">
        <v>2</v>
      </c>
      <c r="B193" s="58" t="s">
        <v>132</v>
      </c>
      <c r="C193" s="57">
        <v>16</v>
      </c>
      <c r="D193" s="58" t="s">
        <v>150</v>
      </c>
      <c r="E193" s="59" t="s">
        <v>20</v>
      </c>
      <c r="F193" s="60" t="s">
        <v>16</v>
      </c>
      <c r="G193" s="61" t="str">
        <f t="shared" si="57"/>
        <v>216TourismReceipt</v>
      </c>
      <c r="H193" s="60" t="s">
        <v>16</v>
      </c>
      <c r="I193" s="66" t="str">
        <f t="shared" si="75"/>
        <v xml:space="preserve"> </v>
      </c>
      <c r="J193" s="66" t="str">
        <f t="shared" si="73"/>
        <v xml:space="preserve"> </v>
      </c>
      <c r="K193" s="66" t="str">
        <f t="shared" si="74"/>
        <v xml:space="preserve"> </v>
      </c>
      <c r="L193" s="67" t="s">
        <v>397</v>
      </c>
      <c r="M193" s="67" t="s">
        <v>397</v>
      </c>
      <c r="N193" s="65" t="s">
        <v>17</v>
      </c>
      <c r="P193" s="67" t="s">
        <v>384</v>
      </c>
      <c r="Q193" s="67" t="s">
        <v>384</v>
      </c>
      <c r="R193" s="75" t="s">
        <v>384</v>
      </c>
    </row>
    <row r="194" spans="1:18" ht="24.75" thickBot="1">
      <c r="A194" s="57">
        <v>2</v>
      </c>
      <c r="B194" s="58" t="s">
        <v>132</v>
      </c>
      <c r="C194" s="57">
        <v>16</v>
      </c>
      <c r="D194" s="58" t="s">
        <v>150</v>
      </c>
      <c r="E194" s="59" t="s">
        <v>429</v>
      </c>
      <c r="F194" s="60" t="s">
        <v>415</v>
      </c>
      <c r="G194" s="61" t="str">
        <f t="shared" si="57"/>
        <v>216&amp;#160;&amp;#160;&amp;#160;Visitors700</v>
      </c>
      <c r="H194" s="60" t="s">
        <v>420</v>
      </c>
      <c r="I194" s="66" t="str">
        <f t="shared" si="75"/>
        <v>4,081.00</v>
      </c>
      <c r="J194" s="66" t="str">
        <f t="shared" si="73"/>
        <v>4,485.00</v>
      </c>
      <c r="K194" s="66" t="str">
        <f t="shared" si="74"/>
        <v>4,810.00</v>
      </c>
      <c r="L194" s="63" t="str">
        <f t="shared" ref="L194:L209" si="78">FIXED(ROUND((((J194-I194)/I194)*100),1),1,0)</f>
        <v>9.9</v>
      </c>
      <c r="M194" s="63" t="str">
        <f t="shared" ref="M194:M209" si="79">FIXED(ROUND((((K194-J194)/J194)*100),1),1,0)</f>
        <v>7.2</v>
      </c>
      <c r="N194" s="64" t="s">
        <v>426</v>
      </c>
      <c r="P194" s="71">
        <v>4081</v>
      </c>
      <c r="Q194" s="71">
        <v>4485</v>
      </c>
      <c r="R194" s="72">
        <v>4810</v>
      </c>
    </row>
    <row r="195" spans="1:18" ht="24.75" thickBot="1">
      <c r="A195" s="57">
        <v>2</v>
      </c>
      <c r="B195" s="58" t="s">
        <v>132</v>
      </c>
      <c r="C195" s="57">
        <v>16</v>
      </c>
      <c r="D195" s="58" t="s">
        <v>150</v>
      </c>
      <c r="E195" s="59" t="s">
        <v>430</v>
      </c>
      <c r="F195" s="60" t="s">
        <v>411</v>
      </c>
      <c r="G195" s="61" t="str">
        <f t="shared" si="57"/>
        <v>216&amp;#160;&amp;#160;&amp;#160;Visitors701</v>
      </c>
      <c r="H195" s="60" t="s">
        <v>407</v>
      </c>
      <c r="I195" s="66" t="str">
        <f t="shared" si="75"/>
        <v>4,053.00</v>
      </c>
      <c r="J195" s="66" t="str">
        <f t="shared" si="73"/>
        <v>4,453.00</v>
      </c>
      <c r="K195" s="66" t="str">
        <f t="shared" si="74"/>
        <v>4,775.00</v>
      </c>
      <c r="L195" s="63" t="str">
        <f t="shared" si="78"/>
        <v>9.9</v>
      </c>
      <c r="M195" s="63" t="str">
        <f t="shared" si="79"/>
        <v>7.2</v>
      </c>
      <c r="N195" s="65" t="s">
        <v>408</v>
      </c>
      <c r="P195" s="71">
        <v>4053</v>
      </c>
      <c r="Q195" s="71">
        <v>4453</v>
      </c>
      <c r="R195" s="72">
        <v>4775</v>
      </c>
    </row>
    <row r="196" spans="1:18" ht="24.75" thickBot="1">
      <c r="A196" s="57">
        <v>2</v>
      </c>
      <c r="B196" s="58" t="s">
        <v>132</v>
      </c>
      <c r="C196" s="57">
        <v>16</v>
      </c>
      <c r="D196" s="58" t="s">
        <v>150</v>
      </c>
      <c r="E196" s="59" t="s">
        <v>431</v>
      </c>
      <c r="F196" s="60" t="s">
        <v>412</v>
      </c>
      <c r="G196" s="61" t="str">
        <f t="shared" si="57"/>
        <v>216&amp;#160;&amp;#160;&amp;#160;Visitors702</v>
      </c>
      <c r="H196" s="60" t="s">
        <v>409</v>
      </c>
      <c r="I196" s="66" t="str">
        <f t="shared" si="75"/>
        <v>28.00</v>
      </c>
      <c r="J196" s="66" t="str">
        <f t="shared" si="73"/>
        <v>32.00</v>
      </c>
      <c r="K196" s="66" t="str">
        <f t="shared" si="74"/>
        <v>35.00</v>
      </c>
      <c r="L196" s="63" t="str">
        <f t="shared" si="78"/>
        <v>14.3</v>
      </c>
      <c r="M196" s="63" t="str">
        <f t="shared" si="79"/>
        <v>9.4</v>
      </c>
      <c r="N196" s="64" t="s">
        <v>410</v>
      </c>
      <c r="P196" s="71">
        <v>28</v>
      </c>
      <c r="Q196" s="71">
        <v>32</v>
      </c>
      <c r="R196" s="72">
        <v>35</v>
      </c>
    </row>
    <row r="197" spans="1:18" ht="24.75" thickBot="1">
      <c r="A197" s="57">
        <v>2</v>
      </c>
      <c r="B197" s="58" t="s">
        <v>132</v>
      </c>
      <c r="C197" s="57">
        <v>17</v>
      </c>
      <c r="D197" s="58" t="s">
        <v>153</v>
      </c>
      <c r="E197" s="59" t="s">
        <v>10</v>
      </c>
      <c r="F197" s="60" t="s">
        <v>4</v>
      </c>
      <c r="G197" s="61" t="str">
        <f t="shared" si="57"/>
        <v>217Room</v>
      </c>
      <c r="H197" s="60" t="s">
        <v>4</v>
      </c>
      <c r="I197" s="62" t="str">
        <f>FIXED(ROUND(P197,2),0,0)</f>
        <v>582</v>
      </c>
      <c r="J197" s="62" t="str">
        <f t="shared" ref="J197:J206" si="80">FIXED(ROUND(Q197,2),0,0)</f>
        <v>583</v>
      </c>
      <c r="K197" s="62" t="str">
        <f t="shared" ref="K197:K206" si="81">FIXED(ROUND(R197,2),0,0)</f>
        <v>582</v>
      </c>
      <c r="L197" s="63" t="str">
        <f t="shared" si="78"/>
        <v>0.2</v>
      </c>
      <c r="M197" s="63" t="str">
        <f t="shared" si="79"/>
        <v>-0.2</v>
      </c>
      <c r="N197" s="64" t="s">
        <v>14</v>
      </c>
      <c r="P197" s="71">
        <v>582</v>
      </c>
      <c r="Q197" s="71">
        <v>583</v>
      </c>
      <c r="R197" s="72">
        <v>582</v>
      </c>
    </row>
    <row r="198" spans="1:18" ht="24.75" thickBot="1">
      <c r="A198" s="57">
        <v>2</v>
      </c>
      <c r="B198" s="58" t="s">
        <v>132</v>
      </c>
      <c r="C198" s="57">
        <v>17</v>
      </c>
      <c r="D198" s="58" t="s">
        <v>153</v>
      </c>
      <c r="E198" s="59" t="s">
        <v>111</v>
      </c>
      <c r="F198" s="60" t="s">
        <v>3</v>
      </c>
      <c r="G198" s="61" t="str">
        <f t="shared" si="57"/>
        <v>217Visit100</v>
      </c>
      <c r="H198" s="60" t="s">
        <v>3</v>
      </c>
      <c r="I198" s="62" t="str">
        <f t="shared" ref="I198:I206" si="82">FIXED(ROUND(P198,2),0,0)</f>
        <v>447,554</v>
      </c>
      <c r="J198" s="62" t="str">
        <f t="shared" si="80"/>
        <v>480,211</v>
      </c>
      <c r="K198" s="62" t="str">
        <f t="shared" si="81"/>
        <v>503,259</v>
      </c>
      <c r="L198" s="63" t="str">
        <f t="shared" si="78"/>
        <v>7.3</v>
      </c>
      <c r="M198" s="63" t="str">
        <f t="shared" si="79"/>
        <v>4.8</v>
      </c>
      <c r="N198" s="65" t="s">
        <v>15</v>
      </c>
      <c r="P198" s="71">
        <v>447554</v>
      </c>
      <c r="Q198" s="71">
        <v>480211</v>
      </c>
      <c r="R198" s="72">
        <v>503259</v>
      </c>
    </row>
    <row r="199" spans="1:18" ht="24.75" thickBot="1">
      <c r="A199" s="57">
        <v>2</v>
      </c>
      <c r="B199" s="58" t="s">
        <v>132</v>
      </c>
      <c r="C199" s="57">
        <v>17</v>
      </c>
      <c r="D199" s="58" t="s">
        <v>153</v>
      </c>
      <c r="E199" s="59" t="s">
        <v>112</v>
      </c>
      <c r="F199" s="60" t="s">
        <v>411</v>
      </c>
      <c r="G199" s="61" t="str">
        <f t="shared" si="57"/>
        <v>217Visit101</v>
      </c>
      <c r="H199" s="60" t="s">
        <v>407</v>
      </c>
      <c r="I199" s="62" t="str">
        <f t="shared" si="82"/>
        <v>445,131</v>
      </c>
      <c r="J199" s="62" t="str">
        <f t="shared" si="80"/>
        <v>477,652</v>
      </c>
      <c r="K199" s="62" t="str">
        <f t="shared" si="81"/>
        <v>500,594</v>
      </c>
      <c r="L199" s="63" t="str">
        <f t="shared" si="78"/>
        <v>7.3</v>
      </c>
      <c r="M199" s="63" t="str">
        <f t="shared" si="79"/>
        <v>4.8</v>
      </c>
      <c r="N199" s="64" t="s">
        <v>408</v>
      </c>
      <c r="P199" s="71">
        <v>445131</v>
      </c>
      <c r="Q199" s="71">
        <v>477652</v>
      </c>
      <c r="R199" s="72">
        <v>500594</v>
      </c>
    </row>
    <row r="200" spans="1:18" ht="24.75" thickBot="1">
      <c r="A200" s="57">
        <v>2</v>
      </c>
      <c r="B200" s="58" t="s">
        <v>132</v>
      </c>
      <c r="C200" s="57">
        <v>17</v>
      </c>
      <c r="D200" s="58" t="s">
        <v>153</v>
      </c>
      <c r="E200" s="59" t="s">
        <v>113</v>
      </c>
      <c r="F200" s="60" t="s">
        <v>412</v>
      </c>
      <c r="G200" s="61" t="str">
        <f t="shared" ref="G200:G263" si="83">A200&amp;C200&amp;E200</f>
        <v>217Visit102</v>
      </c>
      <c r="H200" s="60" t="s">
        <v>409</v>
      </c>
      <c r="I200" s="62" t="str">
        <f t="shared" si="82"/>
        <v>2,423</v>
      </c>
      <c r="J200" s="62" t="str">
        <f t="shared" si="80"/>
        <v>2,559</v>
      </c>
      <c r="K200" s="62" t="str">
        <f t="shared" si="81"/>
        <v>2,665</v>
      </c>
      <c r="L200" s="63" t="str">
        <f t="shared" si="78"/>
        <v>5.6</v>
      </c>
      <c r="M200" s="63" t="str">
        <f t="shared" si="79"/>
        <v>4.1</v>
      </c>
      <c r="N200" s="65" t="s">
        <v>410</v>
      </c>
      <c r="P200" s="71">
        <v>2423</v>
      </c>
      <c r="Q200" s="71">
        <v>2559</v>
      </c>
      <c r="R200" s="72">
        <v>2665</v>
      </c>
    </row>
    <row r="201" spans="1:18" ht="24.75" thickBot="1">
      <c r="A201" s="57">
        <v>2</v>
      </c>
      <c r="B201" s="58" t="s">
        <v>132</v>
      </c>
      <c r="C201" s="57">
        <v>17</v>
      </c>
      <c r="D201" s="58" t="s">
        <v>153</v>
      </c>
      <c r="E201" s="59" t="s">
        <v>114</v>
      </c>
      <c r="F201" s="60" t="s">
        <v>413</v>
      </c>
      <c r="G201" s="61" t="str">
        <f t="shared" si="83"/>
        <v>217Visit200</v>
      </c>
      <c r="H201" s="60" t="s">
        <v>418</v>
      </c>
      <c r="I201" s="62" t="str">
        <f t="shared" si="82"/>
        <v>173,014</v>
      </c>
      <c r="J201" s="62" t="str">
        <f t="shared" si="80"/>
        <v>185,011</v>
      </c>
      <c r="K201" s="62" t="str">
        <f t="shared" si="81"/>
        <v>189,863</v>
      </c>
      <c r="L201" s="63" t="str">
        <f t="shared" si="78"/>
        <v>6.9</v>
      </c>
      <c r="M201" s="63" t="str">
        <f t="shared" si="79"/>
        <v>2.6</v>
      </c>
      <c r="N201" s="64" t="s">
        <v>423</v>
      </c>
      <c r="P201" s="71">
        <v>173014</v>
      </c>
      <c r="Q201" s="71">
        <v>185011</v>
      </c>
      <c r="R201" s="72">
        <v>189863</v>
      </c>
    </row>
    <row r="202" spans="1:18" ht="24.75" thickBot="1">
      <c r="A202" s="57">
        <v>2</v>
      </c>
      <c r="B202" s="58" t="s">
        <v>132</v>
      </c>
      <c r="C202" s="57">
        <v>17</v>
      </c>
      <c r="D202" s="58" t="s">
        <v>153</v>
      </c>
      <c r="E202" s="59" t="s">
        <v>115</v>
      </c>
      <c r="F202" s="60" t="s">
        <v>411</v>
      </c>
      <c r="G202" s="61" t="str">
        <f t="shared" si="83"/>
        <v>217Visit201</v>
      </c>
      <c r="H202" s="60" t="s">
        <v>407</v>
      </c>
      <c r="I202" s="62" t="str">
        <f t="shared" si="82"/>
        <v>172,139</v>
      </c>
      <c r="J202" s="62" t="str">
        <f t="shared" si="80"/>
        <v>184,089</v>
      </c>
      <c r="K202" s="62" t="str">
        <f t="shared" si="81"/>
        <v>188,910</v>
      </c>
      <c r="L202" s="63" t="str">
        <f t="shared" si="78"/>
        <v>6.9</v>
      </c>
      <c r="M202" s="63" t="str">
        <f t="shared" si="79"/>
        <v>2.6</v>
      </c>
      <c r="N202" s="65" t="s">
        <v>408</v>
      </c>
      <c r="P202" s="71">
        <v>172139</v>
      </c>
      <c r="Q202" s="71">
        <v>184089</v>
      </c>
      <c r="R202" s="72">
        <v>188910</v>
      </c>
    </row>
    <row r="203" spans="1:18" ht="24.75" thickBot="1">
      <c r="A203" s="57">
        <v>2</v>
      </c>
      <c r="B203" s="58" t="s">
        <v>132</v>
      </c>
      <c r="C203" s="57">
        <v>17</v>
      </c>
      <c r="D203" s="58" t="s">
        <v>153</v>
      </c>
      <c r="E203" s="59" t="s">
        <v>116</v>
      </c>
      <c r="F203" s="60" t="s">
        <v>412</v>
      </c>
      <c r="G203" s="61" t="str">
        <f t="shared" si="83"/>
        <v>217Visit202</v>
      </c>
      <c r="H203" s="60" t="s">
        <v>409</v>
      </c>
      <c r="I203" s="62" t="str">
        <f t="shared" si="82"/>
        <v>875</v>
      </c>
      <c r="J203" s="62" t="str">
        <f t="shared" si="80"/>
        <v>922</v>
      </c>
      <c r="K203" s="62" t="str">
        <f t="shared" si="81"/>
        <v>953</v>
      </c>
      <c r="L203" s="63" t="str">
        <f t="shared" si="78"/>
        <v>5.4</v>
      </c>
      <c r="M203" s="63" t="str">
        <f t="shared" si="79"/>
        <v>3.4</v>
      </c>
      <c r="N203" s="64" t="s">
        <v>410</v>
      </c>
      <c r="P203" s="71">
        <v>875</v>
      </c>
      <c r="Q203" s="71">
        <v>922</v>
      </c>
      <c r="R203" s="72">
        <v>953</v>
      </c>
    </row>
    <row r="204" spans="1:18" ht="24.75" thickBot="1">
      <c r="A204" s="57">
        <v>2</v>
      </c>
      <c r="B204" s="58" t="s">
        <v>132</v>
      </c>
      <c r="C204" s="57">
        <v>17</v>
      </c>
      <c r="D204" s="58" t="s">
        <v>153</v>
      </c>
      <c r="E204" s="59" t="s">
        <v>117</v>
      </c>
      <c r="F204" s="60" t="s">
        <v>414</v>
      </c>
      <c r="G204" s="61" t="str">
        <f t="shared" si="83"/>
        <v>217Visit300</v>
      </c>
      <c r="H204" s="60" t="s">
        <v>419</v>
      </c>
      <c r="I204" s="62" t="str">
        <f t="shared" si="82"/>
        <v>274,540</v>
      </c>
      <c r="J204" s="62" t="str">
        <f t="shared" si="80"/>
        <v>295,200</v>
      </c>
      <c r="K204" s="62" t="str">
        <f t="shared" si="81"/>
        <v>313,396</v>
      </c>
      <c r="L204" s="63" t="str">
        <f t="shared" si="78"/>
        <v>7.5</v>
      </c>
      <c r="M204" s="63" t="str">
        <f t="shared" si="79"/>
        <v>6.2</v>
      </c>
      <c r="N204" s="65" t="s">
        <v>424</v>
      </c>
      <c r="P204" s="71">
        <v>274540</v>
      </c>
      <c r="Q204" s="71">
        <v>295200</v>
      </c>
      <c r="R204" s="72">
        <v>313396</v>
      </c>
    </row>
    <row r="205" spans="1:18" ht="24.75" thickBot="1">
      <c r="A205" s="57">
        <v>2</v>
      </c>
      <c r="B205" s="58" t="s">
        <v>132</v>
      </c>
      <c r="C205" s="57">
        <v>17</v>
      </c>
      <c r="D205" s="58" t="s">
        <v>153</v>
      </c>
      <c r="E205" s="59" t="s">
        <v>118</v>
      </c>
      <c r="F205" s="60" t="s">
        <v>411</v>
      </c>
      <c r="G205" s="61" t="str">
        <f t="shared" si="83"/>
        <v>217Visit301</v>
      </c>
      <c r="H205" s="60" t="s">
        <v>407</v>
      </c>
      <c r="I205" s="62" t="str">
        <f t="shared" si="82"/>
        <v>272,992</v>
      </c>
      <c r="J205" s="62" t="str">
        <f t="shared" si="80"/>
        <v>293,563</v>
      </c>
      <c r="K205" s="62" t="str">
        <f t="shared" si="81"/>
        <v>311,684</v>
      </c>
      <c r="L205" s="63" t="str">
        <f t="shared" si="78"/>
        <v>7.5</v>
      </c>
      <c r="M205" s="63" t="str">
        <f t="shared" si="79"/>
        <v>6.2</v>
      </c>
      <c r="N205" s="64" t="s">
        <v>408</v>
      </c>
      <c r="P205" s="71">
        <v>272992</v>
      </c>
      <c r="Q205" s="71">
        <v>293563</v>
      </c>
      <c r="R205" s="72">
        <v>311684</v>
      </c>
    </row>
    <row r="206" spans="1:18" ht="24.75" thickBot="1">
      <c r="A206" s="57">
        <v>2</v>
      </c>
      <c r="B206" s="58" t="s">
        <v>132</v>
      </c>
      <c r="C206" s="57">
        <v>17</v>
      </c>
      <c r="D206" s="58" t="s">
        <v>153</v>
      </c>
      <c r="E206" s="59" t="s">
        <v>119</v>
      </c>
      <c r="F206" s="60" t="s">
        <v>412</v>
      </c>
      <c r="G206" s="61" t="str">
        <f t="shared" si="83"/>
        <v>217Visit302</v>
      </c>
      <c r="H206" s="60" t="s">
        <v>409</v>
      </c>
      <c r="I206" s="62" t="str">
        <f t="shared" si="82"/>
        <v>1,548</v>
      </c>
      <c r="J206" s="62" t="str">
        <f t="shared" si="80"/>
        <v>1,637</v>
      </c>
      <c r="K206" s="62" t="str">
        <f t="shared" si="81"/>
        <v>1,712</v>
      </c>
      <c r="L206" s="63" t="str">
        <f t="shared" si="78"/>
        <v>5.7</v>
      </c>
      <c r="M206" s="63" t="str">
        <f t="shared" si="79"/>
        <v>4.6</v>
      </c>
      <c r="N206" s="65" t="s">
        <v>410</v>
      </c>
      <c r="P206" s="71">
        <v>1548</v>
      </c>
      <c r="Q206" s="71">
        <v>1637</v>
      </c>
      <c r="R206" s="72">
        <v>1712</v>
      </c>
    </row>
    <row r="207" spans="1:18" ht="24.75" thickBot="1">
      <c r="A207" s="57">
        <v>2</v>
      </c>
      <c r="B207" s="58" t="s">
        <v>132</v>
      </c>
      <c r="C207" s="57">
        <v>17</v>
      </c>
      <c r="D207" s="58" t="s">
        <v>153</v>
      </c>
      <c r="E207" s="59" t="s">
        <v>120</v>
      </c>
      <c r="F207" s="60" t="s">
        <v>5</v>
      </c>
      <c r="G207" s="61" t="str">
        <f t="shared" si="83"/>
        <v>217AvgDay400</v>
      </c>
      <c r="H207" s="60" t="s">
        <v>5</v>
      </c>
      <c r="I207" s="66" t="str">
        <f>IF(P207="&amp;#160;"," ",FIXED(ROUND(P207,2),2,0))</f>
        <v>2.34</v>
      </c>
      <c r="J207" s="66" t="str">
        <f t="shared" ref="J207:J223" si="84">IF(Q207="&amp;#160;"," ",FIXED(ROUND(Q207,2),2,0))</f>
        <v>2.22</v>
      </c>
      <c r="K207" s="66" t="str">
        <f t="shared" ref="K207:K223" si="85">IF(R207="&amp;#160;"," ",FIXED(ROUND(R207,2),2,0))</f>
        <v>2.20</v>
      </c>
      <c r="L207" s="63" t="str">
        <f t="shared" si="78"/>
        <v>-5.1</v>
      </c>
      <c r="M207" s="63" t="str">
        <f t="shared" si="79"/>
        <v>-0.9</v>
      </c>
      <c r="N207" s="64" t="s">
        <v>6</v>
      </c>
      <c r="P207" s="73">
        <v>2.34</v>
      </c>
      <c r="Q207" s="73">
        <v>2.2200000000000002</v>
      </c>
      <c r="R207" s="74">
        <v>2.2000000000000002</v>
      </c>
    </row>
    <row r="208" spans="1:18" ht="24.75" thickBot="1">
      <c r="A208" s="57">
        <v>2</v>
      </c>
      <c r="B208" s="58" t="s">
        <v>132</v>
      </c>
      <c r="C208" s="57">
        <v>17</v>
      </c>
      <c r="D208" s="58" t="s">
        <v>153</v>
      </c>
      <c r="E208" s="59" t="s">
        <v>121</v>
      </c>
      <c r="F208" s="60" t="s">
        <v>411</v>
      </c>
      <c r="G208" s="61" t="str">
        <f t="shared" si="83"/>
        <v>217AvgDay401</v>
      </c>
      <c r="H208" s="60" t="s">
        <v>407</v>
      </c>
      <c r="I208" s="66" t="str">
        <f t="shared" ref="I208:I223" si="86">IF(P208="&amp;#160;"," ",FIXED(ROUND(P208,2),2,0))</f>
        <v>2.34</v>
      </c>
      <c r="J208" s="66" t="str">
        <f t="shared" si="84"/>
        <v>2.23</v>
      </c>
      <c r="K208" s="66" t="str">
        <f t="shared" si="85"/>
        <v>2.20</v>
      </c>
      <c r="L208" s="63" t="str">
        <f t="shared" si="78"/>
        <v>-4.7</v>
      </c>
      <c r="M208" s="63" t="str">
        <f t="shared" si="79"/>
        <v>-1.3</v>
      </c>
      <c r="N208" s="65" t="s">
        <v>408</v>
      </c>
      <c r="P208" s="73">
        <v>2.34</v>
      </c>
      <c r="Q208" s="73">
        <v>2.23</v>
      </c>
      <c r="R208" s="74">
        <v>2.2000000000000002</v>
      </c>
    </row>
    <row r="209" spans="1:18" ht="24.75" thickBot="1">
      <c r="A209" s="57">
        <v>2</v>
      </c>
      <c r="B209" s="58" t="s">
        <v>132</v>
      </c>
      <c r="C209" s="57">
        <v>17</v>
      </c>
      <c r="D209" s="58" t="s">
        <v>153</v>
      </c>
      <c r="E209" s="59" t="s">
        <v>122</v>
      </c>
      <c r="F209" s="60" t="s">
        <v>412</v>
      </c>
      <c r="G209" s="61" t="str">
        <f t="shared" si="83"/>
        <v>217AvgDay402</v>
      </c>
      <c r="H209" s="60" t="s">
        <v>409</v>
      </c>
      <c r="I209" s="66" t="str">
        <f t="shared" si="86"/>
        <v>2.30</v>
      </c>
      <c r="J209" s="66" t="str">
        <f t="shared" si="84"/>
        <v>2.04</v>
      </c>
      <c r="K209" s="66" t="str">
        <f t="shared" si="85"/>
        <v>1.99</v>
      </c>
      <c r="L209" s="63" t="str">
        <f t="shared" si="78"/>
        <v>-11.3</v>
      </c>
      <c r="M209" s="63" t="str">
        <f t="shared" si="79"/>
        <v>-2.5</v>
      </c>
      <c r="N209" s="64" t="s">
        <v>410</v>
      </c>
      <c r="P209" s="73">
        <v>2.2999999999999998</v>
      </c>
      <c r="Q209" s="73">
        <v>2.04</v>
      </c>
      <c r="R209" s="74">
        <v>1.99</v>
      </c>
    </row>
    <row r="210" spans="1:18" ht="24.75" thickBot="1">
      <c r="A210" s="57">
        <v>2</v>
      </c>
      <c r="B210" s="58" t="s">
        <v>132</v>
      </c>
      <c r="C210" s="57">
        <v>17</v>
      </c>
      <c r="D210" s="58" t="s">
        <v>153</v>
      </c>
      <c r="E210" s="59" t="s">
        <v>123</v>
      </c>
      <c r="F210" s="60" t="s">
        <v>18</v>
      </c>
      <c r="G210" s="61" t="str">
        <f t="shared" si="83"/>
        <v>217AverageExpenditure</v>
      </c>
      <c r="H210" s="60" t="s">
        <v>18</v>
      </c>
      <c r="I210" s="66" t="str">
        <f t="shared" si="86"/>
        <v xml:space="preserve"> </v>
      </c>
      <c r="J210" s="66" t="str">
        <f t="shared" si="84"/>
        <v xml:space="preserve"> </v>
      </c>
      <c r="K210" s="66" t="str">
        <f t="shared" si="85"/>
        <v xml:space="preserve"> </v>
      </c>
      <c r="L210" s="67" t="s">
        <v>397</v>
      </c>
      <c r="M210" s="67" t="s">
        <v>397</v>
      </c>
      <c r="N210" s="65" t="s">
        <v>19</v>
      </c>
      <c r="P210" s="67" t="s">
        <v>384</v>
      </c>
      <c r="Q210" s="67" t="s">
        <v>384</v>
      </c>
      <c r="R210" s="75" t="s">
        <v>384</v>
      </c>
    </row>
    <row r="211" spans="1:18" ht="24.75" thickBot="1">
      <c r="A211" s="57">
        <v>2</v>
      </c>
      <c r="B211" s="58" t="s">
        <v>132</v>
      </c>
      <c r="C211" s="57">
        <v>17</v>
      </c>
      <c r="D211" s="58" t="s">
        <v>153</v>
      </c>
      <c r="E211" s="59" t="s">
        <v>425</v>
      </c>
      <c r="F211" s="60" t="s">
        <v>415</v>
      </c>
      <c r="G211" s="61" t="str">
        <f t="shared" si="83"/>
        <v>217&amp;#160;&amp;#160;&amp;#160;Visitors400</v>
      </c>
      <c r="H211" s="60" t="s">
        <v>420</v>
      </c>
      <c r="I211" s="66" t="str">
        <f t="shared" si="86"/>
        <v>921.00</v>
      </c>
      <c r="J211" s="66" t="str">
        <f t="shared" si="84"/>
        <v>968.00</v>
      </c>
      <c r="K211" s="66" t="str">
        <f t="shared" si="85"/>
        <v>1,005.00</v>
      </c>
      <c r="L211" s="63" t="str">
        <f t="shared" ref="L211:L219" si="87">FIXED(ROUND((((J211-I211)/I211)*100),1),1,0)</f>
        <v>5.1</v>
      </c>
      <c r="M211" s="63" t="str">
        <f t="shared" ref="M211:M219" si="88">FIXED(ROUND((((K211-J211)/J211)*100),1),1,0)</f>
        <v>3.8</v>
      </c>
      <c r="N211" s="64" t="s">
        <v>426</v>
      </c>
      <c r="P211" s="71">
        <v>921</v>
      </c>
      <c r="Q211" s="71">
        <v>968</v>
      </c>
      <c r="R211" s="72">
        <v>1005</v>
      </c>
    </row>
    <row r="212" spans="1:18" ht="24.75" thickBot="1">
      <c r="A212" s="57">
        <v>2</v>
      </c>
      <c r="B212" s="58" t="s">
        <v>132</v>
      </c>
      <c r="C212" s="57">
        <v>17</v>
      </c>
      <c r="D212" s="58" t="s">
        <v>153</v>
      </c>
      <c r="E212" s="59" t="s">
        <v>427</v>
      </c>
      <c r="F212" s="60" t="s">
        <v>411</v>
      </c>
      <c r="G212" s="61" t="str">
        <f t="shared" si="83"/>
        <v>217&amp;#160;&amp;#160;&amp;#160;Visitors401</v>
      </c>
      <c r="H212" s="60" t="s">
        <v>407</v>
      </c>
      <c r="I212" s="66" t="str">
        <f t="shared" si="86"/>
        <v>921.00</v>
      </c>
      <c r="J212" s="66" t="str">
        <f t="shared" si="84"/>
        <v>967.00</v>
      </c>
      <c r="K212" s="66" t="str">
        <f t="shared" si="85"/>
        <v>1,005.00</v>
      </c>
      <c r="L212" s="63" t="str">
        <f t="shared" si="87"/>
        <v>5.0</v>
      </c>
      <c r="M212" s="63" t="str">
        <f t="shared" si="88"/>
        <v>3.9</v>
      </c>
      <c r="N212" s="65" t="s">
        <v>408</v>
      </c>
      <c r="P212" s="71">
        <v>921</v>
      </c>
      <c r="Q212" s="71">
        <v>967</v>
      </c>
      <c r="R212" s="72">
        <v>1005</v>
      </c>
    </row>
    <row r="213" spans="1:18" ht="24.75" thickBot="1">
      <c r="A213" s="57">
        <v>2</v>
      </c>
      <c r="B213" s="58" t="s">
        <v>132</v>
      </c>
      <c r="C213" s="57">
        <v>17</v>
      </c>
      <c r="D213" s="58" t="s">
        <v>153</v>
      </c>
      <c r="E213" s="59" t="s">
        <v>428</v>
      </c>
      <c r="F213" s="60" t="s">
        <v>412</v>
      </c>
      <c r="G213" s="61" t="str">
        <f t="shared" si="83"/>
        <v>217&amp;#160;&amp;#160;&amp;#160;Visitors402</v>
      </c>
      <c r="H213" s="60" t="s">
        <v>409</v>
      </c>
      <c r="I213" s="66" t="str">
        <f t="shared" si="86"/>
        <v>994.00</v>
      </c>
      <c r="J213" s="66" t="str">
        <f t="shared" si="84"/>
        <v>1,069.00</v>
      </c>
      <c r="K213" s="66" t="str">
        <f t="shared" si="85"/>
        <v>1,105.00</v>
      </c>
      <c r="L213" s="63" t="str">
        <f t="shared" si="87"/>
        <v>7.5</v>
      </c>
      <c r="M213" s="63" t="str">
        <f t="shared" si="88"/>
        <v>3.4</v>
      </c>
      <c r="N213" s="64" t="s">
        <v>410</v>
      </c>
      <c r="P213" s="71">
        <v>994</v>
      </c>
      <c r="Q213" s="71">
        <v>1069</v>
      </c>
      <c r="R213" s="72">
        <v>1105</v>
      </c>
    </row>
    <row r="214" spans="1:18" ht="24.75" thickBot="1">
      <c r="A214" s="57">
        <v>2</v>
      </c>
      <c r="B214" s="58" t="s">
        <v>132</v>
      </c>
      <c r="C214" s="57">
        <v>17</v>
      </c>
      <c r="D214" s="58" t="s">
        <v>153</v>
      </c>
      <c r="E214" s="59" t="s">
        <v>432</v>
      </c>
      <c r="F214" s="60" t="s">
        <v>416</v>
      </c>
      <c r="G214" s="61" t="str">
        <f t="shared" si="83"/>
        <v>217&amp;#160;&amp;#160;&amp;#160;Tourist500</v>
      </c>
      <c r="H214" s="60" t="s">
        <v>421</v>
      </c>
      <c r="I214" s="66" t="str">
        <f t="shared" si="86"/>
        <v>1,106.00</v>
      </c>
      <c r="J214" s="66" t="str">
        <f t="shared" si="84"/>
        <v>1,153.00</v>
      </c>
      <c r="K214" s="66" t="str">
        <f t="shared" si="85"/>
        <v>1,194.00</v>
      </c>
      <c r="L214" s="63" t="str">
        <f t="shared" si="87"/>
        <v>4.2</v>
      </c>
      <c r="M214" s="63" t="str">
        <f t="shared" si="88"/>
        <v>3.6</v>
      </c>
      <c r="N214" s="65" t="s">
        <v>433</v>
      </c>
      <c r="P214" s="71">
        <v>1106</v>
      </c>
      <c r="Q214" s="71">
        <v>1153</v>
      </c>
      <c r="R214" s="72">
        <v>1194</v>
      </c>
    </row>
    <row r="215" spans="1:18" ht="24.75" thickBot="1">
      <c r="A215" s="57">
        <v>2</v>
      </c>
      <c r="B215" s="58" t="s">
        <v>132</v>
      </c>
      <c r="C215" s="57">
        <v>17</v>
      </c>
      <c r="D215" s="58" t="s">
        <v>153</v>
      </c>
      <c r="E215" s="59" t="s">
        <v>434</v>
      </c>
      <c r="F215" s="60" t="s">
        <v>411</v>
      </c>
      <c r="G215" s="61" t="str">
        <f t="shared" si="83"/>
        <v>217&amp;#160;&amp;#160;&amp;#160;Tourist501</v>
      </c>
      <c r="H215" s="60" t="s">
        <v>407</v>
      </c>
      <c r="I215" s="66" t="str">
        <f t="shared" si="86"/>
        <v>1,111.00</v>
      </c>
      <c r="J215" s="66" t="str">
        <f t="shared" si="84"/>
        <v>1,175.00</v>
      </c>
      <c r="K215" s="66" t="str">
        <f t="shared" si="85"/>
        <v>1,228.00</v>
      </c>
      <c r="L215" s="63" t="str">
        <f t="shared" si="87"/>
        <v>5.8</v>
      </c>
      <c r="M215" s="63" t="str">
        <f t="shared" si="88"/>
        <v>4.5</v>
      </c>
      <c r="N215" s="64" t="s">
        <v>408</v>
      </c>
      <c r="P215" s="71">
        <v>1111</v>
      </c>
      <c r="Q215" s="71">
        <v>1175</v>
      </c>
      <c r="R215" s="72">
        <v>1228</v>
      </c>
    </row>
    <row r="216" spans="1:18" ht="24.75" thickBot="1">
      <c r="A216" s="57">
        <v>2</v>
      </c>
      <c r="B216" s="58" t="s">
        <v>132</v>
      </c>
      <c r="C216" s="57">
        <v>17</v>
      </c>
      <c r="D216" s="58" t="s">
        <v>153</v>
      </c>
      <c r="E216" s="59" t="s">
        <v>435</v>
      </c>
      <c r="F216" s="60" t="s">
        <v>412</v>
      </c>
      <c r="G216" s="61" t="str">
        <f t="shared" si="83"/>
        <v>217&amp;#160;&amp;#160;&amp;#160;Tourist502</v>
      </c>
      <c r="H216" s="60" t="s">
        <v>409</v>
      </c>
      <c r="I216" s="66" t="str">
        <f t="shared" si="86"/>
        <v>1,186.00</v>
      </c>
      <c r="J216" s="66" t="str">
        <f t="shared" si="84"/>
        <v>1,276.00</v>
      </c>
      <c r="K216" s="66" t="str">
        <f t="shared" si="85"/>
        <v>1,321.00</v>
      </c>
      <c r="L216" s="63" t="str">
        <f t="shared" si="87"/>
        <v>7.6</v>
      </c>
      <c r="M216" s="63" t="str">
        <f t="shared" si="88"/>
        <v>3.5</v>
      </c>
      <c r="N216" s="65" t="s">
        <v>410</v>
      </c>
      <c r="P216" s="71">
        <v>1186</v>
      </c>
      <c r="Q216" s="71">
        <v>1276</v>
      </c>
      <c r="R216" s="72">
        <v>1321</v>
      </c>
    </row>
    <row r="217" spans="1:18" ht="24.75" thickBot="1">
      <c r="A217" s="57">
        <v>2</v>
      </c>
      <c r="B217" s="58" t="s">
        <v>132</v>
      </c>
      <c r="C217" s="57">
        <v>17</v>
      </c>
      <c r="D217" s="58" t="s">
        <v>153</v>
      </c>
      <c r="E217" s="59" t="s">
        <v>436</v>
      </c>
      <c r="F217" s="60" t="s">
        <v>417</v>
      </c>
      <c r="G217" s="61" t="str">
        <f t="shared" si="83"/>
        <v>217&amp;#160;&amp;#160;&amp;#160;Excursionist600</v>
      </c>
      <c r="H217" s="60" t="s">
        <v>422</v>
      </c>
      <c r="I217" s="66" t="str">
        <f t="shared" si="86"/>
        <v>641.00</v>
      </c>
      <c r="J217" s="66" t="str">
        <f t="shared" si="84"/>
        <v>677.00</v>
      </c>
      <c r="K217" s="66" t="str">
        <f t="shared" si="85"/>
        <v>707.00</v>
      </c>
      <c r="L217" s="63" t="str">
        <f t="shared" si="87"/>
        <v>5.6</v>
      </c>
      <c r="M217" s="63" t="str">
        <f t="shared" si="88"/>
        <v>4.4</v>
      </c>
      <c r="N217" s="64" t="s">
        <v>437</v>
      </c>
      <c r="P217" s="71">
        <v>641</v>
      </c>
      <c r="Q217" s="71">
        <v>677</v>
      </c>
      <c r="R217" s="72">
        <v>707</v>
      </c>
    </row>
    <row r="218" spans="1:18" ht="24.75" thickBot="1">
      <c r="A218" s="57">
        <v>2</v>
      </c>
      <c r="B218" s="58" t="s">
        <v>132</v>
      </c>
      <c r="C218" s="57">
        <v>17</v>
      </c>
      <c r="D218" s="58" t="s">
        <v>153</v>
      </c>
      <c r="E218" s="59" t="s">
        <v>438</v>
      </c>
      <c r="F218" s="60" t="s">
        <v>411</v>
      </c>
      <c r="G218" s="61" t="str">
        <f t="shared" si="83"/>
        <v>217&amp;#160;&amp;#160;&amp;#160;Excursionist601</v>
      </c>
      <c r="H218" s="60" t="s">
        <v>407</v>
      </c>
      <c r="I218" s="66" t="str">
        <f t="shared" si="86"/>
        <v>640.00</v>
      </c>
      <c r="J218" s="66" t="str">
        <f t="shared" si="84"/>
        <v>676.00</v>
      </c>
      <c r="K218" s="66" t="str">
        <f t="shared" si="85"/>
        <v>707.00</v>
      </c>
      <c r="L218" s="63" t="str">
        <f t="shared" si="87"/>
        <v>5.6</v>
      </c>
      <c r="M218" s="63" t="str">
        <f t="shared" si="88"/>
        <v>4.6</v>
      </c>
      <c r="N218" s="65" t="s">
        <v>408</v>
      </c>
      <c r="P218" s="71">
        <v>640</v>
      </c>
      <c r="Q218" s="71">
        <v>676</v>
      </c>
      <c r="R218" s="72">
        <v>707</v>
      </c>
    </row>
    <row r="219" spans="1:18" ht="24.75" thickBot="1">
      <c r="A219" s="57">
        <v>2</v>
      </c>
      <c r="B219" s="58" t="s">
        <v>132</v>
      </c>
      <c r="C219" s="57">
        <v>17</v>
      </c>
      <c r="D219" s="58" t="s">
        <v>153</v>
      </c>
      <c r="E219" s="59" t="s">
        <v>439</v>
      </c>
      <c r="F219" s="60" t="s">
        <v>412</v>
      </c>
      <c r="G219" s="61" t="str">
        <f t="shared" si="83"/>
        <v>217&amp;#160;&amp;#160;&amp;#160;Excursionist602</v>
      </c>
      <c r="H219" s="60" t="s">
        <v>409</v>
      </c>
      <c r="I219" s="66" t="str">
        <f t="shared" si="86"/>
        <v>743.00</v>
      </c>
      <c r="J219" s="66" t="str">
        <f t="shared" si="84"/>
        <v>806.00</v>
      </c>
      <c r="K219" s="66" t="str">
        <f t="shared" si="85"/>
        <v>835.00</v>
      </c>
      <c r="L219" s="63" t="str">
        <f t="shared" si="87"/>
        <v>8.5</v>
      </c>
      <c r="M219" s="63" t="str">
        <f t="shared" si="88"/>
        <v>3.6</v>
      </c>
      <c r="N219" s="64" t="s">
        <v>410</v>
      </c>
      <c r="P219" s="71">
        <v>743</v>
      </c>
      <c r="Q219" s="71">
        <v>806</v>
      </c>
      <c r="R219" s="72">
        <v>835</v>
      </c>
    </row>
    <row r="220" spans="1:18" ht="24.75" thickBot="1">
      <c r="A220" s="57">
        <v>2</v>
      </c>
      <c r="B220" s="58" t="s">
        <v>132</v>
      </c>
      <c r="C220" s="57">
        <v>17</v>
      </c>
      <c r="D220" s="58" t="s">
        <v>153</v>
      </c>
      <c r="E220" s="59" t="s">
        <v>20</v>
      </c>
      <c r="F220" s="60" t="s">
        <v>16</v>
      </c>
      <c r="G220" s="61" t="str">
        <f t="shared" si="83"/>
        <v>217TourismReceipt</v>
      </c>
      <c r="H220" s="60" t="s">
        <v>16</v>
      </c>
      <c r="I220" s="66" t="str">
        <f t="shared" si="86"/>
        <v xml:space="preserve"> </v>
      </c>
      <c r="J220" s="66" t="str">
        <f t="shared" si="84"/>
        <v xml:space="preserve"> </v>
      </c>
      <c r="K220" s="66" t="str">
        <f t="shared" si="85"/>
        <v xml:space="preserve"> </v>
      </c>
      <c r="L220" s="67" t="s">
        <v>397</v>
      </c>
      <c r="M220" s="67" t="s">
        <v>397</v>
      </c>
      <c r="N220" s="65" t="s">
        <v>17</v>
      </c>
      <c r="P220" s="67" t="s">
        <v>384</v>
      </c>
      <c r="Q220" s="67" t="s">
        <v>384</v>
      </c>
      <c r="R220" s="75" t="s">
        <v>384</v>
      </c>
    </row>
    <row r="221" spans="1:18" ht="24.75" thickBot="1">
      <c r="A221" s="57">
        <v>2</v>
      </c>
      <c r="B221" s="58" t="s">
        <v>132</v>
      </c>
      <c r="C221" s="57">
        <v>17</v>
      </c>
      <c r="D221" s="58" t="s">
        <v>153</v>
      </c>
      <c r="E221" s="59" t="s">
        <v>429</v>
      </c>
      <c r="F221" s="60" t="s">
        <v>415</v>
      </c>
      <c r="G221" s="61" t="str">
        <f t="shared" si="83"/>
        <v>217&amp;#160;&amp;#160;&amp;#160;Visitors700</v>
      </c>
      <c r="H221" s="60" t="s">
        <v>420</v>
      </c>
      <c r="I221" s="66" t="str">
        <f t="shared" si="86"/>
        <v>626.00</v>
      </c>
      <c r="J221" s="66" t="str">
        <f t="shared" si="84"/>
        <v>685.00</v>
      </c>
      <c r="K221" s="66" t="str">
        <f t="shared" si="85"/>
        <v>735.00</v>
      </c>
      <c r="L221" s="63" t="str">
        <f t="shared" ref="L221:L236" si="89">FIXED(ROUND((((J221-I221)/I221)*100),1),1,0)</f>
        <v>9.4</v>
      </c>
      <c r="M221" s="63" t="str">
        <f t="shared" ref="M221:M236" si="90">FIXED(ROUND((((K221-J221)/J221)*100),1),1,0)</f>
        <v>7.3</v>
      </c>
      <c r="N221" s="64" t="s">
        <v>426</v>
      </c>
      <c r="P221" s="71">
        <v>626</v>
      </c>
      <c r="Q221" s="71">
        <v>685</v>
      </c>
      <c r="R221" s="72">
        <v>735</v>
      </c>
    </row>
    <row r="222" spans="1:18" ht="24.75" thickBot="1">
      <c r="A222" s="57">
        <v>2</v>
      </c>
      <c r="B222" s="58" t="s">
        <v>132</v>
      </c>
      <c r="C222" s="57">
        <v>17</v>
      </c>
      <c r="D222" s="58" t="s">
        <v>153</v>
      </c>
      <c r="E222" s="59" t="s">
        <v>430</v>
      </c>
      <c r="F222" s="60" t="s">
        <v>411</v>
      </c>
      <c r="G222" s="61" t="str">
        <f t="shared" si="83"/>
        <v>217&amp;#160;&amp;#160;&amp;#160;Visitors701</v>
      </c>
      <c r="H222" s="60" t="s">
        <v>407</v>
      </c>
      <c r="I222" s="66" t="str">
        <f t="shared" si="86"/>
        <v>622.00</v>
      </c>
      <c r="J222" s="66" t="str">
        <f t="shared" si="84"/>
        <v>681.00</v>
      </c>
      <c r="K222" s="66" t="str">
        <f t="shared" si="85"/>
        <v>731.00</v>
      </c>
      <c r="L222" s="63" t="str">
        <f t="shared" si="89"/>
        <v>9.5</v>
      </c>
      <c r="M222" s="63" t="str">
        <f t="shared" si="90"/>
        <v>7.3</v>
      </c>
      <c r="N222" s="65" t="s">
        <v>408</v>
      </c>
      <c r="P222" s="71">
        <v>622</v>
      </c>
      <c r="Q222" s="71">
        <v>681</v>
      </c>
      <c r="R222" s="72">
        <v>731</v>
      </c>
    </row>
    <row r="223" spans="1:18" ht="24.75" thickBot="1">
      <c r="A223" s="57">
        <v>2</v>
      </c>
      <c r="B223" s="58" t="s">
        <v>132</v>
      </c>
      <c r="C223" s="57">
        <v>17</v>
      </c>
      <c r="D223" s="58" t="s">
        <v>153</v>
      </c>
      <c r="E223" s="59" t="s">
        <v>431</v>
      </c>
      <c r="F223" s="60" t="s">
        <v>412</v>
      </c>
      <c r="G223" s="61" t="str">
        <f t="shared" si="83"/>
        <v>217&amp;#160;&amp;#160;&amp;#160;Visitors702</v>
      </c>
      <c r="H223" s="60" t="s">
        <v>409</v>
      </c>
      <c r="I223" s="66" t="str">
        <f t="shared" si="86"/>
        <v>4.00</v>
      </c>
      <c r="J223" s="66" t="str">
        <f t="shared" si="84"/>
        <v>4.00</v>
      </c>
      <c r="K223" s="66" t="str">
        <f t="shared" si="85"/>
        <v>4.00</v>
      </c>
      <c r="L223" s="63" t="str">
        <f t="shared" si="89"/>
        <v>0.0</v>
      </c>
      <c r="M223" s="63" t="str">
        <f t="shared" si="90"/>
        <v>0.0</v>
      </c>
      <c r="N223" s="64" t="s">
        <v>410</v>
      </c>
      <c r="P223" s="71">
        <v>4</v>
      </c>
      <c r="Q223" s="71">
        <v>4</v>
      </c>
      <c r="R223" s="72">
        <v>4</v>
      </c>
    </row>
    <row r="224" spans="1:18" ht="24.75" thickBot="1">
      <c r="A224" s="57">
        <v>2</v>
      </c>
      <c r="B224" s="58" t="s">
        <v>132</v>
      </c>
      <c r="C224" s="57">
        <v>18</v>
      </c>
      <c r="D224" s="58" t="s">
        <v>156</v>
      </c>
      <c r="E224" s="59" t="s">
        <v>10</v>
      </c>
      <c r="F224" s="60" t="s">
        <v>4</v>
      </c>
      <c r="G224" s="61" t="str">
        <f t="shared" si="83"/>
        <v>218Room</v>
      </c>
      <c r="H224" s="60" t="s">
        <v>4</v>
      </c>
      <c r="I224" s="62" t="str">
        <f>FIXED(ROUND(P224,2),0,0)</f>
        <v>620</v>
      </c>
      <c r="J224" s="62" t="str">
        <f t="shared" ref="J224:J233" si="91">FIXED(ROUND(Q224,2),0,0)</f>
        <v>892</v>
      </c>
      <c r="K224" s="62" t="str">
        <f t="shared" ref="K224:K233" si="92">FIXED(ROUND(R224,2),0,0)</f>
        <v>892</v>
      </c>
      <c r="L224" s="63" t="str">
        <f t="shared" si="89"/>
        <v>43.9</v>
      </c>
      <c r="M224" s="63" t="str">
        <f t="shared" si="90"/>
        <v>0.0</v>
      </c>
      <c r="N224" s="64" t="s">
        <v>14</v>
      </c>
      <c r="P224" s="71">
        <v>620</v>
      </c>
      <c r="Q224" s="71">
        <v>892</v>
      </c>
      <c r="R224" s="72">
        <v>892</v>
      </c>
    </row>
    <row r="225" spans="1:18" ht="24.75" thickBot="1">
      <c r="A225" s="57">
        <v>2</v>
      </c>
      <c r="B225" s="58" t="s">
        <v>132</v>
      </c>
      <c r="C225" s="57">
        <v>18</v>
      </c>
      <c r="D225" s="58" t="s">
        <v>156</v>
      </c>
      <c r="E225" s="59" t="s">
        <v>111</v>
      </c>
      <c r="F225" s="60" t="s">
        <v>3</v>
      </c>
      <c r="G225" s="61" t="str">
        <f t="shared" si="83"/>
        <v>218Visit100</v>
      </c>
      <c r="H225" s="60" t="s">
        <v>3</v>
      </c>
      <c r="I225" s="62" t="str">
        <f t="shared" ref="I225:I233" si="93">FIXED(ROUND(P225,2),0,0)</f>
        <v>523,053</v>
      </c>
      <c r="J225" s="62" t="str">
        <f t="shared" si="91"/>
        <v>739,621</v>
      </c>
      <c r="K225" s="62" t="str">
        <f t="shared" si="92"/>
        <v>767,707</v>
      </c>
      <c r="L225" s="63" t="str">
        <f t="shared" si="89"/>
        <v>41.4</v>
      </c>
      <c r="M225" s="63" t="str">
        <f t="shared" si="90"/>
        <v>3.8</v>
      </c>
      <c r="N225" s="65" t="s">
        <v>15</v>
      </c>
      <c r="P225" s="71">
        <v>523053</v>
      </c>
      <c r="Q225" s="71">
        <v>739621</v>
      </c>
      <c r="R225" s="72">
        <v>767707</v>
      </c>
    </row>
    <row r="226" spans="1:18" ht="24.75" thickBot="1">
      <c r="A226" s="57">
        <v>2</v>
      </c>
      <c r="B226" s="58" t="s">
        <v>132</v>
      </c>
      <c r="C226" s="57">
        <v>18</v>
      </c>
      <c r="D226" s="58" t="s">
        <v>156</v>
      </c>
      <c r="E226" s="59" t="s">
        <v>112</v>
      </c>
      <c r="F226" s="60" t="s">
        <v>411</v>
      </c>
      <c r="G226" s="61" t="str">
        <f t="shared" si="83"/>
        <v>218Visit101</v>
      </c>
      <c r="H226" s="60" t="s">
        <v>407</v>
      </c>
      <c r="I226" s="62" t="str">
        <f t="shared" si="93"/>
        <v>520,029</v>
      </c>
      <c r="J226" s="62" t="str">
        <f t="shared" si="91"/>
        <v>735,620</v>
      </c>
      <c r="K226" s="62" t="str">
        <f t="shared" si="92"/>
        <v>763,589</v>
      </c>
      <c r="L226" s="63" t="str">
        <f t="shared" si="89"/>
        <v>41.5</v>
      </c>
      <c r="M226" s="63" t="str">
        <f t="shared" si="90"/>
        <v>3.8</v>
      </c>
      <c r="N226" s="64" t="s">
        <v>408</v>
      </c>
      <c r="P226" s="71">
        <v>520029</v>
      </c>
      <c r="Q226" s="71">
        <v>735620</v>
      </c>
      <c r="R226" s="72">
        <v>763589</v>
      </c>
    </row>
    <row r="227" spans="1:18" ht="24.75" thickBot="1">
      <c r="A227" s="57">
        <v>2</v>
      </c>
      <c r="B227" s="58" t="s">
        <v>132</v>
      </c>
      <c r="C227" s="57">
        <v>18</v>
      </c>
      <c r="D227" s="58" t="s">
        <v>156</v>
      </c>
      <c r="E227" s="59" t="s">
        <v>113</v>
      </c>
      <c r="F227" s="60" t="s">
        <v>412</v>
      </c>
      <c r="G227" s="61" t="str">
        <f t="shared" si="83"/>
        <v>218Visit102</v>
      </c>
      <c r="H227" s="60" t="s">
        <v>409</v>
      </c>
      <c r="I227" s="62" t="str">
        <f t="shared" si="93"/>
        <v>3,024</v>
      </c>
      <c r="J227" s="62" t="str">
        <f t="shared" si="91"/>
        <v>4,001</v>
      </c>
      <c r="K227" s="62" t="str">
        <f t="shared" si="92"/>
        <v>4,118</v>
      </c>
      <c r="L227" s="63" t="str">
        <f t="shared" si="89"/>
        <v>32.3</v>
      </c>
      <c r="M227" s="63" t="str">
        <f t="shared" si="90"/>
        <v>2.9</v>
      </c>
      <c r="N227" s="65" t="s">
        <v>410</v>
      </c>
      <c r="P227" s="71">
        <v>3024</v>
      </c>
      <c r="Q227" s="71">
        <v>4001</v>
      </c>
      <c r="R227" s="72">
        <v>4118</v>
      </c>
    </row>
    <row r="228" spans="1:18" ht="24.75" thickBot="1">
      <c r="A228" s="57">
        <v>2</v>
      </c>
      <c r="B228" s="58" t="s">
        <v>132</v>
      </c>
      <c r="C228" s="57">
        <v>18</v>
      </c>
      <c r="D228" s="58" t="s">
        <v>156</v>
      </c>
      <c r="E228" s="59" t="s">
        <v>114</v>
      </c>
      <c r="F228" s="60" t="s">
        <v>413</v>
      </c>
      <c r="G228" s="61" t="str">
        <f t="shared" si="83"/>
        <v>218Visit200</v>
      </c>
      <c r="H228" s="60" t="s">
        <v>418</v>
      </c>
      <c r="I228" s="62" t="str">
        <f t="shared" si="93"/>
        <v>241,397</v>
      </c>
      <c r="J228" s="62" t="str">
        <f t="shared" si="91"/>
        <v>341,630</v>
      </c>
      <c r="K228" s="62" t="str">
        <f t="shared" si="92"/>
        <v>352,253</v>
      </c>
      <c r="L228" s="63" t="str">
        <f t="shared" si="89"/>
        <v>41.5</v>
      </c>
      <c r="M228" s="63" t="str">
        <f t="shared" si="90"/>
        <v>3.1</v>
      </c>
      <c r="N228" s="64" t="s">
        <v>423</v>
      </c>
      <c r="P228" s="71">
        <v>241397</v>
      </c>
      <c r="Q228" s="71">
        <v>341630</v>
      </c>
      <c r="R228" s="72">
        <v>352253</v>
      </c>
    </row>
    <row r="229" spans="1:18" ht="24.75" thickBot="1">
      <c r="A229" s="57">
        <v>2</v>
      </c>
      <c r="B229" s="58" t="s">
        <v>132</v>
      </c>
      <c r="C229" s="57">
        <v>18</v>
      </c>
      <c r="D229" s="58" t="s">
        <v>156</v>
      </c>
      <c r="E229" s="59" t="s">
        <v>115</v>
      </c>
      <c r="F229" s="60" t="s">
        <v>411</v>
      </c>
      <c r="G229" s="61" t="str">
        <f t="shared" si="83"/>
        <v>218Visit201</v>
      </c>
      <c r="H229" s="60" t="s">
        <v>407</v>
      </c>
      <c r="I229" s="62" t="str">
        <f t="shared" si="93"/>
        <v>239,825</v>
      </c>
      <c r="J229" s="62" t="str">
        <f t="shared" si="91"/>
        <v>339,554</v>
      </c>
      <c r="K229" s="62" t="str">
        <f t="shared" si="92"/>
        <v>350,132</v>
      </c>
      <c r="L229" s="63" t="str">
        <f t="shared" si="89"/>
        <v>41.6</v>
      </c>
      <c r="M229" s="63" t="str">
        <f t="shared" si="90"/>
        <v>3.1</v>
      </c>
      <c r="N229" s="65" t="s">
        <v>408</v>
      </c>
      <c r="P229" s="71">
        <v>239825</v>
      </c>
      <c r="Q229" s="71">
        <v>339554</v>
      </c>
      <c r="R229" s="72">
        <v>350132</v>
      </c>
    </row>
    <row r="230" spans="1:18" ht="24.75" thickBot="1">
      <c r="A230" s="57">
        <v>2</v>
      </c>
      <c r="B230" s="58" t="s">
        <v>132</v>
      </c>
      <c r="C230" s="57">
        <v>18</v>
      </c>
      <c r="D230" s="58" t="s">
        <v>156</v>
      </c>
      <c r="E230" s="59" t="s">
        <v>116</v>
      </c>
      <c r="F230" s="60" t="s">
        <v>412</v>
      </c>
      <c r="G230" s="61" t="str">
        <f t="shared" si="83"/>
        <v>218Visit202</v>
      </c>
      <c r="H230" s="60" t="s">
        <v>409</v>
      </c>
      <c r="I230" s="62" t="str">
        <f t="shared" si="93"/>
        <v>1,572</v>
      </c>
      <c r="J230" s="62" t="str">
        <f t="shared" si="91"/>
        <v>2,076</v>
      </c>
      <c r="K230" s="62" t="str">
        <f t="shared" si="92"/>
        <v>2,121</v>
      </c>
      <c r="L230" s="63" t="str">
        <f t="shared" si="89"/>
        <v>32.1</v>
      </c>
      <c r="M230" s="63" t="str">
        <f t="shared" si="90"/>
        <v>2.2</v>
      </c>
      <c r="N230" s="64" t="s">
        <v>410</v>
      </c>
      <c r="P230" s="71">
        <v>1572</v>
      </c>
      <c r="Q230" s="71">
        <v>2076</v>
      </c>
      <c r="R230" s="72">
        <v>2121</v>
      </c>
    </row>
    <row r="231" spans="1:18" ht="24.75" thickBot="1">
      <c r="A231" s="57">
        <v>2</v>
      </c>
      <c r="B231" s="58" t="s">
        <v>132</v>
      </c>
      <c r="C231" s="57">
        <v>18</v>
      </c>
      <c r="D231" s="58" t="s">
        <v>156</v>
      </c>
      <c r="E231" s="59" t="s">
        <v>117</v>
      </c>
      <c r="F231" s="60" t="s">
        <v>414</v>
      </c>
      <c r="G231" s="61" t="str">
        <f t="shared" si="83"/>
        <v>218Visit300</v>
      </c>
      <c r="H231" s="60" t="s">
        <v>419</v>
      </c>
      <c r="I231" s="62" t="str">
        <f t="shared" si="93"/>
        <v>281,656</v>
      </c>
      <c r="J231" s="62" t="str">
        <f t="shared" si="91"/>
        <v>397,991</v>
      </c>
      <c r="K231" s="62" t="str">
        <f t="shared" si="92"/>
        <v>415,454</v>
      </c>
      <c r="L231" s="63" t="str">
        <f t="shared" si="89"/>
        <v>41.3</v>
      </c>
      <c r="M231" s="63" t="str">
        <f t="shared" si="90"/>
        <v>4.4</v>
      </c>
      <c r="N231" s="65" t="s">
        <v>424</v>
      </c>
      <c r="P231" s="71">
        <v>281656</v>
      </c>
      <c r="Q231" s="71">
        <v>397991</v>
      </c>
      <c r="R231" s="72">
        <v>415454</v>
      </c>
    </row>
    <row r="232" spans="1:18" ht="24.75" thickBot="1">
      <c r="A232" s="57">
        <v>2</v>
      </c>
      <c r="B232" s="58" t="s">
        <v>132</v>
      </c>
      <c r="C232" s="57">
        <v>18</v>
      </c>
      <c r="D232" s="58" t="s">
        <v>156</v>
      </c>
      <c r="E232" s="59" t="s">
        <v>118</v>
      </c>
      <c r="F232" s="60" t="s">
        <v>411</v>
      </c>
      <c r="G232" s="61" t="str">
        <f t="shared" si="83"/>
        <v>218Visit301</v>
      </c>
      <c r="H232" s="60" t="s">
        <v>407</v>
      </c>
      <c r="I232" s="62" t="str">
        <f t="shared" si="93"/>
        <v>280,204</v>
      </c>
      <c r="J232" s="62" t="str">
        <f t="shared" si="91"/>
        <v>396,066</v>
      </c>
      <c r="K232" s="62" t="str">
        <f t="shared" si="92"/>
        <v>413,457</v>
      </c>
      <c r="L232" s="63" t="str">
        <f t="shared" si="89"/>
        <v>41.3</v>
      </c>
      <c r="M232" s="63" t="str">
        <f t="shared" si="90"/>
        <v>4.4</v>
      </c>
      <c r="N232" s="64" t="s">
        <v>408</v>
      </c>
      <c r="P232" s="71">
        <v>280204</v>
      </c>
      <c r="Q232" s="71">
        <v>396066</v>
      </c>
      <c r="R232" s="72">
        <v>413457</v>
      </c>
    </row>
    <row r="233" spans="1:18" ht="24.75" thickBot="1">
      <c r="A233" s="57">
        <v>2</v>
      </c>
      <c r="B233" s="58" t="s">
        <v>132</v>
      </c>
      <c r="C233" s="57">
        <v>18</v>
      </c>
      <c r="D233" s="58" t="s">
        <v>156</v>
      </c>
      <c r="E233" s="59" t="s">
        <v>119</v>
      </c>
      <c r="F233" s="60" t="s">
        <v>412</v>
      </c>
      <c r="G233" s="61" t="str">
        <f t="shared" si="83"/>
        <v>218Visit302</v>
      </c>
      <c r="H233" s="60" t="s">
        <v>409</v>
      </c>
      <c r="I233" s="62" t="str">
        <f t="shared" si="93"/>
        <v>1,452</v>
      </c>
      <c r="J233" s="62" t="str">
        <f t="shared" si="91"/>
        <v>1,925</v>
      </c>
      <c r="K233" s="62" t="str">
        <f t="shared" si="92"/>
        <v>1,997</v>
      </c>
      <c r="L233" s="63" t="str">
        <f t="shared" si="89"/>
        <v>32.6</v>
      </c>
      <c r="M233" s="63" t="str">
        <f t="shared" si="90"/>
        <v>3.7</v>
      </c>
      <c r="N233" s="65" t="s">
        <v>410</v>
      </c>
      <c r="P233" s="71">
        <v>1452</v>
      </c>
      <c r="Q233" s="71">
        <v>1925</v>
      </c>
      <c r="R233" s="72">
        <v>1997</v>
      </c>
    </row>
    <row r="234" spans="1:18" ht="24.75" thickBot="1">
      <c r="A234" s="57">
        <v>2</v>
      </c>
      <c r="B234" s="58" t="s">
        <v>132</v>
      </c>
      <c r="C234" s="57">
        <v>18</v>
      </c>
      <c r="D234" s="58" t="s">
        <v>156</v>
      </c>
      <c r="E234" s="59" t="s">
        <v>120</v>
      </c>
      <c r="F234" s="60" t="s">
        <v>5</v>
      </c>
      <c r="G234" s="61" t="str">
        <f t="shared" si="83"/>
        <v>218AvgDay400</v>
      </c>
      <c r="H234" s="60" t="s">
        <v>5</v>
      </c>
      <c r="I234" s="66" t="str">
        <f>IF(P234="&amp;#160;"," ",FIXED(ROUND(P234,2),2,0))</f>
        <v>1.90</v>
      </c>
      <c r="J234" s="66" t="str">
        <f t="shared" ref="J234:J250" si="94">IF(Q234="&amp;#160;"," ",FIXED(ROUND(Q234,2),2,0))</f>
        <v>1.91</v>
      </c>
      <c r="K234" s="66" t="str">
        <f t="shared" ref="K234:K250" si="95">IF(R234="&amp;#160;"," ",FIXED(ROUND(R234,2),2,0))</f>
        <v>1.92</v>
      </c>
      <c r="L234" s="63" t="str">
        <f t="shared" si="89"/>
        <v>0.5</v>
      </c>
      <c r="M234" s="63" t="str">
        <f t="shared" si="90"/>
        <v>0.5</v>
      </c>
      <c r="N234" s="64" t="s">
        <v>6</v>
      </c>
      <c r="P234" s="73">
        <v>1.9</v>
      </c>
      <c r="Q234" s="73">
        <v>1.91</v>
      </c>
      <c r="R234" s="74">
        <v>1.92</v>
      </c>
    </row>
    <row r="235" spans="1:18" ht="24.75" thickBot="1">
      <c r="A235" s="57">
        <v>2</v>
      </c>
      <c r="B235" s="58" t="s">
        <v>132</v>
      </c>
      <c r="C235" s="57">
        <v>18</v>
      </c>
      <c r="D235" s="58" t="s">
        <v>156</v>
      </c>
      <c r="E235" s="59" t="s">
        <v>121</v>
      </c>
      <c r="F235" s="60" t="s">
        <v>411</v>
      </c>
      <c r="G235" s="61" t="str">
        <f t="shared" si="83"/>
        <v>218AvgDay401</v>
      </c>
      <c r="H235" s="60" t="s">
        <v>407</v>
      </c>
      <c r="I235" s="66" t="str">
        <f t="shared" ref="I235:I250" si="96">IF(P235="&amp;#160;"," ",FIXED(ROUND(P235,2),2,0))</f>
        <v>1.90</v>
      </c>
      <c r="J235" s="66" t="str">
        <f t="shared" si="94"/>
        <v>1.91</v>
      </c>
      <c r="K235" s="66" t="str">
        <f t="shared" si="95"/>
        <v>1.92</v>
      </c>
      <c r="L235" s="63" t="str">
        <f t="shared" si="89"/>
        <v>0.5</v>
      </c>
      <c r="M235" s="63" t="str">
        <f t="shared" si="90"/>
        <v>0.5</v>
      </c>
      <c r="N235" s="65" t="s">
        <v>408</v>
      </c>
      <c r="P235" s="73">
        <v>1.9</v>
      </c>
      <c r="Q235" s="73">
        <v>1.91</v>
      </c>
      <c r="R235" s="74">
        <v>1.92</v>
      </c>
    </row>
    <row r="236" spans="1:18" ht="24.75" thickBot="1">
      <c r="A236" s="57">
        <v>2</v>
      </c>
      <c r="B236" s="58" t="s">
        <v>132</v>
      </c>
      <c r="C236" s="57">
        <v>18</v>
      </c>
      <c r="D236" s="58" t="s">
        <v>156</v>
      </c>
      <c r="E236" s="59" t="s">
        <v>122</v>
      </c>
      <c r="F236" s="60" t="s">
        <v>412</v>
      </c>
      <c r="G236" s="61" t="str">
        <f t="shared" si="83"/>
        <v>218AvgDay402</v>
      </c>
      <c r="H236" s="60" t="s">
        <v>409</v>
      </c>
      <c r="I236" s="66" t="str">
        <f t="shared" si="96"/>
        <v>1.65</v>
      </c>
      <c r="J236" s="66" t="str">
        <f t="shared" si="94"/>
        <v>1.63</v>
      </c>
      <c r="K236" s="66" t="str">
        <f t="shared" si="95"/>
        <v>1.63</v>
      </c>
      <c r="L236" s="63" t="str">
        <f t="shared" si="89"/>
        <v>-1.2</v>
      </c>
      <c r="M236" s="63" t="str">
        <f t="shared" si="90"/>
        <v>0.0</v>
      </c>
      <c r="N236" s="64" t="s">
        <v>410</v>
      </c>
      <c r="P236" s="73">
        <v>1.65</v>
      </c>
      <c r="Q236" s="73">
        <v>1.63</v>
      </c>
      <c r="R236" s="74">
        <v>1.63</v>
      </c>
    </row>
    <row r="237" spans="1:18" ht="24.75" thickBot="1">
      <c r="A237" s="57">
        <v>2</v>
      </c>
      <c r="B237" s="58" t="s">
        <v>132</v>
      </c>
      <c r="C237" s="57">
        <v>18</v>
      </c>
      <c r="D237" s="58" t="s">
        <v>156</v>
      </c>
      <c r="E237" s="59" t="s">
        <v>123</v>
      </c>
      <c r="F237" s="60" t="s">
        <v>18</v>
      </c>
      <c r="G237" s="61" t="str">
        <f t="shared" si="83"/>
        <v>218AverageExpenditure</v>
      </c>
      <c r="H237" s="60" t="s">
        <v>18</v>
      </c>
      <c r="I237" s="66" t="str">
        <f t="shared" si="96"/>
        <v xml:space="preserve"> </v>
      </c>
      <c r="J237" s="66" t="str">
        <f t="shared" si="94"/>
        <v xml:space="preserve"> </v>
      </c>
      <c r="K237" s="66" t="str">
        <f t="shared" si="95"/>
        <v xml:space="preserve"> </v>
      </c>
      <c r="L237" s="67" t="s">
        <v>397</v>
      </c>
      <c r="M237" s="67" t="s">
        <v>397</v>
      </c>
      <c r="N237" s="65" t="s">
        <v>19</v>
      </c>
      <c r="P237" s="67" t="s">
        <v>384</v>
      </c>
      <c r="Q237" s="67" t="s">
        <v>384</v>
      </c>
      <c r="R237" s="75" t="s">
        <v>384</v>
      </c>
    </row>
    <row r="238" spans="1:18" ht="24.75" thickBot="1">
      <c r="A238" s="57">
        <v>2</v>
      </c>
      <c r="B238" s="58" t="s">
        <v>132</v>
      </c>
      <c r="C238" s="57">
        <v>18</v>
      </c>
      <c r="D238" s="58" t="s">
        <v>156</v>
      </c>
      <c r="E238" s="59" t="s">
        <v>425</v>
      </c>
      <c r="F238" s="60" t="s">
        <v>415</v>
      </c>
      <c r="G238" s="61" t="str">
        <f t="shared" si="83"/>
        <v>218&amp;#160;&amp;#160;&amp;#160;Visitors400</v>
      </c>
      <c r="H238" s="60" t="s">
        <v>420</v>
      </c>
      <c r="I238" s="66" t="str">
        <f t="shared" si="96"/>
        <v>925.00</v>
      </c>
      <c r="J238" s="66" t="str">
        <f t="shared" si="94"/>
        <v>975.00</v>
      </c>
      <c r="K238" s="66" t="str">
        <f t="shared" si="95"/>
        <v>1,015.00</v>
      </c>
      <c r="L238" s="63" t="str">
        <f t="shared" ref="L238:L246" si="97">FIXED(ROUND((((J238-I238)/I238)*100),1),1,0)</f>
        <v>5.4</v>
      </c>
      <c r="M238" s="63" t="str">
        <f t="shared" ref="M238:M246" si="98">FIXED(ROUND((((K238-J238)/J238)*100),1),1,0)</f>
        <v>4.1</v>
      </c>
      <c r="N238" s="64" t="s">
        <v>426</v>
      </c>
      <c r="P238" s="71">
        <v>925</v>
      </c>
      <c r="Q238" s="71">
        <v>975</v>
      </c>
      <c r="R238" s="72">
        <v>1015</v>
      </c>
    </row>
    <row r="239" spans="1:18" ht="24.75" thickBot="1">
      <c r="A239" s="57">
        <v>2</v>
      </c>
      <c r="B239" s="58" t="s">
        <v>132</v>
      </c>
      <c r="C239" s="57">
        <v>18</v>
      </c>
      <c r="D239" s="58" t="s">
        <v>156</v>
      </c>
      <c r="E239" s="59" t="s">
        <v>427</v>
      </c>
      <c r="F239" s="60" t="s">
        <v>411</v>
      </c>
      <c r="G239" s="61" t="str">
        <f t="shared" si="83"/>
        <v>218&amp;#160;&amp;#160;&amp;#160;Visitors401</v>
      </c>
      <c r="H239" s="60" t="s">
        <v>407</v>
      </c>
      <c r="I239" s="66" t="str">
        <f t="shared" si="96"/>
        <v>924.00</v>
      </c>
      <c r="J239" s="66" t="str">
        <f t="shared" si="94"/>
        <v>974.00</v>
      </c>
      <c r="K239" s="66" t="str">
        <f t="shared" si="95"/>
        <v>1,014.00</v>
      </c>
      <c r="L239" s="63" t="str">
        <f t="shared" si="97"/>
        <v>5.4</v>
      </c>
      <c r="M239" s="63" t="str">
        <f t="shared" si="98"/>
        <v>4.1</v>
      </c>
      <c r="N239" s="65" t="s">
        <v>408</v>
      </c>
      <c r="P239" s="71">
        <v>924</v>
      </c>
      <c r="Q239" s="71">
        <v>974</v>
      </c>
      <c r="R239" s="72">
        <v>1014</v>
      </c>
    </row>
    <row r="240" spans="1:18" ht="24.75" thickBot="1">
      <c r="A240" s="57">
        <v>2</v>
      </c>
      <c r="B240" s="58" t="s">
        <v>132</v>
      </c>
      <c r="C240" s="57">
        <v>18</v>
      </c>
      <c r="D240" s="58" t="s">
        <v>156</v>
      </c>
      <c r="E240" s="59" t="s">
        <v>428</v>
      </c>
      <c r="F240" s="60" t="s">
        <v>412</v>
      </c>
      <c r="G240" s="61" t="str">
        <f t="shared" si="83"/>
        <v>218&amp;#160;&amp;#160;&amp;#160;Visitors402</v>
      </c>
      <c r="H240" s="60" t="s">
        <v>409</v>
      </c>
      <c r="I240" s="66" t="str">
        <f t="shared" si="96"/>
        <v>1,080.00</v>
      </c>
      <c r="J240" s="66" t="str">
        <f t="shared" si="94"/>
        <v>1,143.00</v>
      </c>
      <c r="K240" s="66" t="str">
        <f t="shared" si="95"/>
        <v>1,175.00</v>
      </c>
      <c r="L240" s="63" t="str">
        <f t="shared" si="97"/>
        <v>5.8</v>
      </c>
      <c r="M240" s="63" t="str">
        <f t="shared" si="98"/>
        <v>2.8</v>
      </c>
      <c r="N240" s="64" t="s">
        <v>410</v>
      </c>
      <c r="P240" s="71">
        <v>1080</v>
      </c>
      <c r="Q240" s="71">
        <v>1143</v>
      </c>
      <c r="R240" s="72">
        <v>1175</v>
      </c>
    </row>
    <row r="241" spans="1:18" ht="24.75" thickBot="1">
      <c r="A241" s="57">
        <v>2</v>
      </c>
      <c r="B241" s="58" t="s">
        <v>132</v>
      </c>
      <c r="C241" s="57">
        <v>18</v>
      </c>
      <c r="D241" s="58" t="s">
        <v>156</v>
      </c>
      <c r="E241" s="59" t="s">
        <v>432</v>
      </c>
      <c r="F241" s="60" t="s">
        <v>416</v>
      </c>
      <c r="G241" s="61" t="str">
        <f t="shared" si="83"/>
        <v>218&amp;#160;&amp;#160;&amp;#160;Tourist500</v>
      </c>
      <c r="H241" s="60" t="s">
        <v>421</v>
      </c>
      <c r="I241" s="66" t="str">
        <f t="shared" si="96"/>
        <v>1,108.00</v>
      </c>
      <c r="J241" s="66" t="str">
        <f t="shared" si="94"/>
        <v>1,152.00</v>
      </c>
      <c r="K241" s="66" t="str">
        <f t="shared" si="95"/>
        <v>1,187.00</v>
      </c>
      <c r="L241" s="63" t="str">
        <f t="shared" si="97"/>
        <v>4.0</v>
      </c>
      <c r="M241" s="63" t="str">
        <f t="shared" si="98"/>
        <v>3.0</v>
      </c>
      <c r="N241" s="65" t="s">
        <v>433</v>
      </c>
      <c r="P241" s="71">
        <v>1108</v>
      </c>
      <c r="Q241" s="71">
        <v>1152</v>
      </c>
      <c r="R241" s="72">
        <v>1187</v>
      </c>
    </row>
    <row r="242" spans="1:18" ht="24.75" thickBot="1">
      <c r="A242" s="57">
        <v>2</v>
      </c>
      <c r="B242" s="58" t="s">
        <v>132</v>
      </c>
      <c r="C242" s="57">
        <v>18</v>
      </c>
      <c r="D242" s="58" t="s">
        <v>156</v>
      </c>
      <c r="E242" s="59" t="s">
        <v>434</v>
      </c>
      <c r="F242" s="60" t="s">
        <v>411</v>
      </c>
      <c r="G242" s="61" t="str">
        <f t="shared" si="83"/>
        <v>218&amp;#160;&amp;#160;&amp;#160;Tourist501</v>
      </c>
      <c r="H242" s="60" t="s">
        <v>407</v>
      </c>
      <c r="I242" s="66" t="str">
        <f t="shared" si="96"/>
        <v>1,112.00</v>
      </c>
      <c r="J242" s="66" t="str">
        <f t="shared" si="94"/>
        <v>1,171.00</v>
      </c>
      <c r="K242" s="66" t="str">
        <f t="shared" si="95"/>
        <v>1,219.00</v>
      </c>
      <c r="L242" s="63" t="str">
        <f t="shared" si="97"/>
        <v>5.3</v>
      </c>
      <c r="M242" s="63" t="str">
        <f t="shared" si="98"/>
        <v>4.1</v>
      </c>
      <c r="N242" s="64" t="s">
        <v>408</v>
      </c>
      <c r="P242" s="71">
        <v>1112</v>
      </c>
      <c r="Q242" s="71">
        <v>1171</v>
      </c>
      <c r="R242" s="72">
        <v>1219</v>
      </c>
    </row>
    <row r="243" spans="1:18" ht="24.75" thickBot="1">
      <c r="A243" s="57">
        <v>2</v>
      </c>
      <c r="B243" s="58" t="s">
        <v>132</v>
      </c>
      <c r="C243" s="57">
        <v>18</v>
      </c>
      <c r="D243" s="58" t="s">
        <v>156</v>
      </c>
      <c r="E243" s="59" t="s">
        <v>435</v>
      </c>
      <c r="F243" s="60" t="s">
        <v>412</v>
      </c>
      <c r="G243" s="61" t="str">
        <f t="shared" si="83"/>
        <v>218&amp;#160;&amp;#160;&amp;#160;Tourist502</v>
      </c>
      <c r="H243" s="60" t="s">
        <v>409</v>
      </c>
      <c r="I243" s="66" t="str">
        <f t="shared" si="96"/>
        <v>1,275.00</v>
      </c>
      <c r="J243" s="66" t="str">
        <f t="shared" si="94"/>
        <v>1,342.00</v>
      </c>
      <c r="K243" s="66" t="str">
        <f t="shared" si="95"/>
        <v>1,377.00</v>
      </c>
      <c r="L243" s="63" t="str">
        <f t="shared" si="97"/>
        <v>5.3</v>
      </c>
      <c r="M243" s="63" t="str">
        <f t="shared" si="98"/>
        <v>2.6</v>
      </c>
      <c r="N243" s="65" t="s">
        <v>410</v>
      </c>
      <c r="P243" s="71">
        <v>1275</v>
      </c>
      <c r="Q243" s="71">
        <v>1342</v>
      </c>
      <c r="R243" s="72">
        <v>1377</v>
      </c>
    </row>
    <row r="244" spans="1:18" ht="24.75" thickBot="1">
      <c r="A244" s="57">
        <v>2</v>
      </c>
      <c r="B244" s="58" t="s">
        <v>132</v>
      </c>
      <c r="C244" s="57">
        <v>18</v>
      </c>
      <c r="D244" s="58" t="s">
        <v>156</v>
      </c>
      <c r="E244" s="59" t="s">
        <v>436</v>
      </c>
      <c r="F244" s="60" t="s">
        <v>417</v>
      </c>
      <c r="G244" s="61" t="str">
        <f t="shared" si="83"/>
        <v>218&amp;#160;&amp;#160;&amp;#160;Excursionist600</v>
      </c>
      <c r="H244" s="60" t="s">
        <v>422</v>
      </c>
      <c r="I244" s="66" t="str">
        <f t="shared" si="96"/>
        <v>619.00</v>
      </c>
      <c r="J244" s="66" t="str">
        <f t="shared" si="94"/>
        <v>652.00</v>
      </c>
      <c r="K244" s="66" t="str">
        <f t="shared" si="95"/>
        <v>682.00</v>
      </c>
      <c r="L244" s="63" t="str">
        <f t="shared" si="97"/>
        <v>5.3</v>
      </c>
      <c r="M244" s="63" t="str">
        <f t="shared" si="98"/>
        <v>4.6</v>
      </c>
      <c r="N244" s="64" t="s">
        <v>437</v>
      </c>
      <c r="P244" s="71">
        <v>619</v>
      </c>
      <c r="Q244" s="71">
        <v>652</v>
      </c>
      <c r="R244" s="72">
        <v>682</v>
      </c>
    </row>
    <row r="245" spans="1:18" ht="24.75" thickBot="1">
      <c r="A245" s="57">
        <v>2</v>
      </c>
      <c r="B245" s="58" t="s">
        <v>132</v>
      </c>
      <c r="C245" s="57">
        <v>18</v>
      </c>
      <c r="D245" s="58" t="s">
        <v>156</v>
      </c>
      <c r="E245" s="59" t="s">
        <v>438</v>
      </c>
      <c r="F245" s="60" t="s">
        <v>411</v>
      </c>
      <c r="G245" s="61" t="str">
        <f t="shared" si="83"/>
        <v>218&amp;#160;&amp;#160;&amp;#160;Excursionist601</v>
      </c>
      <c r="H245" s="60" t="s">
        <v>407</v>
      </c>
      <c r="I245" s="66" t="str">
        <f t="shared" si="96"/>
        <v>618.00</v>
      </c>
      <c r="J245" s="66" t="str">
        <f t="shared" si="94"/>
        <v>651.00</v>
      </c>
      <c r="K245" s="66" t="str">
        <f t="shared" si="95"/>
        <v>682.00</v>
      </c>
      <c r="L245" s="63" t="str">
        <f t="shared" si="97"/>
        <v>5.3</v>
      </c>
      <c r="M245" s="63" t="str">
        <f t="shared" si="98"/>
        <v>4.8</v>
      </c>
      <c r="N245" s="65" t="s">
        <v>408</v>
      </c>
      <c r="P245" s="71">
        <v>618</v>
      </c>
      <c r="Q245" s="71">
        <v>651</v>
      </c>
      <c r="R245" s="72">
        <v>682</v>
      </c>
    </row>
    <row r="246" spans="1:18" ht="24.75" thickBot="1">
      <c r="A246" s="57">
        <v>2</v>
      </c>
      <c r="B246" s="58" t="s">
        <v>132</v>
      </c>
      <c r="C246" s="57">
        <v>18</v>
      </c>
      <c r="D246" s="58" t="s">
        <v>156</v>
      </c>
      <c r="E246" s="59" t="s">
        <v>439</v>
      </c>
      <c r="F246" s="60" t="s">
        <v>412</v>
      </c>
      <c r="G246" s="61" t="str">
        <f t="shared" si="83"/>
        <v>218&amp;#160;&amp;#160;&amp;#160;Excursionist602</v>
      </c>
      <c r="H246" s="60" t="s">
        <v>409</v>
      </c>
      <c r="I246" s="66" t="str">
        <f t="shared" si="96"/>
        <v>737.00</v>
      </c>
      <c r="J246" s="66" t="str">
        <f t="shared" si="94"/>
        <v>795.00</v>
      </c>
      <c r="K246" s="66" t="str">
        <f t="shared" si="95"/>
        <v>821.00</v>
      </c>
      <c r="L246" s="63" t="str">
        <f t="shared" si="97"/>
        <v>7.9</v>
      </c>
      <c r="M246" s="63" t="str">
        <f t="shared" si="98"/>
        <v>3.3</v>
      </c>
      <c r="N246" s="64" t="s">
        <v>410</v>
      </c>
      <c r="P246" s="71">
        <v>737</v>
      </c>
      <c r="Q246" s="71">
        <v>795</v>
      </c>
      <c r="R246" s="72">
        <v>821</v>
      </c>
    </row>
    <row r="247" spans="1:18" ht="24.75" thickBot="1">
      <c r="A247" s="57">
        <v>2</v>
      </c>
      <c r="B247" s="58" t="s">
        <v>132</v>
      </c>
      <c r="C247" s="57">
        <v>18</v>
      </c>
      <c r="D247" s="58" t="s">
        <v>156</v>
      </c>
      <c r="E247" s="59" t="s">
        <v>20</v>
      </c>
      <c r="F247" s="60" t="s">
        <v>16</v>
      </c>
      <c r="G247" s="61" t="str">
        <f t="shared" si="83"/>
        <v>218TourismReceipt</v>
      </c>
      <c r="H247" s="60" t="s">
        <v>16</v>
      </c>
      <c r="I247" s="66" t="str">
        <f t="shared" si="96"/>
        <v xml:space="preserve"> </v>
      </c>
      <c r="J247" s="66" t="str">
        <f t="shared" si="94"/>
        <v xml:space="preserve"> </v>
      </c>
      <c r="K247" s="66" t="str">
        <f t="shared" si="95"/>
        <v xml:space="preserve"> </v>
      </c>
      <c r="L247" s="67" t="s">
        <v>397</v>
      </c>
      <c r="M247" s="67" t="s">
        <v>397</v>
      </c>
      <c r="N247" s="65" t="s">
        <v>17</v>
      </c>
      <c r="P247" s="67" t="s">
        <v>384</v>
      </c>
      <c r="Q247" s="67" t="s">
        <v>384</v>
      </c>
      <c r="R247" s="75" t="s">
        <v>384</v>
      </c>
    </row>
    <row r="248" spans="1:18" ht="24.75" thickBot="1">
      <c r="A248" s="57">
        <v>2</v>
      </c>
      <c r="B248" s="58" t="s">
        <v>132</v>
      </c>
      <c r="C248" s="57">
        <v>18</v>
      </c>
      <c r="D248" s="58" t="s">
        <v>156</v>
      </c>
      <c r="E248" s="59" t="s">
        <v>429</v>
      </c>
      <c r="F248" s="60" t="s">
        <v>415</v>
      </c>
      <c r="G248" s="61" t="str">
        <f t="shared" si="83"/>
        <v>218&amp;#160;&amp;#160;&amp;#160;Visitors700</v>
      </c>
      <c r="H248" s="60" t="s">
        <v>420</v>
      </c>
      <c r="I248" s="66" t="str">
        <f t="shared" si="96"/>
        <v>684.00</v>
      </c>
      <c r="J248" s="66" t="str">
        <f t="shared" si="94"/>
        <v>1,023.00</v>
      </c>
      <c r="K248" s="66" t="str">
        <f t="shared" si="95"/>
        <v>1,108.00</v>
      </c>
      <c r="L248" s="63" t="str">
        <f t="shared" ref="L248:L263" si="99">FIXED(ROUND((((J248-I248)/I248)*100),1),1,0)</f>
        <v>49.6</v>
      </c>
      <c r="M248" s="63" t="str">
        <f t="shared" ref="M248:M263" si="100">FIXED(ROUND((((K248-J248)/J248)*100),1),1,0)</f>
        <v>8.3</v>
      </c>
      <c r="N248" s="64" t="s">
        <v>426</v>
      </c>
      <c r="P248" s="71">
        <v>684</v>
      </c>
      <c r="Q248" s="71">
        <v>1023</v>
      </c>
      <c r="R248" s="72">
        <v>1108</v>
      </c>
    </row>
    <row r="249" spans="1:18" ht="24.75" thickBot="1">
      <c r="A249" s="57">
        <v>2</v>
      </c>
      <c r="B249" s="58" t="s">
        <v>132</v>
      </c>
      <c r="C249" s="57">
        <v>18</v>
      </c>
      <c r="D249" s="58" t="s">
        <v>156</v>
      </c>
      <c r="E249" s="59" t="s">
        <v>430</v>
      </c>
      <c r="F249" s="60" t="s">
        <v>411</v>
      </c>
      <c r="G249" s="61" t="str">
        <f t="shared" si="83"/>
        <v>218&amp;#160;&amp;#160;&amp;#160;Visitors701</v>
      </c>
      <c r="H249" s="60" t="s">
        <v>407</v>
      </c>
      <c r="I249" s="66" t="str">
        <f t="shared" si="96"/>
        <v>680.00</v>
      </c>
      <c r="J249" s="66" t="str">
        <f t="shared" si="94"/>
        <v>1,017.00</v>
      </c>
      <c r="K249" s="66" t="str">
        <f t="shared" si="95"/>
        <v>1,101.00</v>
      </c>
      <c r="L249" s="63" t="str">
        <f t="shared" si="99"/>
        <v>49.6</v>
      </c>
      <c r="M249" s="63" t="str">
        <f t="shared" si="100"/>
        <v>8.3</v>
      </c>
      <c r="N249" s="65" t="s">
        <v>408</v>
      </c>
      <c r="P249" s="71">
        <v>680</v>
      </c>
      <c r="Q249" s="71">
        <v>1017</v>
      </c>
      <c r="R249" s="72">
        <v>1101</v>
      </c>
    </row>
    <row r="250" spans="1:18" ht="24.75" thickBot="1">
      <c r="A250" s="57">
        <v>2</v>
      </c>
      <c r="B250" s="58" t="s">
        <v>132</v>
      </c>
      <c r="C250" s="57">
        <v>18</v>
      </c>
      <c r="D250" s="58" t="s">
        <v>156</v>
      </c>
      <c r="E250" s="59" t="s">
        <v>431</v>
      </c>
      <c r="F250" s="60" t="s">
        <v>412</v>
      </c>
      <c r="G250" s="61" t="str">
        <f t="shared" si="83"/>
        <v>218&amp;#160;&amp;#160;&amp;#160;Visitors702</v>
      </c>
      <c r="H250" s="60" t="s">
        <v>409</v>
      </c>
      <c r="I250" s="66" t="str">
        <f t="shared" si="96"/>
        <v>4.00</v>
      </c>
      <c r="J250" s="66" t="str">
        <f t="shared" si="94"/>
        <v>6.00</v>
      </c>
      <c r="K250" s="66" t="str">
        <f t="shared" si="95"/>
        <v>7.00</v>
      </c>
      <c r="L250" s="63" t="str">
        <f t="shared" si="99"/>
        <v>50.0</v>
      </c>
      <c r="M250" s="63" t="str">
        <f t="shared" si="100"/>
        <v>16.7</v>
      </c>
      <c r="N250" s="64" t="s">
        <v>410</v>
      </c>
      <c r="P250" s="71">
        <v>4</v>
      </c>
      <c r="Q250" s="71">
        <v>6</v>
      </c>
      <c r="R250" s="72">
        <v>7</v>
      </c>
    </row>
    <row r="251" spans="1:18" ht="24.75" thickBot="1">
      <c r="A251" s="57">
        <v>2</v>
      </c>
      <c r="B251" s="58" t="s">
        <v>132</v>
      </c>
      <c r="C251" s="57">
        <v>19</v>
      </c>
      <c r="D251" s="58" t="s">
        <v>159</v>
      </c>
      <c r="E251" s="59" t="s">
        <v>10</v>
      </c>
      <c r="F251" s="60" t="s">
        <v>4</v>
      </c>
      <c r="G251" s="61" t="str">
        <f t="shared" si="83"/>
        <v>219Room</v>
      </c>
      <c r="H251" s="60" t="s">
        <v>4</v>
      </c>
      <c r="I251" s="62" t="str">
        <f>FIXED(ROUND(P251,2),0,0)</f>
        <v>3,181</v>
      </c>
      <c r="J251" s="62" t="str">
        <f t="shared" ref="J251:J260" si="101">FIXED(ROUND(Q251,2),0,0)</f>
        <v>3,297</v>
      </c>
      <c r="K251" s="62" t="str">
        <f t="shared" ref="K251:K260" si="102">FIXED(ROUND(R251,2),0,0)</f>
        <v>3,230</v>
      </c>
      <c r="L251" s="63" t="str">
        <f t="shared" si="99"/>
        <v>3.6</v>
      </c>
      <c r="M251" s="63" t="str">
        <f t="shared" si="100"/>
        <v>-2.0</v>
      </c>
      <c r="N251" s="64" t="s">
        <v>14</v>
      </c>
      <c r="P251" s="71">
        <v>3181</v>
      </c>
      <c r="Q251" s="71">
        <v>3297</v>
      </c>
      <c r="R251" s="72">
        <v>3230</v>
      </c>
    </row>
    <row r="252" spans="1:18" ht="24.75" thickBot="1">
      <c r="A252" s="57">
        <v>2</v>
      </c>
      <c r="B252" s="58" t="s">
        <v>132</v>
      </c>
      <c r="C252" s="57">
        <v>19</v>
      </c>
      <c r="D252" s="58" t="s">
        <v>159</v>
      </c>
      <c r="E252" s="59" t="s">
        <v>111</v>
      </c>
      <c r="F252" s="60" t="s">
        <v>3</v>
      </c>
      <c r="G252" s="61" t="str">
        <f t="shared" si="83"/>
        <v>219Visit100</v>
      </c>
      <c r="H252" s="60" t="s">
        <v>3</v>
      </c>
      <c r="I252" s="62" t="str">
        <f t="shared" ref="I252:I260" si="103">FIXED(ROUND(P252,2),0,0)</f>
        <v>3,671,852</v>
      </c>
      <c r="J252" s="62" t="str">
        <f t="shared" si="101"/>
        <v>3,901,204</v>
      </c>
      <c r="K252" s="62" t="str">
        <f t="shared" si="102"/>
        <v>4,033,081</v>
      </c>
      <c r="L252" s="63" t="str">
        <f t="shared" si="99"/>
        <v>6.2</v>
      </c>
      <c r="M252" s="63" t="str">
        <f t="shared" si="100"/>
        <v>3.4</v>
      </c>
      <c r="N252" s="65" t="s">
        <v>15</v>
      </c>
      <c r="P252" s="71">
        <v>3671852</v>
      </c>
      <c r="Q252" s="71">
        <v>3901204</v>
      </c>
      <c r="R252" s="72">
        <v>4033081</v>
      </c>
    </row>
    <row r="253" spans="1:18" ht="24.75" thickBot="1">
      <c r="A253" s="57">
        <v>2</v>
      </c>
      <c r="B253" s="58" t="s">
        <v>132</v>
      </c>
      <c r="C253" s="57">
        <v>19</v>
      </c>
      <c r="D253" s="58" t="s">
        <v>159</v>
      </c>
      <c r="E253" s="59" t="s">
        <v>112</v>
      </c>
      <c r="F253" s="60" t="s">
        <v>411</v>
      </c>
      <c r="G253" s="61" t="str">
        <f t="shared" si="83"/>
        <v>219Visit101</v>
      </c>
      <c r="H253" s="60" t="s">
        <v>407</v>
      </c>
      <c r="I253" s="62" t="str">
        <f t="shared" si="103"/>
        <v>3,578,036</v>
      </c>
      <c r="J253" s="62" t="str">
        <f t="shared" si="101"/>
        <v>3,804,696</v>
      </c>
      <c r="K253" s="62" t="str">
        <f t="shared" si="102"/>
        <v>3,935,288</v>
      </c>
      <c r="L253" s="63" t="str">
        <f t="shared" si="99"/>
        <v>6.3</v>
      </c>
      <c r="M253" s="63" t="str">
        <f t="shared" si="100"/>
        <v>3.4</v>
      </c>
      <c r="N253" s="64" t="s">
        <v>408</v>
      </c>
      <c r="P253" s="71">
        <v>3578036</v>
      </c>
      <c r="Q253" s="71">
        <v>3804696</v>
      </c>
      <c r="R253" s="72">
        <v>3935288</v>
      </c>
    </row>
    <row r="254" spans="1:18" ht="24.75" thickBot="1">
      <c r="A254" s="57">
        <v>2</v>
      </c>
      <c r="B254" s="58" t="s">
        <v>132</v>
      </c>
      <c r="C254" s="57">
        <v>19</v>
      </c>
      <c r="D254" s="58" t="s">
        <v>159</v>
      </c>
      <c r="E254" s="59" t="s">
        <v>113</v>
      </c>
      <c r="F254" s="60" t="s">
        <v>412</v>
      </c>
      <c r="G254" s="61" t="str">
        <f t="shared" si="83"/>
        <v>219Visit102</v>
      </c>
      <c r="H254" s="60" t="s">
        <v>409</v>
      </c>
      <c r="I254" s="62" t="str">
        <f t="shared" si="103"/>
        <v>93,816</v>
      </c>
      <c r="J254" s="62" t="str">
        <f t="shared" si="101"/>
        <v>96,508</v>
      </c>
      <c r="K254" s="62" t="str">
        <f t="shared" si="102"/>
        <v>97,793</v>
      </c>
      <c r="L254" s="63" t="str">
        <f t="shared" si="99"/>
        <v>2.9</v>
      </c>
      <c r="M254" s="63" t="str">
        <f t="shared" si="100"/>
        <v>1.3</v>
      </c>
      <c r="N254" s="65" t="s">
        <v>410</v>
      </c>
      <c r="P254" s="71">
        <v>93816</v>
      </c>
      <c r="Q254" s="71">
        <v>96508</v>
      </c>
      <c r="R254" s="72">
        <v>97793</v>
      </c>
    </row>
    <row r="255" spans="1:18" ht="24.75" thickBot="1">
      <c r="A255" s="57">
        <v>2</v>
      </c>
      <c r="B255" s="58" t="s">
        <v>132</v>
      </c>
      <c r="C255" s="57">
        <v>19</v>
      </c>
      <c r="D255" s="58" t="s">
        <v>159</v>
      </c>
      <c r="E255" s="59" t="s">
        <v>114</v>
      </c>
      <c r="F255" s="60" t="s">
        <v>413</v>
      </c>
      <c r="G255" s="61" t="str">
        <f t="shared" si="83"/>
        <v>219Visit200</v>
      </c>
      <c r="H255" s="60" t="s">
        <v>418</v>
      </c>
      <c r="I255" s="62" t="str">
        <f t="shared" si="103"/>
        <v>1,320,860</v>
      </c>
      <c r="J255" s="62" t="str">
        <f t="shared" si="101"/>
        <v>1,376,246</v>
      </c>
      <c r="K255" s="62" t="str">
        <f t="shared" si="102"/>
        <v>1,425,752</v>
      </c>
      <c r="L255" s="63" t="str">
        <f t="shared" si="99"/>
        <v>4.2</v>
      </c>
      <c r="M255" s="63" t="str">
        <f t="shared" si="100"/>
        <v>3.6</v>
      </c>
      <c r="N255" s="64" t="s">
        <v>423</v>
      </c>
      <c r="P255" s="71">
        <v>1320860</v>
      </c>
      <c r="Q255" s="71">
        <v>1376246</v>
      </c>
      <c r="R255" s="72">
        <v>1425752</v>
      </c>
    </row>
    <row r="256" spans="1:18" ht="24.75" thickBot="1">
      <c r="A256" s="57">
        <v>2</v>
      </c>
      <c r="B256" s="58" t="s">
        <v>132</v>
      </c>
      <c r="C256" s="57">
        <v>19</v>
      </c>
      <c r="D256" s="58" t="s">
        <v>159</v>
      </c>
      <c r="E256" s="59" t="s">
        <v>115</v>
      </c>
      <c r="F256" s="60" t="s">
        <v>411</v>
      </c>
      <c r="G256" s="61" t="str">
        <f t="shared" si="83"/>
        <v>219Visit201</v>
      </c>
      <c r="H256" s="60" t="s">
        <v>407</v>
      </c>
      <c r="I256" s="62" t="str">
        <f t="shared" si="103"/>
        <v>1,286,638</v>
      </c>
      <c r="J256" s="62" t="str">
        <f t="shared" si="101"/>
        <v>1,342,843</v>
      </c>
      <c r="K256" s="62" t="str">
        <f t="shared" si="102"/>
        <v>1,392,786</v>
      </c>
      <c r="L256" s="63" t="str">
        <f t="shared" si="99"/>
        <v>4.4</v>
      </c>
      <c r="M256" s="63" t="str">
        <f t="shared" si="100"/>
        <v>3.7</v>
      </c>
      <c r="N256" s="65" t="s">
        <v>408</v>
      </c>
      <c r="P256" s="71">
        <v>1286638</v>
      </c>
      <c r="Q256" s="71">
        <v>1342843</v>
      </c>
      <c r="R256" s="72">
        <v>1392786</v>
      </c>
    </row>
    <row r="257" spans="1:18" ht="24.75" thickBot="1">
      <c r="A257" s="57">
        <v>2</v>
      </c>
      <c r="B257" s="58" t="s">
        <v>132</v>
      </c>
      <c r="C257" s="57">
        <v>19</v>
      </c>
      <c r="D257" s="58" t="s">
        <v>159</v>
      </c>
      <c r="E257" s="59" t="s">
        <v>116</v>
      </c>
      <c r="F257" s="60" t="s">
        <v>412</v>
      </c>
      <c r="G257" s="61" t="str">
        <f t="shared" si="83"/>
        <v>219Visit202</v>
      </c>
      <c r="H257" s="60" t="s">
        <v>409</v>
      </c>
      <c r="I257" s="62" t="str">
        <f t="shared" si="103"/>
        <v>34,222</v>
      </c>
      <c r="J257" s="62" t="str">
        <f t="shared" si="101"/>
        <v>33,403</v>
      </c>
      <c r="K257" s="62" t="str">
        <f t="shared" si="102"/>
        <v>32,966</v>
      </c>
      <c r="L257" s="63" t="str">
        <f t="shared" si="99"/>
        <v>-2.4</v>
      </c>
      <c r="M257" s="63" t="str">
        <f t="shared" si="100"/>
        <v>-1.3</v>
      </c>
      <c r="N257" s="64" t="s">
        <v>410</v>
      </c>
      <c r="P257" s="71">
        <v>34222</v>
      </c>
      <c r="Q257" s="71">
        <v>33403</v>
      </c>
      <c r="R257" s="72">
        <v>32966</v>
      </c>
    </row>
    <row r="258" spans="1:18" ht="24.75" thickBot="1">
      <c r="A258" s="57">
        <v>2</v>
      </c>
      <c r="B258" s="58" t="s">
        <v>132</v>
      </c>
      <c r="C258" s="57">
        <v>19</v>
      </c>
      <c r="D258" s="58" t="s">
        <v>159</v>
      </c>
      <c r="E258" s="59" t="s">
        <v>117</v>
      </c>
      <c r="F258" s="60" t="s">
        <v>414</v>
      </c>
      <c r="G258" s="61" t="str">
        <f t="shared" si="83"/>
        <v>219Visit300</v>
      </c>
      <c r="H258" s="60" t="s">
        <v>419</v>
      </c>
      <c r="I258" s="62" t="str">
        <f t="shared" si="103"/>
        <v>2,350,992</v>
      </c>
      <c r="J258" s="62" t="str">
        <f t="shared" si="101"/>
        <v>2,524,958</v>
      </c>
      <c r="K258" s="62" t="str">
        <f t="shared" si="102"/>
        <v>2,607,329</v>
      </c>
      <c r="L258" s="63" t="str">
        <f t="shared" si="99"/>
        <v>7.4</v>
      </c>
      <c r="M258" s="63" t="str">
        <f t="shared" si="100"/>
        <v>3.3</v>
      </c>
      <c r="N258" s="65" t="s">
        <v>424</v>
      </c>
      <c r="P258" s="71">
        <v>2350992</v>
      </c>
      <c r="Q258" s="71">
        <v>2524958</v>
      </c>
      <c r="R258" s="72">
        <v>2607329</v>
      </c>
    </row>
    <row r="259" spans="1:18" ht="24.75" thickBot="1">
      <c r="A259" s="57">
        <v>2</v>
      </c>
      <c r="B259" s="58" t="s">
        <v>132</v>
      </c>
      <c r="C259" s="57">
        <v>19</v>
      </c>
      <c r="D259" s="58" t="s">
        <v>159</v>
      </c>
      <c r="E259" s="59" t="s">
        <v>118</v>
      </c>
      <c r="F259" s="60" t="s">
        <v>411</v>
      </c>
      <c r="G259" s="61" t="str">
        <f t="shared" si="83"/>
        <v>219Visit301</v>
      </c>
      <c r="H259" s="60" t="s">
        <v>407</v>
      </c>
      <c r="I259" s="62" t="str">
        <f t="shared" si="103"/>
        <v>2,291,398</v>
      </c>
      <c r="J259" s="62" t="str">
        <f t="shared" si="101"/>
        <v>2,461,853</v>
      </c>
      <c r="K259" s="62" t="str">
        <f t="shared" si="102"/>
        <v>2,542,502</v>
      </c>
      <c r="L259" s="63" t="str">
        <f t="shared" si="99"/>
        <v>7.4</v>
      </c>
      <c r="M259" s="63" t="str">
        <f t="shared" si="100"/>
        <v>3.3</v>
      </c>
      <c r="N259" s="64" t="s">
        <v>408</v>
      </c>
      <c r="P259" s="71">
        <v>2291398</v>
      </c>
      <c r="Q259" s="71">
        <v>2461853</v>
      </c>
      <c r="R259" s="72">
        <v>2542502</v>
      </c>
    </row>
    <row r="260" spans="1:18" ht="24.75" thickBot="1">
      <c r="A260" s="57">
        <v>2</v>
      </c>
      <c r="B260" s="58" t="s">
        <v>132</v>
      </c>
      <c r="C260" s="57">
        <v>19</v>
      </c>
      <c r="D260" s="58" t="s">
        <v>159</v>
      </c>
      <c r="E260" s="59" t="s">
        <v>119</v>
      </c>
      <c r="F260" s="60" t="s">
        <v>412</v>
      </c>
      <c r="G260" s="61" t="str">
        <f t="shared" si="83"/>
        <v>219Visit302</v>
      </c>
      <c r="H260" s="60" t="s">
        <v>409</v>
      </c>
      <c r="I260" s="62" t="str">
        <f t="shared" si="103"/>
        <v>59,594</v>
      </c>
      <c r="J260" s="62" t="str">
        <f t="shared" si="101"/>
        <v>63,105</v>
      </c>
      <c r="K260" s="62" t="str">
        <f t="shared" si="102"/>
        <v>64,827</v>
      </c>
      <c r="L260" s="63" t="str">
        <f t="shared" si="99"/>
        <v>5.9</v>
      </c>
      <c r="M260" s="63" t="str">
        <f t="shared" si="100"/>
        <v>2.7</v>
      </c>
      <c r="N260" s="65" t="s">
        <v>410</v>
      </c>
      <c r="P260" s="71">
        <v>59594</v>
      </c>
      <c r="Q260" s="71">
        <v>63105</v>
      </c>
      <c r="R260" s="72">
        <v>64827</v>
      </c>
    </row>
    <row r="261" spans="1:18" ht="24.75" thickBot="1">
      <c r="A261" s="57">
        <v>2</v>
      </c>
      <c r="B261" s="58" t="s">
        <v>132</v>
      </c>
      <c r="C261" s="57">
        <v>19</v>
      </c>
      <c r="D261" s="58" t="s">
        <v>159</v>
      </c>
      <c r="E261" s="59" t="s">
        <v>120</v>
      </c>
      <c r="F261" s="60" t="s">
        <v>5</v>
      </c>
      <c r="G261" s="61" t="str">
        <f t="shared" si="83"/>
        <v>219AvgDay400</v>
      </c>
      <c r="H261" s="60" t="s">
        <v>5</v>
      </c>
      <c r="I261" s="66" t="str">
        <f>IF(P261="&amp;#160;"," ",FIXED(ROUND(P261,2),2,0))</f>
        <v>2.11</v>
      </c>
      <c r="J261" s="66" t="str">
        <f t="shared" ref="J261:J277" si="104">IF(Q261="&amp;#160;"," ",FIXED(ROUND(Q261,2),2,0))</f>
        <v>2.00</v>
      </c>
      <c r="K261" s="66" t="str">
        <f t="shared" ref="K261:K277" si="105">IF(R261="&amp;#160;"," ",FIXED(ROUND(R261,2),2,0))</f>
        <v>2.01</v>
      </c>
      <c r="L261" s="63" t="str">
        <f t="shared" si="99"/>
        <v>-5.2</v>
      </c>
      <c r="M261" s="63" t="str">
        <f t="shared" si="100"/>
        <v>0.5</v>
      </c>
      <c r="N261" s="64" t="s">
        <v>6</v>
      </c>
      <c r="P261" s="73">
        <v>2.11</v>
      </c>
      <c r="Q261" s="73">
        <v>2</v>
      </c>
      <c r="R261" s="74">
        <v>2.0099999999999998</v>
      </c>
    </row>
    <row r="262" spans="1:18" ht="24.75" thickBot="1">
      <c r="A262" s="57">
        <v>2</v>
      </c>
      <c r="B262" s="58" t="s">
        <v>132</v>
      </c>
      <c r="C262" s="57">
        <v>19</v>
      </c>
      <c r="D262" s="58" t="s">
        <v>159</v>
      </c>
      <c r="E262" s="59" t="s">
        <v>121</v>
      </c>
      <c r="F262" s="60" t="s">
        <v>411</v>
      </c>
      <c r="G262" s="61" t="str">
        <f t="shared" si="83"/>
        <v>219AvgDay401</v>
      </c>
      <c r="H262" s="60" t="s">
        <v>407</v>
      </c>
      <c r="I262" s="66" t="str">
        <f t="shared" ref="I262:I277" si="106">IF(P262="&amp;#160;"," ",FIXED(ROUND(P262,2),2,0))</f>
        <v>2.11</v>
      </c>
      <c r="J262" s="66" t="str">
        <f t="shared" si="104"/>
        <v>2.00</v>
      </c>
      <c r="K262" s="66" t="str">
        <f t="shared" si="105"/>
        <v>2.01</v>
      </c>
      <c r="L262" s="63" t="str">
        <f t="shared" si="99"/>
        <v>-5.2</v>
      </c>
      <c r="M262" s="63" t="str">
        <f t="shared" si="100"/>
        <v>0.5</v>
      </c>
      <c r="N262" s="65" t="s">
        <v>408</v>
      </c>
      <c r="P262" s="73">
        <v>2.11</v>
      </c>
      <c r="Q262" s="73">
        <v>2</v>
      </c>
      <c r="R262" s="74">
        <v>2.0099999999999998</v>
      </c>
    </row>
    <row r="263" spans="1:18" ht="24.75" thickBot="1">
      <c r="A263" s="57">
        <v>2</v>
      </c>
      <c r="B263" s="58" t="s">
        <v>132</v>
      </c>
      <c r="C263" s="57">
        <v>19</v>
      </c>
      <c r="D263" s="58" t="s">
        <v>159</v>
      </c>
      <c r="E263" s="59" t="s">
        <v>122</v>
      </c>
      <c r="F263" s="60" t="s">
        <v>412</v>
      </c>
      <c r="G263" s="61" t="str">
        <f t="shared" si="83"/>
        <v>219AvgDay402</v>
      </c>
      <c r="H263" s="60" t="s">
        <v>409</v>
      </c>
      <c r="I263" s="66" t="str">
        <f t="shared" si="106"/>
        <v>2.03</v>
      </c>
      <c r="J263" s="66" t="str">
        <f t="shared" si="104"/>
        <v>1.95</v>
      </c>
      <c r="K263" s="66" t="str">
        <f t="shared" si="105"/>
        <v>1.95</v>
      </c>
      <c r="L263" s="63" t="str">
        <f t="shared" si="99"/>
        <v>-3.9</v>
      </c>
      <c r="M263" s="63" t="str">
        <f t="shared" si="100"/>
        <v>0.0</v>
      </c>
      <c r="N263" s="64" t="s">
        <v>410</v>
      </c>
      <c r="P263" s="73">
        <v>2.0299999999999998</v>
      </c>
      <c r="Q263" s="73">
        <v>1.95</v>
      </c>
      <c r="R263" s="74">
        <v>1.95</v>
      </c>
    </row>
    <row r="264" spans="1:18" ht="24.75" thickBot="1">
      <c r="A264" s="57">
        <v>2</v>
      </c>
      <c r="B264" s="58" t="s">
        <v>132</v>
      </c>
      <c r="C264" s="57">
        <v>19</v>
      </c>
      <c r="D264" s="58" t="s">
        <v>159</v>
      </c>
      <c r="E264" s="59" t="s">
        <v>123</v>
      </c>
      <c r="F264" s="60" t="s">
        <v>18</v>
      </c>
      <c r="G264" s="61" t="str">
        <f t="shared" ref="G264:G327" si="107">A264&amp;C264&amp;E264</f>
        <v>219AverageExpenditure</v>
      </c>
      <c r="H264" s="60" t="s">
        <v>18</v>
      </c>
      <c r="I264" s="66" t="str">
        <f t="shared" si="106"/>
        <v xml:space="preserve"> </v>
      </c>
      <c r="J264" s="66" t="str">
        <f t="shared" si="104"/>
        <v xml:space="preserve"> </v>
      </c>
      <c r="K264" s="66" t="str">
        <f t="shared" si="105"/>
        <v xml:space="preserve"> </v>
      </c>
      <c r="L264" s="67" t="s">
        <v>397</v>
      </c>
      <c r="M264" s="67" t="s">
        <v>397</v>
      </c>
      <c r="N264" s="65" t="s">
        <v>19</v>
      </c>
      <c r="P264" s="67" t="s">
        <v>384</v>
      </c>
      <c r="Q264" s="67" t="s">
        <v>384</v>
      </c>
      <c r="R264" s="75" t="s">
        <v>384</v>
      </c>
    </row>
    <row r="265" spans="1:18" ht="24.75" thickBot="1">
      <c r="A265" s="57">
        <v>2</v>
      </c>
      <c r="B265" s="58" t="s">
        <v>132</v>
      </c>
      <c r="C265" s="57">
        <v>19</v>
      </c>
      <c r="D265" s="58" t="s">
        <v>159</v>
      </c>
      <c r="E265" s="59" t="s">
        <v>425</v>
      </c>
      <c r="F265" s="60" t="s">
        <v>415</v>
      </c>
      <c r="G265" s="61" t="str">
        <f t="shared" si="107"/>
        <v>219&amp;#160;&amp;#160;&amp;#160;Visitors400</v>
      </c>
      <c r="H265" s="60" t="s">
        <v>420</v>
      </c>
      <c r="I265" s="66" t="str">
        <f t="shared" si="106"/>
        <v>1,013.00</v>
      </c>
      <c r="J265" s="66" t="str">
        <f t="shared" si="104"/>
        <v>1,054.00</v>
      </c>
      <c r="K265" s="66" t="str">
        <f t="shared" si="105"/>
        <v>1,099.00</v>
      </c>
      <c r="L265" s="63" t="str">
        <f t="shared" ref="L265:L273" si="108">FIXED(ROUND((((J265-I265)/I265)*100),1),1,0)</f>
        <v>4.0</v>
      </c>
      <c r="M265" s="63" t="str">
        <f t="shared" ref="M265:M273" si="109">FIXED(ROUND((((K265-J265)/J265)*100),1),1,0)</f>
        <v>4.3</v>
      </c>
      <c r="N265" s="64" t="s">
        <v>426</v>
      </c>
      <c r="P265" s="71">
        <v>1013</v>
      </c>
      <c r="Q265" s="71">
        <v>1054</v>
      </c>
      <c r="R265" s="72">
        <v>1099</v>
      </c>
    </row>
    <row r="266" spans="1:18" ht="24.75" thickBot="1">
      <c r="A266" s="57">
        <v>2</v>
      </c>
      <c r="B266" s="58" t="s">
        <v>132</v>
      </c>
      <c r="C266" s="57">
        <v>19</v>
      </c>
      <c r="D266" s="58" t="s">
        <v>159</v>
      </c>
      <c r="E266" s="59" t="s">
        <v>427</v>
      </c>
      <c r="F266" s="60" t="s">
        <v>411</v>
      </c>
      <c r="G266" s="61" t="str">
        <f t="shared" si="107"/>
        <v>219&amp;#160;&amp;#160;&amp;#160;Visitors401</v>
      </c>
      <c r="H266" s="60" t="s">
        <v>407</v>
      </c>
      <c r="I266" s="66" t="str">
        <f t="shared" si="106"/>
        <v>1,006.00</v>
      </c>
      <c r="J266" s="66" t="str">
        <f t="shared" si="104"/>
        <v>1,046.00</v>
      </c>
      <c r="K266" s="66" t="str">
        <f t="shared" si="105"/>
        <v>1,091.00</v>
      </c>
      <c r="L266" s="63" t="str">
        <f t="shared" si="108"/>
        <v>4.0</v>
      </c>
      <c r="M266" s="63" t="str">
        <f t="shared" si="109"/>
        <v>4.3</v>
      </c>
      <c r="N266" s="65" t="s">
        <v>408</v>
      </c>
      <c r="P266" s="71">
        <v>1006</v>
      </c>
      <c r="Q266" s="71">
        <v>1046</v>
      </c>
      <c r="R266" s="72">
        <v>1091</v>
      </c>
    </row>
    <row r="267" spans="1:18" ht="24.75" thickBot="1">
      <c r="A267" s="57">
        <v>2</v>
      </c>
      <c r="B267" s="58" t="s">
        <v>132</v>
      </c>
      <c r="C267" s="57">
        <v>19</v>
      </c>
      <c r="D267" s="58" t="s">
        <v>159</v>
      </c>
      <c r="E267" s="59" t="s">
        <v>428</v>
      </c>
      <c r="F267" s="60" t="s">
        <v>412</v>
      </c>
      <c r="G267" s="61" t="str">
        <f t="shared" si="107"/>
        <v>219&amp;#160;&amp;#160;&amp;#160;Visitors402</v>
      </c>
      <c r="H267" s="60" t="s">
        <v>409</v>
      </c>
      <c r="I267" s="66" t="str">
        <f t="shared" si="106"/>
        <v>1,305.00</v>
      </c>
      <c r="J267" s="66" t="str">
        <f t="shared" si="104"/>
        <v>1,373.00</v>
      </c>
      <c r="K267" s="66" t="str">
        <f t="shared" si="105"/>
        <v>1,410.00</v>
      </c>
      <c r="L267" s="63" t="str">
        <f t="shared" si="108"/>
        <v>5.2</v>
      </c>
      <c r="M267" s="63" t="str">
        <f t="shared" si="109"/>
        <v>2.7</v>
      </c>
      <c r="N267" s="64" t="s">
        <v>410</v>
      </c>
      <c r="P267" s="71">
        <v>1305</v>
      </c>
      <c r="Q267" s="71">
        <v>1373</v>
      </c>
      <c r="R267" s="72">
        <v>1410</v>
      </c>
    </row>
    <row r="268" spans="1:18" ht="24.75" thickBot="1">
      <c r="A268" s="57">
        <v>2</v>
      </c>
      <c r="B268" s="58" t="s">
        <v>132</v>
      </c>
      <c r="C268" s="57">
        <v>19</v>
      </c>
      <c r="D268" s="58" t="s">
        <v>159</v>
      </c>
      <c r="E268" s="59" t="s">
        <v>432</v>
      </c>
      <c r="F268" s="60" t="s">
        <v>416</v>
      </c>
      <c r="G268" s="61" t="str">
        <f t="shared" si="107"/>
        <v>219&amp;#160;&amp;#160;&amp;#160;Tourist500</v>
      </c>
      <c r="H268" s="60" t="s">
        <v>421</v>
      </c>
      <c r="I268" s="66" t="str">
        <f t="shared" si="106"/>
        <v>1,289.00</v>
      </c>
      <c r="J268" s="66" t="str">
        <f t="shared" si="104"/>
        <v>1,332.00</v>
      </c>
      <c r="K268" s="66" t="str">
        <f t="shared" si="105"/>
        <v>1,370.00</v>
      </c>
      <c r="L268" s="63" t="str">
        <f t="shared" si="108"/>
        <v>3.3</v>
      </c>
      <c r="M268" s="63" t="str">
        <f t="shared" si="109"/>
        <v>2.9</v>
      </c>
      <c r="N268" s="65" t="s">
        <v>433</v>
      </c>
      <c r="P268" s="71">
        <v>1289</v>
      </c>
      <c r="Q268" s="71">
        <v>1332</v>
      </c>
      <c r="R268" s="72">
        <v>1370</v>
      </c>
    </row>
    <row r="269" spans="1:18" ht="24.75" thickBot="1">
      <c r="A269" s="57">
        <v>2</v>
      </c>
      <c r="B269" s="58" t="s">
        <v>132</v>
      </c>
      <c r="C269" s="57">
        <v>19</v>
      </c>
      <c r="D269" s="58" t="s">
        <v>159</v>
      </c>
      <c r="E269" s="59" t="s">
        <v>434</v>
      </c>
      <c r="F269" s="60" t="s">
        <v>411</v>
      </c>
      <c r="G269" s="61" t="str">
        <f t="shared" si="107"/>
        <v>219&amp;#160;&amp;#160;&amp;#160;Tourist501</v>
      </c>
      <c r="H269" s="60" t="s">
        <v>407</v>
      </c>
      <c r="I269" s="66" t="str">
        <f t="shared" si="106"/>
        <v>1,282.00</v>
      </c>
      <c r="J269" s="66" t="str">
        <f t="shared" si="104"/>
        <v>1,336.00</v>
      </c>
      <c r="K269" s="66" t="str">
        <f t="shared" si="105"/>
        <v>1,387.00</v>
      </c>
      <c r="L269" s="63" t="str">
        <f t="shared" si="108"/>
        <v>4.2</v>
      </c>
      <c r="M269" s="63" t="str">
        <f t="shared" si="109"/>
        <v>3.8</v>
      </c>
      <c r="N269" s="64" t="s">
        <v>408</v>
      </c>
      <c r="P269" s="71">
        <v>1282</v>
      </c>
      <c r="Q269" s="71">
        <v>1336</v>
      </c>
      <c r="R269" s="72">
        <v>1387</v>
      </c>
    </row>
    <row r="270" spans="1:18" ht="24.75" thickBot="1">
      <c r="A270" s="57">
        <v>2</v>
      </c>
      <c r="B270" s="58" t="s">
        <v>132</v>
      </c>
      <c r="C270" s="57">
        <v>19</v>
      </c>
      <c r="D270" s="58" t="s">
        <v>159</v>
      </c>
      <c r="E270" s="59" t="s">
        <v>435</v>
      </c>
      <c r="F270" s="60" t="s">
        <v>412</v>
      </c>
      <c r="G270" s="61" t="str">
        <f t="shared" si="107"/>
        <v>219&amp;#160;&amp;#160;&amp;#160;Tourist502</v>
      </c>
      <c r="H270" s="60" t="s">
        <v>409</v>
      </c>
      <c r="I270" s="66" t="str">
        <f t="shared" si="106"/>
        <v>1,659.00</v>
      </c>
      <c r="J270" s="66" t="str">
        <f t="shared" si="104"/>
        <v>1,739.00</v>
      </c>
      <c r="K270" s="66" t="str">
        <f t="shared" si="105"/>
        <v>1,785.00</v>
      </c>
      <c r="L270" s="63" t="str">
        <f t="shared" si="108"/>
        <v>4.8</v>
      </c>
      <c r="M270" s="63" t="str">
        <f t="shared" si="109"/>
        <v>2.6</v>
      </c>
      <c r="N270" s="65" t="s">
        <v>410</v>
      </c>
      <c r="P270" s="71">
        <v>1659</v>
      </c>
      <c r="Q270" s="71">
        <v>1739</v>
      </c>
      <c r="R270" s="72">
        <v>1785</v>
      </c>
    </row>
    <row r="271" spans="1:18" ht="24.75" thickBot="1">
      <c r="A271" s="57">
        <v>2</v>
      </c>
      <c r="B271" s="58" t="s">
        <v>132</v>
      </c>
      <c r="C271" s="57">
        <v>19</v>
      </c>
      <c r="D271" s="58" t="s">
        <v>159</v>
      </c>
      <c r="E271" s="59" t="s">
        <v>436</v>
      </c>
      <c r="F271" s="60" t="s">
        <v>417</v>
      </c>
      <c r="G271" s="61" t="str">
        <f t="shared" si="107"/>
        <v>219&amp;#160;&amp;#160;&amp;#160;Excursionist600</v>
      </c>
      <c r="H271" s="60" t="s">
        <v>422</v>
      </c>
      <c r="I271" s="66" t="str">
        <f t="shared" si="106"/>
        <v>684.00</v>
      </c>
      <c r="J271" s="66" t="str">
        <f t="shared" si="104"/>
        <v>735.00</v>
      </c>
      <c r="K271" s="66" t="str">
        <f t="shared" si="105"/>
        <v>771.00</v>
      </c>
      <c r="L271" s="63" t="str">
        <f t="shared" si="108"/>
        <v>7.5</v>
      </c>
      <c r="M271" s="63" t="str">
        <f t="shared" si="109"/>
        <v>4.9</v>
      </c>
      <c r="N271" s="64" t="s">
        <v>437</v>
      </c>
      <c r="P271" s="71">
        <v>684</v>
      </c>
      <c r="Q271" s="71">
        <v>735</v>
      </c>
      <c r="R271" s="72">
        <v>771</v>
      </c>
    </row>
    <row r="272" spans="1:18" ht="24.75" thickBot="1">
      <c r="A272" s="57">
        <v>2</v>
      </c>
      <c r="B272" s="58" t="s">
        <v>132</v>
      </c>
      <c r="C272" s="57">
        <v>19</v>
      </c>
      <c r="D272" s="58" t="s">
        <v>159</v>
      </c>
      <c r="E272" s="59" t="s">
        <v>438</v>
      </c>
      <c r="F272" s="60" t="s">
        <v>411</v>
      </c>
      <c r="G272" s="61" t="str">
        <f t="shared" si="107"/>
        <v>219&amp;#160;&amp;#160;&amp;#160;Excursionist601</v>
      </c>
      <c r="H272" s="60" t="s">
        <v>407</v>
      </c>
      <c r="I272" s="66" t="str">
        <f t="shared" si="106"/>
        <v>679.00</v>
      </c>
      <c r="J272" s="66" t="str">
        <f t="shared" si="104"/>
        <v>730.00</v>
      </c>
      <c r="K272" s="66" t="str">
        <f t="shared" si="105"/>
        <v>766.00</v>
      </c>
      <c r="L272" s="63" t="str">
        <f t="shared" si="108"/>
        <v>7.5</v>
      </c>
      <c r="M272" s="63" t="str">
        <f t="shared" si="109"/>
        <v>4.9</v>
      </c>
      <c r="N272" s="65" t="s">
        <v>408</v>
      </c>
      <c r="P272" s="71">
        <v>679</v>
      </c>
      <c r="Q272" s="71">
        <v>730</v>
      </c>
      <c r="R272" s="72">
        <v>766</v>
      </c>
    </row>
    <row r="273" spans="1:18" ht="24.75" thickBot="1">
      <c r="A273" s="57">
        <v>2</v>
      </c>
      <c r="B273" s="58" t="s">
        <v>132</v>
      </c>
      <c r="C273" s="57">
        <v>19</v>
      </c>
      <c r="D273" s="58" t="s">
        <v>159</v>
      </c>
      <c r="E273" s="59" t="s">
        <v>439</v>
      </c>
      <c r="F273" s="60" t="s">
        <v>412</v>
      </c>
      <c r="G273" s="61" t="str">
        <f t="shared" si="107"/>
        <v>219&amp;#160;&amp;#160;&amp;#160;Excursionist602</v>
      </c>
      <c r="H273" s="60" t="s">
        <v>409</v>
      </c>
      <c r="I273" s="66" t="str">
        <f t="shared" si="106"/>
        <v>870.00</v>
      </c>
      <c r="J273" s="66" t="str">
        <f t="shared" si="104"/>
        <v>943.00</v>
      </c>
      <c r="K273" s="66" t="str">
        <f t="shared" si="105"/>
        <v>978.00</v>
      </c>
      <c r="L273" s="63" t="str">
        <f t="shared" si="108"/>
        <v>8.4</v>
      </c>
      <c r="M273" s="63" t="str">
        <f t="shared" si="109"/>
        <v>3.7</v>
      </c>
      <c r="N273" s="64" t="s">
        <v>410</v>
      </c>
      <c r="P273" s="71">
        <v>870</v>
      </c>
      <c r="Q273" s="71">
        <v>943</v>
      </c>
      <c r="R273" s="72">
        <v>978</v>
      </c>
    </row>
    <row r="274" spans="1:18" ht="24.75" thickBot="1">
      <c r="A274" s="57">
        <v>2</v>
      </c>
      <c r="B274" s="58" t="s">
        <v>132</v>
      </c>
      <c r="C274" s="57">
        <v>19</v>
      </c>
      <c r="D274" s="58" t="s">
        <v>159</v>
      </c>
      <c r="E274" s="59" t="s">
        <v>20</v>
      </c>
      <c r="F274" s="60" t="s">
        <v>16</v>
      </c>
      <c r="G274" s="61" t="str">
        <f t="shared" si="107"/>
        <v>219TourismReceipt</v>
      </c>
      <c r="H274" s="60" t="s">
        <v>16</v>
      </c>
      <c r="I274" s="66" t="str">
        <f t="shared" si="106"/>
        <v xml:space="preserve"> </v>
      </c>
      <c r="J274" s="66" t="str">
        <f t="shared" si="104"/>
        <v xml:space="preserve"> </v>
      </c>
      <c r="K274" s="66" t="str">
        <f t="shared" si="105"/>
        <v xml:space="preserve"> </v>
      </c>
      <c r="L274" s="67" t="s">
        <v>397</v>
      </c>
      <c r="M274" s="67" t="s">
        <v>397</v>
      </c>
      <c r="N274" s="65" t="s">
        <v>17</v>
      </c>
      <c r="P274" s="67" t="s">
        <v>384</v>
      </c>
      <c r="Q274" s="67" t="s">
        <v>384</v>
      </c>
      <c r="R274" s="75" t="s">
        <v>384</v>
      </c>
    </row>
    <row r="275" spans="1:18" ht="24.75" thickBot="1">
      <c r="A275" s="57">
        <v>2</v>
      </c>
      <c r="B275" s="58" t="s">
        <v>132</v>
      </c>
      <c r="C275" s="57">
        <v>19</v>
      </c>
      <c r="D275" s="58" t="s">
        <v>159</v>
      </c>
      <c r="E275" s="59" t="s">
        <v>429</v>
      </c>
      <c r="F275" s="60" t="s">
        <v>415</v>
      </c>
      <c r="G275" s="61" t="str">
        <f t="shared" si="107"/>
        <v>219&amp;#160;&amp;#160;&amp;#160;Visitors700</v>
      </c>
      <c r="H275" s="60" t="s">
        <v>420</v>
      </c>
      <c r="I275" s="66" t="str">
        <f t="shared" si="106"/>
        <v>5,203.00</v>
      </c>
      <c r="J275" s="66" t="str">
        <f t="shared" si="104"/>
        <v>5,559.00</v>
      </c>
      <c r="K275" s="66" t="str">
        <f t="shared" si="105"/>
        <v>6,010.00</v>
      </c>
      <c r="L275" s="63" t="str">
        <f t="shared" ref="L275:L290" si="110">FIXED(ROUND((((J275-I275)/I275)*100),1),1,0)</f>
        <v>6.8</v>
      </c>
      <c r="M275" s="63" t="str">
        <f t="shared" ref="M275:M290" si="111">FIXED(ROUND((((K275-J275)/J275)*100),1),1,0)</f>
        <v>8.1</v>
      </c>
      <c r="N275" s="64" t="s">
        <v>426</v>
      </c>
      <c r="P275" s="71">
        <v>5203</v>
      </c>
      <c r="Q275" s="71">
        <v>5559</v>
      </c>
      <c r="R275" s="72">
        <v>6010</v>
      </c>
    </row>
    <row r="276" spans="1:18" ht="24.75" thickBot="1">
      <c r="A276" s="57">
        <v>2</v>
      </c>
      <c r="B276" s="58" t="s">
        <v>132</v>
      </c>
      <c r="C276" s="57">
        <v>19</v>
      </c>
      <c r="D276" s="58" t="s">
        <v>159</v>
      </c>
      <c r="E276" s="59" t="s">
        <v>430</v>
      </c>
      <c r="F276" s="60" t="s">
        <v>411</v>
      </c>
      <c r="G276" s="61" t="str">
        <f t="shared" si="107"/>
        <v>219&amp;#160;&amp;#160;&amp;#160;Visitors701</v>
      </c>
      <c r="H276" s="60" t="s">
        <v>407</v>
      </c>
      <c r="I276" s="66" t="str">
        <f t="shared" si="106"/>
        <v>5,035.00</v>
      </c>
      <c r="J276" s="66" t="str">
        <f t="shared" si="104"/>
        <v>5,384.00</v>
      </c>
      <c r="K276" s="66" t="str">
        <f t="shared" si="105"/>
        <v>5,829.00</v>
      </c>
      <c r="L276" s="63" t="str">
        <f t="shared" si="110"/>
        <v>6.9</v>
      </c>
      <c r="M276" s="63" t="str">
        <f t="shared" si="111"/>
        <v>8.3</v>
      </c>
      <c r="N276" s="65" t="s">
        <v>408</v>
      </c>
      <c r="P276" s="71">
        <v>5035</v>
      </c>
      <c r="Q276" s="71">
        <v>5384</v>
      </c>
      <c r="R276" s="72">
        <v>5829</v>
      </c>
    </row>
    <row r="277" spans="1:18" ht="24.75" thickBot="1">
      <c r="A277" s="57">
        <v>2</v>
      </c>
      <c r="B277" s="58" t="s">
        <v>132</v>
      </c>
      <c r="C277" s="57">
        <v>19</v>
      </c>
      <c r="D277" s="58" t="s">
        <v>159</v>
      </c>
      <c r="E277" s="59" t="s">
        <v>431</v>
      </c>
      <c r="F277" s="60" t="s">
        <v>412</v>
      </c>
      <c r="G277" s="61" t="str">
        <f t="shared" si="107"/>
        <v>219&amp;#160;&amp;#160;&amp;#160;Visitors702</v>
      </c>
      <c r="H277" s="60" t="s">
        <v>409</v>
      </c>
      <c r="I277" s="66" t="str">
        <f t="shared" si="106"/>
        <v>168.00</v>
      </c>
      <c r="J277" s="66" t="str">
        <f t="shared" si="104"/>
        <v>175.00</v>
      </c>
      <c r="K277" s="66" t="str">
        <f t="shared" si="105"/>
        <v>182.00</v>
      </c>
      <c r="L277" s="63" t="str">
        <f t="shared" si="110"/>
        <v>4.2</v>
      </c>
      <c r="M277" s="63" t="str">
        <f t="shared" si="111"/>
        <v>4.0</v>
      </c>
      <c r="N277" s="64" t="s">
        <v>410</v>
      </c>
      <c r="P277" s="71">
        <v>168</v>
      </c>
      <c r="Q277" s="71">
        <v>175</v>
      </c>
      <c r="R277" s="72">
        <v>182</v>
      </c>
    </row>
    <row r="278" spans="1:18" ht="24.75" thickBot="1">
      <c r="A278" s="57">
        <v>2</v>
      </c>
      <c r="B278" s="58" t="s">
        <v>132</v>
      </c>
      <c r="C278" s="57">
        <v>20</v>
      </c>
      <c r="D278" s="58" t="s">
        <v>162</v>
      </c>
      <c r="E278" s="59" t="s">
        <v>10</v>
      </c>
      <c r="F278" s="60" t="s">
        <v>4</v>
      </c>
      <c r="G278" s="61" t="str">
        <f t="shared" si="107"/>
        <v>220Room</v>
      </c>
      <c r="H278" s="60" t="s">
        <v>4</v>
      </c>
      <c r="I278" s="62" t="str">
        <f>FIXED(ROUND(P278,2),0,0)</f>
        <v>42,887</v>
      </c>
      <c r="J278" s="62" t="str">
        <f t="shared" ref="J278:J287" si="112">FIXED(ROUND(Q278,2),0,0)</f>
        <v>42,887</v>
      </c>
      <c r="K278" s="62" t="str">
        <f t="shared" ref="K278:K287" si="113">FIXED(ROUND(R278,2),0,0)</f>
        <v>62,102</v>
      </c>
      <c r="L278" s="63" t="str">
        <f t="shared" si="110"/>
        <v>0.0</v>
      </c>
      <c r="M278" s="63" t="str">
        <f t="shared" si="111"/>
        <v>44.8</v>
      </c>
      <c r="N278" s="64" t="s">
        <v>14</v>
      </c>
      <c r="P278" s="71">
        <v>42887</v>
      </c>
      <c r="Q278" s="71">
        <v>42887</v>
      </c>
      <c r="R278" s="72">
        <v>62102</v>
      </c>
    </row>
    <row r="279" spans="1:18" ht="24.75" thickBot="1">
      <c r="A279" s="57">
        <v>2</v>
      </c>
      <c r="B279" s="58" t="s">
        <v>132</v>
      </c>
      <c r="C279" s="57">
        <v>20</v>
      </c>
      <c r="D279" s="58" t="s">
        <v>162</v>
      </c>
      <c r="E279" s="59" t="s">
        <v>111</v>
      </c>
      <c r="F279" s="60" t="s">
        <v>3</v>
      </c>
      <c r="G279" s="61" t="str">
        <f t="shared" si="107"/>
        <v>220Visit100</v>
      </c>
      <c r="H279" s="60" t="s">
        <v>3</v>
      </c>
      <c r="I279" s="62" t="str">
        <f t="shared" ref="I279:I287" si="114">FIXED(ROUND(P279,2),0,0)</f>
        <v>10,843,412</v>
      </c>
      <c r="J279" s="62" t="str">
        <f t="shared" si="112"/>
        <v>11,742,224</v>
      </c>
      <c r="K279" s="62" t="str">
        <f t="shared" si="113"/>
        <v>16,252,009</v>
      </c>
      <c r="L279" s="63" t="str">
        <f t="shared" si="110"/>
        <v>8.3</v>
      </c>
      <c r="M279" s="63" t="str">
        <f t="shared" si="111"/>
        <v>38.4</v>
      </c>
      <c r="N279" s="65" t="s">
        <v>15</v>
      </c>
      <c r="P279" s="71">
        <v>10843412</v>
      </c>
      <c r="Q279" s="71">
        <v>11742224</v>
      </c>
      <c r="R279" s="72">
        <v>16252009</v>
      </c>
    </row>
    <row r="280" spans="1:18" ht="24.75" thickBot="1">
      <c r="A280" s="57">
        <v>2</v>
      </c>
      <c r="B280" s="58" t="s">
        <v>132</v>
      </c>
      <c r="C280" s="57">
        <v>20</v>
      </c>
      <c r="D280" s="58" t="s">
        <v>162</v>
      </c>
      <c r="E280" s="59" t="s">
        <v>112</v>
      </c>
      <c r="F280" s="60" t="s">
        <v>411</v>
      </c>
      <c r="G280" s="61" t="str">
        <f t="shared" si="107"/>
        <v>220Visit101</v>
      </c>
      <c r="H280" s="60" t="s">
        <v>407</v>
      </c>
      <c r="I280" s="62" t="str">
        <f t="shared" si="114"/>
        <v>4,367,710</v>
      </c>
      <c r="J280" s="62" t="str">
        <f t="shared" si="112"/>
        <v>4,784,716</v>
      </c>
      <c r="K280" s="62" t="str">
        <f t="shared" si="113"/>
        <v>7,615,058</v>
      </c>
      <c r="L280" s="63" t="str">
        <f t="shared" si="110"/>
        <v>9.5</v>
      </c>
      <c r="M280" s="63" t="str">
        <f t="shared" si="111"/>
        <v>59.2</v>
      </c>
      <c r="N280" s="64" t="s">
        <v>408</v>
      </c>
      <c r="P280" s="71">
        <v>4367710</v>
      </c>
      <c r="Q280" s="71">
        <v>4784716</v>
      </c>
      <c r="R280" s="72">
        <v>7615058</v>
      </c>
    </row>
    <row r="281" spans="1:18" ht="24.75" thickBot="1">
      <c r="A281" s="57">
        <v>2</v>
      </c>
      <c r="B281" s="58" t="s">
        <v>132</v>
      </c>
      <c r="C281" s="57">
        <v>20</v>
      </c>
      <c r="D281" s="58" t="s">
        <v>162</v>
      </c>
      <c r="E281" s="59" t="s">
        <v>113</v>
      </c>
      <c r="F281" s="60" t="s">
        <v>412</v>
      </c>
      <c r="G281" s="61" t="str">
        <f t="shared" si="107"/>
        <v>220Visit102</v>
      </c>
      <c r="H281" s="60" t="s">
        <v>409</v>
      </c>
      <c r="I281" s="62" t="str">
        <f t="shared" si="114"/>
        <v>6,475,702</v>
      </c>
      <c r="J281" s="62" t="str">
        <f t="shared" si="112"/>
        <v>6,957,508</v>
      </c>
      <c r="K281" s="62" t="str">
        <f t="shared" si="113"/>
        <v>8,636,951</v>
      </c>
      <c r="L281" s="63" t="str">
        <f t="shared" si="110"/>
        <v>7.4</v>
      </c>
      <c r="M281" s="63" t="str">
        <f t="shared" si="111"/>
        <v>24.1</v>
      </c>
      <c r="N281" s="65" t="s">
        <v>410</v>
      </c>
      <c r="P281" s="71">
        <v>6475702</v>
      </c>
      <c r="Q281" s="71">
        <v>6957508</v>
      </c>
      <c r="R281" s="72">
        <v>8636951</v>
      </c>
    </row>
    <row r="282" spans="1:18" ht="24.75" thickBot="1">
      <c r="A282" s="57">
        <v>2</v>
      </c>
      <c r="B282" s="58" t="s">
        <v>132</v>
      </c>
      <c r="C282" s="57">
        <v>20</v>
      </c>
      <c r="D282" s="58" t="s">
        <v>162</v>
      </c>
      <c r="E282" s="59" t="s">
        <v>114</v>
      </c>
      <c r="F282" s="60" t="s">
        <v>413</v>
      </c>
      <c r="G282" s="61" t="str">
        <f t="shared" si="107"/>
        <v>220Visit200</v>
      </c>
      <c r="H282" s="60" t="s">
        <v>418</v>
      </c>
      <c r="I282" s="62" t="str">
        <f t="shared" si="114"/>
        <v>9,246,430</v>
      </c>
      <c r="J282" s="62" t="str">
        <f t="shared" si="112"/>
        <v>10,002,914</v>
      </c>
      <c r="K282" s="62" t="str">
        <f t="shared" si="113"/>
        <v>13,812,345</v>
      </c>
      <c r="L282" s="63" t="str">
        <f t="shared" si="110"/>
        <v>8.2</v>
      </c>
      <c r="M282" s="63" t="str">
        <f t="shared" si="111"/>
        <v>38.1</v>
      </c>
      <c r="N282" s="64" t="s">
        <v>423</v>
      </c>
      <c r="P282" s="71">
        <v>9246430</v>
      </c>
      <c r="Q282" s="71">
        <v>10002914</v>
      </c>
      <c r="R282" s="72">
        <v>13812345</v>
      </c>
    </row>
    <row r="283" spans="1:18" ht="24.75" thickBot="1">
      <c r="A283" s="57">
        <v>2</v>
      </c>
      <c r="B283" s="58" t="s">
        <v>132</v>
      </c>
      <c r="C283" s="57">
        <v>20</v>
      </c>
      <c r="D283" s="58" t="s">
        <v>162</v>
      </c>
      <c r="E283" s="59" t="s">
        <v>115</v>
      </c>
      <c r="F283" s="60" t="s">
        <v>411</v>
      </c>
      <c r="G283" s="61" t="str">
        <f t="shared" si="107"/>
        <v>220Visit201</v>
      </c>
      <c r="H283" s="60" t="s">
        <v>407</v>
      </c>
      <c r="I283" s="62" t="str">
        <f t="shared" si="114"/>
        <v>2,909,259</v>
      </c>
      <c r="J283" s="62" t="str">
        <f t="shared" si="112"/>
        <v>3,199,439</v>
      </c>
      <c r="K283" s="62" t="str">
        <f t="shared" si="113"/>
        <v>5,364,972</v>
      </c>
      <c r="L283" s="63" t="str">
        <f t="shared" si="110"/>
        <v>10.0</v>
      </c>
      <c r="M283" s="63" t="str">
        <f t="shared" si="111"/>
        <v>67.7</v>
      </c>
      <c r="N283" s="65" t="s">
        <v>408</v>
      </c>
      <c r="P283" s="71">
        <v>2909259</v>
      </c>
      <c r="Q283" s="71">
        <v>3199439</v>
      </c>
      <c r="R283" s="72">
        <v>5364972</v>
      </c>
    </row>
    <row r="284" spans="1:18" ht="24.75" thickBot="1">
      <c r="A284" s="57">
        <v>2</v>
      </c>
      <c r="B284" s="58" t="s">
        <v>132</v>
      </c>
      <c r="C284" s="57">
        <v>20</v>
      </c>
      <c r="D284" s="58" t="s">
        <v>162</v>
      </c>
      <c r="E284" s="59" t="s">
        <v>116</v>
      </c>
      <c r="F284" s="60" t="s">
        <v>412</v>
      </c>
      <c r="G284" s="61" t="str">
        <f t="shared" si="107"/>
        <v>220Visit202</v>
      </c>
      <c r="H284" s="60" t="s">
        <v>409</v>
      </c>
      <c r="I284" s="62" t="str">
        <f t="shared" si="114"/>
        <v>6,337,171</v>
      </c>
      <c r="J284" s="62" t="str">
        <f t="shared" si="112"/>
        <v>6,803,475</v>
      </c>
      <c r="K284" s="62" t="str">
        <f t="shared" si="113"/>
        <v>8,447,373</v>
      </c>
      <c r="L284" s="63" t="str">
        <f t="shared" si="110"/>
        <v>7.4</v>
      </c>
      <c r="M284" s="63" t="str">
        <f t="shared" si="111"/>
        <v>24.2</v>
      </c>
      <c r="N284" s="64" t="s">
        <v>410</v>
      </c>
      <c r="P284" s="71">
        <v>6337171</v>
      </c>
      <c r="Q284" s="71">
        <v>6803475</v>
      </c>
      <c r="R284" s="72">
        <v>8447373</v>
      </c>
    </row>
    <row r="285" spans="1:18" ht="24.75" thickBot="1">
      <c r="A285" s="57">
        <v>2</v>
      </c>
      <c r="B285" s="58" t="s">
        <v>132</v>
      </c>
      <c r="C285" s="57">
        <v>20</v>
      </c>
      <c r="D285" s="58" t="s">
        <v>162</v>
      </c>
      <c r="E285" s="59" t="s">
        <v>117</v>
      </c>
      <c r="F285" s="60" t="s">
        <v>414</v>
      </c>
      <c r="G285" s="61" t="str">
        <f t="shared" si="107"/>
        <v>220Visit300</v>
      </c>
      <c r="H285" s="60" t="s">
        <v>419</v>
      </c>
      <c r="I285" s="62" t="str">
        <f t="shared" si="114"/>
        <v>1,596,982</v>
      </c>
      <c r="J285" s="62" t="str">
        <f t="shared" si="112"/>
        <v>1,739,310</v>
      </c>
      <c r="K285" s="62" t="str">
        <f t="shared" si="113"/>
        <v>2,439,664</v>
      </c>
      <c r="L285" s="63" t="str">
        <f t="shared" si="110"/>
        <v>8.9</v>
      </c>
      <c r="M285" s="63" t="str">
        <f t="shared" si="111"/>
        <v>40.3</v>
      </c>
      <c r="N285" s="65" t="s">
        <v>424</v>
      </c>
      <c r="P285" s="71">
        <v>1596982</v>
      </c>
      <c r="Q285" s="71">
        <v>1739310</v>
      </c>
      <c r="R285" s="72">
        <v>2439664</v>
      </c>
    </row>
    <row r="286" spans="1:18" ht="24.75" thickBot="1">
      <c r="A286" s="57">
        <v>2</v>
      </c>
      <c r="B286" s="58" t="s">
        <v>132</v>
      </c>
      <c r="C286" s="57">
        <v>20</v>
      </c>
      <c r="D286" s="58" t="s">
        <v>162</v>
      </c>
      <c r="E286" s="59" t="s">
        <v>118</v>
      </c>
      <c r="F286" s="60" t="s">
        <v>411</v>
      </c>
      <c r="G286" s="61" t="str">
        <f t="shared" si="107"/>
        <v>220Visit301</v>
      </c>
      <c r="H286" s="60" t="s">
        <v>407</v>
      </c>
      <c r="I286" s="62" t="str">
        <f t="shared" si="114"/>
        <v>1,458,451</v>
      </c>
      <c r="J286" s="62" t="str">
        <f t="shared" si="112"/>
        <v>1,585,277</v>
      </c>
      <c r="K286" s="62" t="str">
        <f t="shared" si="113"/>
        <v>2,250,086</v>
      </c>
      <c r="L286" s="63" t="str">
        <f t="shared" si="110"/>
        <v>8.7</v>
      </c>
      <c r="M286" s="63" t="str">
        <f t="shared" si="111"/>
        <v>41.9</v>
      </c>
      <c r="N286" s="64" t="s">
        <v>408</v>
      </c>
      <c r="P286" s="71">
        <v>1458451</v>
      </c>
      <c r="Q286" s="71">
        <v>1585277</v>
      </c>
      <c r="R286" s="72">
        <v>2250086</v>
      </c>
    </row>
    <row r="287" spans="1:18" ht="24.75" thickBot="1">
      <c r="A287" s="57">
        <v>2</v>
      </c>
      <c r="B287" s="58" t="s">
        <v>132</v>
      </c>
      <c r="C287" s="57">
        <v>20</v>
      </c>
      <c r="D287" s="58" t="s">
        <v>162</v>
      </c>
      <c r="E287" s="59" t="s">
        <v>119</v>
      </c>
      <c r="F287" s="60" t="s">
        <v>412</v>
      </c>
      <c r="G287" s="61" t="str">
        <f t="shared" si="107"/>
        <v>220Visit302</v>
      </c>
      <c r="H287" s="60" t="s">
        <v>409</v>
      </c>
      <c r="I287" s="62" t="str">
        <f t="shared" si="114"/>
        <v>138,531</v>
      </c>
      <c r="J287" s="62" t="str">
        <f t="shared" si="112"/>
        <v>154,033</v>
      </c>
      <c r="K287" s="62" t="str">
        <f t="shared" si="113"/>
        <v>189,578</v>
      </c>
      <c r="L287" s="63" t="str">
        <f t="shared" si="110"/>
        <v>11.2</v>
      </c>
      <c r="M287" s="63" t="str">
        <f t="shared" si="111"/>
        <v>23.1</v>
      </c>
      <c r="N287" s="65" t="s">
        <v>410</v>
      </c>
      <c r="P287" s="71">
        <v>138531</v>
      </c>
      <c r="Q287" s="71">
        <v>154033</v>
      </c>
      <c r="R287" s="72">
        <v>189578</v>
      </c>
    </row>
    <row r="288" spans="1:18" ht="24.75" thickBot="1">
      <c r="A288" s="57">
        <v>2</v>
      </c>
      <c r="B288" s="58" t="s">
        <v>132</v>
      </c>
      <c r="C288" s="57">
        <v>20</v>
      </c>
      <c r="D288" s="58" t="s">
        <v>162</v>
      </c>
      <c r="E288" s="59" t="s">
        <v>120</v>
      </c>
      <c r="F288" s="60" t="s">
        <v>5</v>
      </c>
      <c r="G288" s="61" t="str">
        <f t="shared" si="107"/>
        <v>220AvgDay400</v>
      </c>
      <c r="H288" s="60" t="s">
        <v>5</v>
      </c>
      <c r="I288" s="66" t="str">
        <f>IF(P288="&amp;#160;"," ",FIXED(ROUND(P288,2),2,0))</f>
        <v>3.19</v>
      </c>
      <c r="J288" s="66" t="str">
        <f t="shared" ref="J288:J304" si="115">IF(Q288="&amp;#160;"," ",FIXED(ROUND(Q288,2),2,0))</f>
        <v>3.30</v>
      </c>
      <c r="K288" s="66" t="str">
        <f t="shared" ref="K288:K304" si="116">IF(R288="&amp;#160;"," ",FIXED(ROUND(R288,2),2,0))</f>
        <v>3.42</v>
      </c>
      <c r="L288" s="63" t="str">
        <f t="shared" si="110"/>
        <v>3.4</v>
      </c>
      <c r="M288" s="63" t="str">
        <f t="shared" si="111"/>
        <v>3.6</v>
      </c>
      <c r="N288" s="64" t="s">
        <v>6</v>
      </c>
      <c r="P288" s="73">
        <v>3.19</v>
      </c>
      <c r="Q288" s="73">
        <v>3.3</v>
      </c>
      <c r="R288" s="74">
        <v>3.42</v>
      </c>
    </row>
    <row r="289" spans="1:18" ht="24.75" thickBot="1">
      <c r="A289" s="57">
        <v>2</v>
      </c>
      <c r="B289" s="58" t="s">
        <v>132</v>
      </c>
      <c r="C289" s="57">
        <v>20</v>
      </c>
      <c r="D289" s="58" t="s">
        <v>162</v>
      </c>
      <c r="E289" s="59" t="s">
        <v>121</v>
      </c>
      <c r="F289" s="60" t="s">
        <v>411</v>
      </c>
      <c r="G289" s="61" t="str">
        <f t="shared" si="107"/>
        <v>220AvgDay401</v>
      </c>
      <c r="H289" s="60" t="s">
        <v>407</v>
      </c>
      <c r="I289" s="66" t="str">
        <f t="shared" ref="I289:I304" si="117">IF(P289="&amp;#160;"," ",FIXED(ROUND(P289,2),2,0))</f>
        <v>2.66</v>
      </c>
      <c r="J289" s="66" t="str">
        <f t="shared" si="115"/>
        <v>2.54</v>
      </c>
      <c r="K289" s="66" t="str">
        <f t="shared" si="116"/>
        <v>2.40</v>
      </c>
      <c r="L289" s="63" t="str">
        <f t="shared" si="110"/>
        <v>-4.5</v>
      </c>
      <c r="M289" s="63" t="str">
        <f t="shared" si="111"/>
        <v>-5.5</v>
      </c>
      <c r="N289" s="65" t="s">
        <v>408</v>
      </c>
      <c r="P289" s="73">
        <v>2.66</v>
      </c>
      <c r="Q289" s="73">
        <v>2.54</v>
      </c>
      <c r="R289" s="74">
        <v>2.4</v>
      </c>
    </row>
    <row r="290" spans="1:18" ht="24.75" thickBot="1">
      <c r="A290" s="57">
        <v>2</v>
      </c>
      <c r="B290" s="58" t="s">
        <v>132</v>
      </c>
      <c r="C290" s="57">
        <v>20</v>
      </c>
      <c r="D290" s="58" t="s">
        <v>162</v>
      </c>
      <c r="E290" s="59" t="s">
        <v>122</v>
      </c>
      <c r="F290" s="60" t="s">
        <v>412</v>
      </c>
      <c r="G290" s="61" t="str">
        <f t="shared" si="107"/>
        <v>220AvgDay402</v>
      </c>
      <c r="H290" s="60" t="s">
        <v>409</v>
      </c>
      <c r="I290" s="66" t="str">
        <f t="shared" si="117"/>
        <v>3.43</v>
      </c>
      <c r="J290" s="66" t="str">
        <f t="shared" si="115"/>
        <v>3.66</v>
      </c>
      <c r="K290" s="66" t="str">
        <f t="shared" si="116"/>
        <v>4.07</v>
      </c>
      <c r="L290" s="63" t="str">
        <f t="shared" si="110"/>
        <v>6.7</v>
      </c>
      <c r="M290" s="63" t="str">
        <f t="shared" si="111"/>
        <v>11.2</v>
      </c>
      <c r="N290" s="64" t="s">
        <v>410</v>
      </c>
      <c r="P290" s="73">
        <v>3.43</v>
      </c>
      <c r="Q290" s="73">
        <v>3.66</v>
      </c>
      <c r="R290" s="74">
        <v>4.07</v>
      </c>
    </row>
    <row r="291" spans="1:18" ht="24.75" thickBot="1">
      <c r="A291" s="57">
        <v>2</v>
      </c>
      <c r="B291" s="58" t="s">
        <v>132</v>
      </c>
      <c r="C291" s="57">
        <v>20</v>
      </c>
      <c r="D291" s="58" t="s">
        <v>162</v>
      </c>
      <c r="E291" s="59" t="s">
        <v>123</v>
      </c>
      <c r="F291" s="60" t="s">
        <v>18</v>
      </c>
      <c r="G291" s="61" t="str">
        <f t="shared" si="107"/>
        <v>220AverageExpenditure</v>
      </c>
      <c r="H291" s="60" t="s">
        <v>18</v>
      </c>
      <c r="I291" s="66" t="str">
        <f t="shared" si="117"/>
        <v xml:space="preserve"> </v>
      </c>
      <c r="J291" s="66" t="str">
        <f t="shared" si="115"/>
        <v xml:space="preserve"> </v>
      </c>
      <c r="K291" s="66" t="str">
        <f t="shared" si="116"/>
        <v xml:space="preserve"> </v>
      </c>
      <c r="L291" s="67" t="s">
        <v>397</v>
      </c>
      <c r="M291" s="67" t="s">
        <v>397</v>
      </c>
      <c r="N291" s="65" t="s">
        <v>19</v>
      </c>
      <c r="P291" s="67" t="s">
        <v>384</v>
      </c>
      <c r="Q291" s="67" t="s">
        <v>384</v>
      </c>
      <c r="R291" s="75" t="s">
        <v>384</v>
      </c>
    </row>
    <row r="292" spans="1:18" ht="24.75" thickBot="1">
      <c r="A292" s="57">
        <v>2</v>
      </c>
      <c r="B292" s="58" t="s">
        <v>132</v>
      </c>
      <c r="C292" s="57">
        <v>20</v>
      </c>
      <c r="D292" s="58" t="s">
        <v>162</v>
      </c>
      <c r="E292" s="59" t="s">
        <v>425</v>
      </c>
      <c r="F292" s="60" t="s">
        <v>415</v>
      </c>
      <c r="G292" s="61" t="str">
        <f t="shared" si="107"/>
        <v>220&amp;#160;&amp;#160;&amp;#160;Visitors400</v>
      </c>
      <c r="H292" s="60" t="s">
        <v>420</v>
      </c>
      <c r="I292" s="66" t="str">
        <f t="shared" si="117"/>
        <v>3,479.00</v>
      </c>
      <c r="J292" s="66" t="str">
        <f t="shared" si="115"/>
        <v>3,853.00</v>
      </c>
      <c r="K292" s="66" t="str">
        <f t="shared" si="116"/>
        <v>4,151.00</v>
      </c>
      <c r="L292" s="63" t="str">
        <f t="shared" ref="L292:L300" si="118">FIXED(ROUND((((J292-I292)/I292)*100),1),1,0)</f>
        <v>10.8</v>
      </c>
      <c r="M292" s="63" t="str">
        <f t="shared" ref="M292:M300" si="119">FIXED(ROUND((((K292-J292)/J292)*100),1),1,0)</f>
        <v>7.7</v>
      </c>
      <c r="N292" s="64" t="s">
        <v>426</v>
      </c>
      <c r="P292" s="71">
        <v>3479</v>
      </c>
      <c r="Q292" s="71">
        <v>3853</v>
      </c>
      <c r="R292" s="72">
        <v>4151</v>
      </c>
    </row>
    <row r="293" spans="1:18" ht="24.75" thickBot="1">
      <c r="A293" s="57">
        <v>2</v>
      </c>
      <c r="B293" s="58" t="s">
        <v>132</v>
      </c>
      <c r="C293" s="57">
        <v>20</v>
      </c>
      <c r="D293" s="58" t="s">
        <v>162</v>
      </c>
      <c r="E293" s="59" t="s">
        <v>427</v>
      </c>
      <c r="F293" s="60" t="s">
        <v>411</v>
      </c>
      <c r="G293" s="61" t="str">
        <f t="shared" si="107"/>
        <v>220&amp;#160;&amp;#160;&amp;#160;Visitors401</v>
      </c>
      <c r="H293" s="60" t="s">
        <v>407</v>
      </c>
      <c r="I293" s="66" t="str">
        <f t="shared" si="117"/>
        <v>2,535.00</v>
      </c>
      <c r="J293" s="66" t="str">
        <f t="shared" si="115"/>
        <v>2,730.00</v>
      </c>
      <c r="K293" s="66" t="str">
        <f t="shared" si="116"/>
        <v>2,910.00</v>
      </c>
      <c r="L293" s="63" t="str">
        <f t="shared" si="118"/>
        <v>7.7</v>
      </c>
      <c r="M293" s="63" t="str">
        <f t="shared" si="119"/>
        <v>6.6</v>
      </c>
      <c r="N293" s="65" t="s">
        <v>408</v>
      </c>
      <c r="P293" s="71">
        <v>2535</v>
      </c>
      <c r="Q293" s="71">
        <v>2730</v>
      </c>
      <c r="R293" s="72">
        <v>2910</v>
      </c>
    </row>
    <row r="294" spans="1:18" ht="24.75" thickBot="1">
      <c r="A294" s="57">
        <v>2</v>
      </c>
      <c r="B294" s="58" t="s">
        <v>132</v>
      </c>
      <c r="C294" s="57">
        <v>20</v>
      </c>
      <c r="D294" s="58" t="s">
        <v>162</v>
      </c>
      <c r="E294" s="59" t="s">
        <v>428</v>
      </c>
      <c r="F294" s="60" t="s">
        <v>412</v>
      </c>
      <c r="G294" s="61" t="str">
        <f t="shared" si="107"/>
        <v>220&amp;#160;&amp;#160;&amp;#160;Visitors402</v>
      </c>
      <c r="H294" s="60" t="s">
        <v>409</v>
      </c>
      <c r="I294" s="66" t="str">
        <f t="shared" si="117"/>
        <v>3,876.00</v>
      </c>
      <c r="J294" s="66" t="str">
        <f t="shared" si="115"/>
        <v>4,288.00</v>
      </c>
      <c r="K294" s="66" t="str">
        <f t="shared" si="116"/>
        <v>4,694.00</v>
      </c>
      <c r="L294" s="63" t="str">
        <f t="shared" si="118"/>
        <v>10.6</v>
      </c>
      <c r="M294" s="63" t="str">
        <f t="shared" si="119"/>
        <v>9.5</v>
      </c>
      <c r="N294" s="64" t="s">
        <v>410</v>
      </c>
      <c r="P294" s="71">
        <v>3876</v>
      </c>
      <c r="Q294" s="71">
        <v>4288</v>
      </c>
      <c r="R294" s="72">
        <v>4694</v>
      </c>
    </row>
    <row r="295" spans="1:18" ht="24.75" thickBot="1">
      <c r="A295" s="57">
        <v>2</v>
      </c>
      <c r="B295" s="58" t="s">
        <v>132</v>
      </c>
      <c r="C295" s="57">
        <v>20</v>
      </c>
      <c r="D295" s="58" t="s">
        <v>162</v>
      </c>
      <c r="E295" s="59" t="s">
        <v>432</v>
      </c>
      <c r="F295" s="60" t="s">
        <v>416</v>
      </c>
      <c r="G295" s="61" t="str">
        <f t="shared" si="107"/>
        <v>220&amp;#160;&amp;#160;&amp;#160;Tourist500</v>
      </c>
      <c r="H295" s="60" t="s">
        <v>421</v>
      </c>
      <c r="I295" s="66" t="str">
        <f t="shared" si="117"/>
        <v>3,596.00</v>
      </c>
      <c r="J295" s="66" t="str">
        <f t="shared" si="115"/>
        <v>3,982.00</v>
      </c>
      <c r="K295" s="66" t="str">
        <f t="shared" si="116"/>
        <v>4,289.00</v>
      </c>
      <c r="L295" s="63" t="str">
        <f t="shared" si="118"/>
        <v>10.7</v>
      </c>
      <c r="M295" s="63" t="str">
        <f t="shared" si="119"/>
        <v>7.7</v>
      </c>
      <c r="N295" s="65" t="s">
        <v>433</v>
      </c>
      <c r="P295" s="71">
        <v>3596</v>
      </c>
      <c r="Q295" s="71">
        <v>3982</v>
      </c>
      <c r="R295" s="72">
        <v>4289</v>
      </c>
    </row>
    <row r="296" spans="1:18" ht="24.75" thickBot="1">
      <c r="A296" s="57">
        <v>2</v>
      </c>
      <c r="B296" s="58" t="s">
        <v>132</v>
      </c>
      <c r="C296" s="57">
        <v>20</v>
      </c>
      <c r="D296" s="58" t="s">
        <v>162</v>
      </c>
      <c r="E296" s="59" t="s">
        <v>434</v>
      </c>
      <c r="F296" s="60" t="s">
        <v>411</v>
      </c>
      <c r="G296" s="61" t="str">
        <f t="shared" si="107"/>
        <v>220&amp;#160;&amp;#160;&amp;#160;Tourist501</v>
      </c>
      <c r="H296" s="60" t="s">
        <v>407</v>
      </c>
      <c r="I296" s="66" t="str">
        <f t="shared" si="117"/>
        <v>2,773.00</v>
      </c>
      <c r="J296" s="66" t="str">
        <f t="shared" si="115"/>
        <v>3,001.00</v>
      </c>
      <c r="K296" s="66" t="str">
        <f t="shared" si="116"/>
        <v>3,171.00</v>
      </c>
      <c r="L296" s="63" t="str">
        <f t="shared" si="118"/>
        <v>8.2</v>
      </c>
      <c r="M296" s="63" t="str">
        <f t="shared" si="119"/>
        <v>5.7</v>
      </c>
      <c r="N296" s="64" t="s">
        <v>408</v>
      </c>
      <c r="P296" s="71">
        <v>2773</v>
      </c>
      <c r="Q296" s="71">
        <v>3001</v>
      </c>
      <c r="R296" s="72">
        <v>3171</v>
      </c>
    </row>
    <row r="297" spans="1:18" ht="24.75" thickBot="1">
      <c r="A297" s="57">
        <v>2</v>
      </c>
      <c r="B297" s="58" t="s">
        <v>132</v>
      </c>
      <c r="C297" s="57">
        <v>20</v>
      </c>
      <c r="D297" s="58" t="s">
        <v>162</v>
      </c>
      <c r="E297" s="59" t="s">
        <v>435</v>
      </c>
      <c r="F297" s="60" t="s">
        <v>412</v>
      </c>
      <c r="G297" s="61" t="str">
        <f t="shared" si="107"/>
        <v>220&amp;#160;&amp;#160;&amp;#160;Tourist502</v>
      </c>
      <c r="H297" s="60" t="s">
        <v>409</v>
      </c>
      <c r="I297" s="66" t="str">
        <f t="shared" si="117"/>
        <v>3,888.00</v>
      </c>
      <c r="J297" s="66" t="str">
        <f t="shared" si="115"/>
        <v>4,302.00</v>
      </c>
      <c r="K297" s="66" t="str">
        <f t="shared" si="116"/>
        <v>4,707.00</v>
      </c>
      <c r="L297" s="63" t="str">
        <f t="shared" si="118"/>
        <v>10.6</v>
      </c>
      <c r="M297" s="63" t="str">
        <f t="shared" si="119"/>
        <v>9.4</v>
      </c>
      <c r="N297" s="65" t="s">
        <v>410</v>
      </c>
      <c r="P297" s="71">
        <v>3888</v>
      </c>
      <c r="Q297" s="71">
        <v>4302</v>
      </c>
      <c r="R297" s="72">
        <v>4707</v>
      </c>
    </row>
    <row r="298" spans="1:18" ht="24.75" thickBot="1">
      <c r="A298" s="57">
        <v>2</v>
      </c>
      <c r="B298" s="58" t="s">
        <v>132</v>
      </c>
      <c r="C298" s="57">
        <v>20</v>
      </c>
      <c r="D298" s="58" t="s">
        <v>162</v>
      </c>
      <c r="E298" s="59" t="s">
        <v>436</v>
      </c>
      <c r="F298" s="60" t="s">
        <v>417</v>
      </c>
      <c r="G298" s="61" t="str">
        <f t="shared" si="107"/>
        <v>220&amp;#160;&amp;#160;&amp;#160;Excursionist600</v>
      </c>
      <c r="H298" s="60" t="s">
        <v>422</v>
      </c>
      <c r="I298" s="66" t="str">
        <f t="shared" si="117"/>
        <v>1,320.00</v>
      </c>
      <c r="J298" s="66" t="str">
        <f t="shared" si="115"/>
        <v>1,402.00</v>
      </c>
      <c r="K298" s="66" t="str">
        <f t="shared" si="116"/>
        <v>1,478.00</v>
      </c>
      <c r="L298" s="63" t="str">
        <f t="shared" si="118"/>
        <v>6.2</v>
      </c>
      <c r="M298" s="63" t="str">
        <f t="shared" si="119"/>
        <v>5.4</v>
      </c>
      <c r="N298" s="64" t="s">
        <v>437</v>
      </c>
      <c r="P298" s="71">
        <v>1320</v>
      </c>
      <c r="Q298" s="71">
        <v>1402</v>
      </c>
      <c r="R298" s="72">
        <v>1478</v>
      </c>
    </row>
    <row r="299" spans="1:18" ht="24.75" thickBot="1">
      <c r="A299" s="57">
        <v>2</v>
      </c>
      <c r="B299" s="58" t="s">
        <v>132</v>
      </c>
      <c r="C299" s="57">
        <v>20</v>
      </c>
      <c r="D299" s="58" t="s">
        <v>162</v>
      </c>
      <c r="E299" s="59" t="s">
        <v>438</v>
      </c>
      <c r="F299" s="60" t="s">
        <v>411</v>
      </c>
      <c r="G299" s="61" t="str">
        <f t="shared" si="107"/>
        <v>220&amp;#160;&amp;#160;&amp;#160;Excursionist601</v>
      </c>
      <c r="H299" s="60" t="s">
        <v>407</v>
      </c>
      <c r="I299" s="66" t="str">
        <f t="shared" si="117"/>
        <v>1,269.00</v>
      </c>
      <c r="J299" s="66" t="str">
        <f t="shared" si="115"/>
        <v>1,341.00</v>
      </c>
      <c r="K299" s="66" t="str">
        <f t="shared" si="116"/>
        <v>1,417.00</v>
      </c>
      <c r="L299" s="63" t="str">
        <f t="shared" si="118"/>
        <v>5.7</v>
      </c>
      <c r="M299" s="63" t="str">
        <f t="shared" si="119"/>
        <v>5.7</v>
      </c>
      <c r="N299" s="65" t="s">
        <v>408</v>
      </c>
      <c r="P299" s="71">
        <v>1269</v>
      </c>
      <c r="Q299" s="71">
        <v>1341</v>
      </c>
      <c r="R299" s="72">
        <v>1417</v>
      </c>
    </row>
    <row r="300" spans="1:18" ht="24.75" thickBot="1">
      <c r="A300" s="57">
        <v>2</v>
      </c>
      <c r="B300" s="58" t="s">
        <v>132</v>
      </c>
      <c r="C300" s="57">
        <v>20</v>
      </c>
      <c r="D300" s="58" t="s">
        <v>162</v>
      </c>
      <c r="E300" s="59" t="s">
        <v>439</v>
      </c>
      <c r="F300" s="60" t="s">
        <v>412</v>
      </c>
      <c r="G300" s="61" t="str">
        <f t="shared" si="107"/>
        <v>220&amp;#160;&amp;#160;&amp;#160;Excursionist602</v>
      </c>
      <c r="H300" s="60" t="s">
        <v>409</v>
      </c>
      <c r="I300" s="66" t="str">
        <f t="shared" si="117"/>
        <v>1,861.00</v>
      </c>
      <c r="J300" s="66" t="str">
        <f t="shared" si="115"/>
        <v>2,034.00</v>
      </c>
      <c r="K300" s="66" t="str">
        <f t="shared" si="116"/>
        <v>2,206.00</v>
      </c>
      <c r="L300" s="63" t="str">
        <f t="shared" si="118"/>
        <v>9.3</v>
      </c>
      <c r="M300" s="63" t="str">
        <f t="shared" si="119"/>
        <v>8.5</v>
      </c>
      <c r="N300" s="64" t="s">
        <v>410</v>
      </c>
      <c r="P300" s="71">
        <v>1861</v>
      </c>
      <c r="Q300" s="71">
        <v>2034</v>
      </c>
      <c r="R300" s="72">
        <v>2206</v>
      </c>
    </row>
    <row r="301" spans="1:18" ht="24.75" thickBot="1">
      <c r="A301" s="57">
        <v>2</v>
      </c>
      <c r="B301" s="58" t="s">
        <v>132</v>
      </c>
      <c r="C301" s="57">
        <v>20</v>
      </c>
      <c r="D301" s="58" t="s">
        <v>162</v>
      </c>
      <c r="E301" s="59" t="s">
        <v>20</v>
      </c>
      <c r="F301" s="60" t="s">
        <v>16</v>
      </c>
      <c r="G301" s="61" t="str">
        <f t="shared" si="107"/>
        <v>220TourismReceipt</v>
      </c>
      <c r="H301" s="60" t="s">
        <v>16</v>
      </c>
      <c r="I301" s="66" t="str">
        <f t="shared" si="117"/>
        <v xml:space="preserve"> </v>
      </c>
      <c r="J301" s="66" t="str">
        <f t="shared" si="115"/>
        <v xml:space="preserve"> </v>
      </c>
      <c r="K301" s="66" t="str">
        <f t="shared" si="116"/>
        <v xml:space="preserve"> </v>
      </c>
      <c r="L301" s="67" t="s">
        <v>397</v>
      </c>
      <c r="M301" s="67" t="s">
        <v>397</v>
      </c>
      <c r="N301" s="65" t="s">
        <v>17</v>
      </c>
      <c r="P301" s="67" t="s">
        <v>384</v>
      </c>
      <c r="Q301" s="67" t="s">
        <v>384</v>
      </c>
      <c r="R301" s="75" t="s">
        <v>384</v>
      </c>
    </row>
    <row r="302" spans="1:18" ht="24.75" thickBot="1">
      <c r="A302" s="57">
        <v>2</v>
      </c>
      <c r="B302" s="58" t="s">
        <v>132</v>
      </c>
      <c r="C302" s="57">
        <v>20</v>
      </c>
      <c r="D302" s="58" t="s">
        <v>162</v>
      </c>
      <c r="E302" s="59" t="s">
        <v>429</v>
      </c>
      <c r="F302" s="60" t="s">
        <v>415</v>
      </c>
      <c r="G302" s="61" t="str">
        <f t="shared" si="107"/>
        <v>220&amp;#160;&amp;#160;&amp;#160;Visitors700</v>
      </c>
      <c r="H302" s="60" t="s">
        <v>420</v>
      </c>
      <c r="I302" s="66" t="str">
        <f t="shared" si="117"/>
        <v>108,092.00</v>
      </c>
      <c r="J302" s="66" t="str">
        <f t="shared" si="115"/>
        <v>133,938.00</v>
      </c>
      <c r="K302" s="66" t="str">
        <f t="shared" si="116"/>
        <v>206,272.00</v>
      </c>
      <c r="L302" s="63" t="str">
        <f t="shared" ref="L302:L317" si="120">FIXED(ROUND((((J302-I302)/I302)*100),1),1,0)</f>
        <v>23.9</v>
      </c>
      <c r="M302" s="63" t="str">
        <f t="shared" ref="M302:M317" si="121">FIXED(ROUND((((K302-J302)/J302)*100),1),1,0)</f>
        <v>54.0</v>
      </c>
      <c r="N302" s="64" t="s">
        <v>426</v>
      </c>
      <c r="P302" s="71">
        <v>108092</v>
      </c>
      <c r="Q302" s="71">
        <v>133938</v>
      </c>
      <c r="R302" s="72">
        <v>206272</v>
      </c>
    </row>
    <row r="303" spans="1:18" ht="24.75" thickBot="1">
      <c r="A303" s="57">
        <v>2</v>
      </c>
      <c r="B303" s="58" t="s">
        <v>132</v>
      </c>
      <c r="C303" s="57">
        <v>20</v>
      </c>
      <c r="D303" s="58" t="s">
        <v>162</v>
      </c>
      <c r="E303" s="59" t="s">
        <v>430</v>
      </c>
      <c r="F303" s="60" t="s">
        <v>411</v>
      </c>
      <c r="G303" s="61" t="str">
        <f t="shared" si="107"/>
        <v>220&amp;#160;&amp;#160;&amp;#160;Visitors701</v>
      </c>
      <c r="H303" s="60" t="s">
        <v>407</v>
      </c>
      <c r="I303" s="66" t="str">
        <f t="shared" si="117"/>
        <v>23,314.00</v>
      </c>
      <c r="J303" s="66" t="str">
        <f t="shared" si="115"/>
        <v>26,511.00</v>
      </c>
      <c r="K303" s="66" t="str">
        <f t="shared" si="116"/>
        <v>44,014.00</v>
      </c>
      <c r="L303" s="63" t="str">
        <f t="shared" si="120"/>
        <v>13.7</v>
      </c>
      <c r="M303" s="63" t="str">
        <f t="shared" si="121"/>
        <v>66.0</v>
      </c>
      <c r="N303" s="65" t="s">
        <v>408</v>
      </c>
      <c r="P303" s="71">
        <v>23314</v>
      </c>
      <c r="Q303" s="71">
        <v>26511</v>
      </c>
      <c r="R303" s="72">
        <v>44014</v>
      </c>
    </row>
    <row r="304" spans="1:18" ht="24.75" thickBot="1">
      <c r="A304" s="57">
        <v>2</v>
      </c>
      <c r="B304" s="58" t="s">
        <v>132</v>
      </c>
      <c r="C304" s="57">
        <v>20</v>
      </c>
      <c r="D304" s="58" t="s">
        <v>162</v>
      </c>
      <c r="E304" s="59" t="s">
        <v>431</v>
      </c>
      <c r="F304" s="60" t="s">
        <v>412</v>
      </c>
      <c r="G304" s="61" t="str">
        <f t="shared" si="107"/>
        <v>220&amp;#160;&amp;#160;&amp;#160;Visitors702</v>
      </c>
      <c r="H304" s="60" t="s">
        <v>409</v>
      </c>
      <c r="I304" s="66" t="str">
        <f t="shared" si="117"/>
        <v>84,778.00</v>
      </c>
      <c r="J304" s="66" t="str">
        <f t="shared" si="115"/>
        <v>107,427.00</v>
      </c>
      <c r="K304" s="66" t="str">
        <f t="shared" si="116"/>
        <v>162,258.00</v>
      </c>
      <c r="L304" s="63" t="str">
        <f t="shared" si="120"/>
        <v>26.7</v>
      </c>
      <c r="M304" s="63" t="str">
        <f t="shared" si="121"/>
        <v>51.0</v>
      </c>
      <c r="N304" s="64" t="s">
        <v>410</v>
      </c>
      <c r="P304" s="71">
        <v>84778</v>
      </c>
      <c r="Q304" s="71">
        <v>107427</v>
      </c>
      <c r="R304" s="72">
        <v>162258</v>
      </c>
    </row>
    <row r="305" spans="1:18" ht="24.75" thickBot="1">
      <c r="A305" s="57">
        <v>2</v>
      </c>
      <c r="B305" s="58" t="s">
        <v>132</v>
      </c>
      <c r="C305" s="57">
        <v>21</v>
      </c>
      <c r="D305" s="58" t="s">
        <v>165</v>
      </c>
      <c r="E305" s="59" t="s">
        <v>10</v>
      </c>
      <c r="F305" s="60" t="s">
        <v>4</v>
      </c>
      <c r="G305" s="61" t="str">
        <f t="shared" si="107"/>
        <v>221Room</v>
      </c>
      <c r="H305" s="60" t="s">
        <v>4</v>
      </c>
      <c r="I305" s="62" t="str">
        <f>FIXED(ROUND(P305,2),0,0)</f>
        <v>12,844</v>
      </c>
      <c r="J305" s="62" t="str">
        <f t="shared" ref="J305:J314" si="122">FIXED(ROUND(Q305,2),0,0)</f>
        <v>13,636</v>
      </c>
      <c r="K305" s="62" t="str">
        <f t="shared" ref="K305:K314" si="123">FIXED(ROUND(R305,2),0,0)</f>
        <v>14,318</v>
      </c>
      <c r="L305" s="63" t="str">
        <f t="shared" si="120"/>
        <v>6.2</v>
      </c>
      <c r="M305" s="63" t="str">
        <f t="shared" si="121"/>
        <v>5.0</v>
      </c>
      <c r="N305" s="64" t="s">
        <v>14</v>
      </c>
      <c r="P305" s="71">
        <v>12844</v>
      </c>
      <c r="Q305" s="71">
        <v>13636</v>
      </c>
      <c r="R305" s="72">
        <v>14318</v>
      </c>
    </row>
    <row r="306" spans="1:18" ht="24.75" thickBot="1">
      <c r="A306" s="57">
        <v>2</v>
      </c>
      <c r="B306" s="58" t="s">
        <v>132</v>
      </c>
      <c r="C306" s="57">
        <v>21</v>
      </c>
      <c r="D306" s="58" t="s">
        <v>165</v>
      </c>
      <c r="E306" s="59" t="s">
        <v>111</v>
      </c>
      <c r="F306" s="60" t="s">
        <v>3</v>
      </c>
      <c r="G306" s="61" t="str">
        <f t="shared" si="107"/>
        <v>221Visit100</v>
      </c>
      <c r="H306" s="60" t="s">
        <v>3</v>
      </c>
      <c r="I306" s="62" t="str">
        <f t="shared" ref="I306:I314" si="124">FIXED(ROUND(P306,2),0,0)</f>
        <v>6,150,336</v>
      </c>
      <c r="J306" s="62" t="str">
        <f t="shared" si="122"/>
        <v>6,650,710</v>
      </c>
      <c r="K306" s="62" t="str">
        <f t="shared" si="123"/>
        <v>6,929,843</v>
      </c>
      <c r="L306" s="63" t="str">
        <f t="shared" si="120"/>
        <v>8.1</v>
      </c>
      <c r="M306" s="63" t="str">
        <f t="shared" si="121"/>
        <v>4.2</v>
      </c>
      <c r="N306" s="65" t="s">
        <v>15</v>
      </c>
      <c r="P306" s="71">
        <v>6150336</v>
      </c>
      <c r="Q306" s="71">
        <v>6650710</v>
      </c>
      <c r="R306" s="72">
        <v>6929843</v>
      </c>
    </row>
    <row r="307" spans="1:18" ht="24.75" thickBot="1">
      <c r="A307" s="57">
        <v>2</v>
      </c>
      <c r="B307" s="58" t="s">
        <v>132</v>
      </c>
      <c r="C307" s="57">
        <v>21</v>
      </c>
      <c r="D307" s="58" t="s">
        <v>165</v>
      </c>
      <c r="E307" s="59" t="s">
        <v>112</v>
      </c>
      <c r="F307" s="60" t="s">
        <v>411</v>
      </c>
      <c r="G307" s="61" t="str">
        <f t="shared" si="107"/>
        <v>221Visit101</v>
      </c>
      <c r="H307" s="60" t="s">
        <v>407</v>
      </c>
      <c r="I307" s="62" t="str">
        <f t="shared" si="124"/>
        <v>5,678,118</v>
      </c>
      <c r="J307" s="62" t="str">
        <f t="shared" si="122"/>
        <v>6,151,526</v>
      </c>
      <c r="K307" s="62" t="str">
        <f t="shared" si="123"/>
        <v>6,419,164</v>
      </c>
      <c r="L307" s="63" t="str">
        <f t="shared" si="120"/>
        <v>8.3</v>
      </c>
      <c r="M307" s="63" t="str">
        <f t="shared" si="121"/>
        <v>4.4</v>
      </c>
      <c r="N307" s="64" t="s">
        <v>408</v>
      </c>
      <c r="P307" s="71">
        <v>5678118</v>
      </c>
      <c r="Q307" s="71">
        <v>6151526</v>
      </c>
      <c r="R307" s="72">
        <v>6419164</v>
      </c>
    </row>
    <row r="308" spans="1:18" ht="24.75" thickBot="1">
      <c r="A308" s="57">
        <v>2</v>
      </c>
      <c r="B308" s="58" t="s">
        <v>132</v>
      </c>
      <c r="C308" s="57">
        <v>21</v>
      </c>
      <c r="D308" s="58" t="s">
        <v>165</v>
      </c>
      <c r="E308" s="59" t="s">
        <v>113</v>
      </c>
      <c r="F308" s="60" t="s">
        <v>412</v>
      </c>
      <c r="G308" s="61" t="str">
        <f t="shared" si="107"/>
        <v>221Visit102</v>
      </c>
      <c r="H308" s="60" t="s">
        <v>409</v>
      </c>
      <c r="I308" s="62" t="str">
        <f t="shared" si="124"/>
        <v>472,218</v>
      </c>
      <c r="J308" s="62" t="str">
        <f t="shared" si="122"/>
        <v>499,184</v>
      </c>
      <c r="K308" s="62" t="str">
        <f t="shared" si="123"/>
        <v>510,679</v>
      </c>
      <c r="L308" s="63" t="str">
        <f t="shared" si="120"/>
        <v>5.7</v>
      </c>
      <c r="M308" s="63" t="str">
        <f t="shared" si="121"/>
        <v>2.3</v>
      </c>
      <c r="N308" s="65" t="s">
        <v>410</v>
      </c>
      <c r="P308" s="71">
        <v>472218</v>
      </c>
      <c r="Q308" s="71">
        <v>499184</v>
      </c>
      <c r="R308" s="72">
        <v>510679</v>
      </c>
    </row>
    <row r="309" spans="1:18" ht="24.75" thickBot="1">
      <c r="A309" s="57">
        <v>2</v>
      </c>
      <c r="B309" s="58" t="s">
        <v>132</v>
      </c>
      <c r="C309" s="57">
        <v>21</v>
      </c>
      <c r="D309" s="58" t="s">
        <v>165</v>
      </c>
      <c r="E309" s="59" t="s">
        <v>114</v>
      </c>
      <c r="F309" s="60" t="s">
        <v>413</v>
      </c>
      <c r="G309" s="61" t="str">
        <f t="shared" si="107"/>
        <v>221Visit200</v>
      </c>
      <c r="H309" s="60" t="s">
        <v>418</v>
      </c>
      <c r="I309" s="62" t="str">
        <f t="shared" si="124"/>
        <v>3,854,783</v>
      </c>
      <c r="J309" s="62" t="str">
        <f t="shared" si="122"/>
        <v>4,171,188</v>
      </c>
      <c r="K309" s="62" t="str">
        <f t="shared" si="123"/>
        <v>4,352,435</v>
      </c>
      <c r="L309" s="63" t="str">
        <f t="shared" si="120"/>
        <v>8.2</v>
      </c>
      <c r="M309" s="63" t="str">
        <f t="shared" si="121"/>
        <v>4.3</v>
      </c>
      <c r="N309" s="64" t="s">
        <v>423</v>
      </c>
      <c r="P309" s="71">
        <v>3854783</v>
      </c>
      <c r="Q309" s="71">
        <v>4171188</v>
      </c>
      <c r="R309" s="72">
        <v>4352435</v>
      </c>
    </row>
    <row r="310" spans="1:18" ht="24.75" thickBot="1">
      <c r="A310" s="57">
        <v>2</v>
      </c>
      <c r="B310" s="58" t="s">
        <v>132</v>
      </c>
      <c r="C310" s="57">
        <v>21</v>
      </c>
      <c r="D310" s="58" t="s">
        <v>165</v>
      </c>
      <c r="E310" s="59" t="s">
        <v>115</v>
      </c>
      <c r="F310" s="60" t="s">
        <v>411</v>
      </c>
      <c r="G310" s="61" t="str">
        <f t="shared" si="107"/>
        <v>221Visit201</v>
      </c>
      <c r="H310" s="60" t="s">
        <v>407</v>
      </c>
      <c r="I310" s="62" t="str">
        <f t="shared" si="124"/>
        <v>3,478,384</v>
      </c>
      <c r="J310" s="62" t="str">
        <f t="shared" si="122"/>
        <v>3,773,969</v>
      </c>
      <c r="K310" s="62" t="str">
        <f t="shared" si="123"/>
        <v>3,947,108</v>
      </c>
      <c r="L310" s="63" t="str">
        <f t="shared" si="120"/>
        <v>8.5</v>
      </c>
      <c r="M310" s="63" t="str">
        <f t="shared" si="121"/>
        <v>4.6</v>
      </c>
      <c r="N310" s="65" t="s">
        <v>408</v>
      </c>
      <c r="P310" s="71">
        <v>3478384</v>
      </c>
      <c r="Q310" s="71">
        <v>3773969</v>
      </c>
      <c r="R310" s="72">
        <v>3947108</v>
      </c>
    </row>
    <row r="311" spans="1:18" ht="24.75" thickBot="1">
      <c r="A311" s="57">
        <v>2</v>
      </c>
      <c r="B311" s="58" t="s">
        <v>132</v>
      </c>
      <c r="C311" s="57">
        <v>21</v>
      </c>
      <c r="D311" s="58" t="s">
        <v>165</v>
      </c>
      <c r="E311" s="59" t="s">
        <v>116</v>
      </c>
      <c r="F311" s="60" t="s">
        <v>412</v>
      </c>
      <c r="G311" s="61" t="str">
        <f t="shared" si="107"/>
        <v>221Visit202</v>
      </c>
      <c r="H311" s="60" t="s">
        <v>409</v>
      </c>
      <c r="I311" s="62" t="str">
        <f t="shared" si="124"/>
        <v>376,399</v>
      </c>
      <c r="J311" s="62" t="str">
        <f t="shared" si="122"/>
        <v>397,219</v>
      </c>
      <c r="K311" s="62" t="str">
        <f t="shared" si="123"/>
        <v>405,327</v>
      </c>
      <c r="L311" s="63" t="str">
        <f t="shared" si="120"/>
        <v>5.5</v>
      </c>
      <c r="M311" s="63" t="str">
        <f t="shared" si="121"/>
        <v>2.0</v>
      </c>
      <c r="N311" s="64" t="s">
        <v>410</v>
      </c>
      <c r="P311" s="71">
        <v>376399</v>
      </c>
      <c r="Q311" s="71">
        <v>397219</v>
      </c>
      <c r="R311" s="72">
        <v>405327</v>
      </c>
    </row>
    <row r="312" spans="1:18" ht="24.75" thickBot="1">
      <c r="A312" s="57">
        <v>2</v>
      </c>
      <c r="B312" s="58" t="s">
        <v>132</v>
      </c>
      <c r="C312" s="57">
        <v>21</v>
      </c>
      <c r="D312" s="58" t="s">
        <v>165</v>
      </c>
      <c r="E312" s="59" t="s">
        <v>117</v>
      </c>
      <c r="F312" s="60" t="s">
        <v>414</v>
      </c>
      <c r="G312" s="61" t="str">
        <f t="shared" si="107"/>
        <v>221Visit300</v>
      </c>
      <c r="H312" s="60" t="s">
        <v>419</v>
      </c>
      <c r="I312" s="62" t="str">
        <f t="shared" si="124"/>
        <v>2,295,553</v>
      </c>
      <c r="J312" s="62" t="str">
        <f t="shared" si="122"/>
        <v>2,479,522</v>
      </c>
      <c r="K312" s="62" t="str">
        <f t="shared" si="123"/>
        <v>2,577,408</v>
      </c>
      <c r="L312" s="63" t="str">
        <f t="shared" si="120"/>
        <v>8.0</v>
      </c>
      <c r="M312" s="63" t="str">
        <f t="shared" si="121"/>
        <v>3.9</v>
      </c>
      <c r="N312" s="65" t="s">
        <v>424</v>
      </c>
      <c r="P312" s="71">
        <v>2295553</v>
      </c>
      <c r="Q312" s="71">
        <v>2479522</v>
      </c>
      <c r="R312" s="72">
        <v>2577408</v>
      </c>
    </row>
    <row r="313" spans="1:18" ht="24.75" thickBot="1">
      <c r="A313" s="57">
        <v>2</v>
      </c>
      <c r="B313" s="58" t="s">
        <v>132</v>
      </c>
      <c r="C313" s="57">
        <v>21</v>
      </c>
      <c r="D313" s="58" t="s">
        <v>165</v>
      </c>
      <c r="E313" s="59" t="s">
        <v>118</v>
      </c>
      <c r="F313" s="60" t="s">
        <v>411</v>
      </c>
      <c r="G313" s="61" t="str">
        <f t="shared" si="107"/>
        <v>221Visit301</v>
      </c>
      <c r="H313" s="60" t="s">
        <v>407</v>
      </c>
      <c r="I313" s="62" t="str">
        <f t="shared" si="124"/>
        <v>2,199,734</v>
      </c>
      <c r="J313" s="62" t="str">
        <f t="shared" si="122"/>
        <v>2,377,557</v>
      </c>
      <c r="K313" s="62" t="str">
        <f t="shared" si="123"/>
        <v>2,472,056</v>
      </c>
      <c r="L313" s="63" t="str">
        <f t="shared" si="120"/>
        <v>8.1</v>
      </c>
      <c r="M313" s="63" t="str">
        <f t="shared" si="121"/>
        <v>4.0</v>
      </c>
      <c r="N313" s="64" t="s">
        <v>408</v>
      </c>
      <c r="P313" s="71">
        <v>2199734</v>
      </c>
      <c r="Q313" s="71">
        <v>2377557</v>
      </c>
      <c r="R313" s="72">
        <v>2472056</v>
      </c>
    </row>
    <row r="314" spans="1:18" ht="24.75" thickBot="1">
      <c r="A314" s="57">
        <v>2</v>
      </c>
      <c r="B314" s="58" t="s">
        <v>132</v>
      </c>
      <c r="C314" s="57">
        <v>21</v>
      </c>
      <c r="D314" s="58" t="s">
        <v>165</v>
      </c>
      <c r="E314" s="59" t="s">
        <v>119</v>
      </c>
      <c r="F314" s="60" t="s">
        <v>412</v>
      </c>
      <c r="G314" s="61" t="str">
        <f t="shared" si="107"/>
        <v>221Visit302</v>
      </c>
      <c r="H314" s="60" t="s">
        <v>409</v>
      </c>
      <c r="I314" s="62" t="str">
        <f t="shared" si="124"/>
        <v>95,819</v>
      </c>
      <c r="J314" s="62" t="str">
        <f t="shared" si="122"/>
        <v>101,965</v>
      </c>
      <c r="K314" s="62" t="str">
        <f t="shared" si="123"/>
        <v>105,352</v>
      </c>
      <c r="L314" s="63" t="str">
        <f t="shared" si="120"/>
        <v>6.4</v>
      </c>
      <c r="M314" s="63" t="str">
        <f t="shared" si="121"/>
        <v>3.3</v>
      </c>
      <c r="N314" s="65" t="s">
        <v>410</v>
      </c>
      <c r="P314" s="71">
        <v>95819</v>
      </c>
      <c r="Q314" s="71">
        <v>101965</v>
      </c>
      <c r="R314" s="72">
        <v>105352</v>
      </c>
    </row>
    <row r="315" spans="1:18" ht="24.75" thickBot="1">
      <c r="A315" s="57">
        <v>2</v>
      </c>
      <c r="B315" s="58" t="s">
        <v>132</v>
      </c>
      <c r="C315" s="57">
        <v>21</v>
      </c>
      <c r="D315" s="58" t="s">
        <v>165</v>
      </c>
      <c r="E315" s="59" t="s">
        <v>120</v>
      </c>
      <c r="F315" s="60" t="s">
        <v>5</v>
      </c>
      <c r="G315" s="61" t="str">
        <f t="shared" si="107"/>
        <v>221AvgDay400</v>
      </c>
      <c r="H315" s="60" t="s">
        <v>5</v>
      </c>
      <c r="I315" s="66" t="str">
        <f>IF(P315="&amp;#160;"," ",FIXED(ROUND(P315,2),2,0))</f>
        <v>2.42</v>
      </c>
      <c r="J315" s="66" t="str">
        <f t="shared" ref="J315:J331" si="125">IF(Q315="&amp;#160;"," ",FIXED(ROUND(Q315,2),2,0))</f>
        <v>2.41</v>
      </c>
      <c r="K315" s="66" t="str">
        <f t="shared" ref="K315:K331" si="126">IF(R315="&amp;#160;"," ",FIXED(ROUND(R315,2),2,0))</f>
        <v>2.38</v>
      </c>
      <c r="L315" s="63" t="str">
        <f t="shared" si="120"/>
        <v>-0.4</v>
      </c>
      <c r="M315" s="63" t="str">
        <f t="shared" si="121"/>
        <v>-1.2</v>
      </c>
      <c r="N315" s="64" t="s">
        <v>6</v>
      </c>
      <c r="P315" s="73">
        <v>2.42</v>
      </c>
      <c r="Q315" s="73">
        <v>2.41</v>
      </c>
      <c r="R315" s="74">
        <v>2.38</v>
      </c>
    </row>
    <row r="316" spans="1:18" ht="24.75" thickBot="1">
      <c r="A316" s="57">
        <v>2</v>
      </c>
      <c r="B316" s="58" t="s">
        <v>132</v>
      </c>
      <c r="C316" s="57">
        <v>21</v>
      </c>
      <c r="D316" s="58" t="s">
        <v>165</v>
      </c>
      <c r="E316" s="59" t="s">
        <v>121</v>
      </c>
      <c r="F316" s="60" t="s">
        <v>411</v>
      </c>
      <c r="G316" s="61" t="str">
        <f t="shared" si="107"/>
        <v>221AvgDay401</v>
      </c>
      <c r="H316" s="60" t="s">
        <v>407</v>
      </c>
      <c r="I316" s="66" t="str">
        <f t="shared" ref="I316:I331" si="127">IF(P316="&amp;#160;"," ",FIXED(ROUND(P316,2),2,0))</f>
        <v>2.30</v>
      </c>
      <c r="J316" s="66" t="str">
        <f t="shared" si="125"/>
        <v>2.29</v>
      </c>
      <c r="K316" s="66" t="str">
        <f t="shared" si="126"/>
        <v>2.27</v>
      </c>
      <c r="L316" s="63" t="str">
        <f t="shared" si="120"/>
        <v>-0.4</v>
      </c>
      <c r="M316" s="63" t="str">
        <f t="shared" si="121"/>
        <v>-0.9</v>
      </c>
      <c r="N316" s="65" t="s">
        <v>408</v>
      </c>
      <c r="P316" s="73">
        <v>2.2999999999999998</v>
      </c>
      <c r="Q316" s="73">
        <v>2.29</v>
      </c>
      <c r="R316" s="74">
        <v>2.27</v>
      </c>
    </row>
    <row r="317" spans="1:18" ht="24.75" thickBot="1">
      <c r="A317" s="57">
        <v>2</v>
      </c>
      <c r="B317" s="58" t="s">
        <v>132</v>
      </c>
      <c r="C317" s="57">
        <v>21</v>
      </c>
      <c r="D317" s="58" t="s">
        <v>165</v>
      </c>
      <c r="E317" s="59" t="s">
        <v>122</v>
      </c>
      <c r="F317" s="60" t="s">
        <v>412</v>
      </c>
      <c r="G317" s="61" t="str">
        <f t="shared" si="107"/>
        <v>221AvgDay402</v>
      </c>
      <c r="H317" s="60" t="s">
        <v>409</v>
      </c>
      <c r="I317" s="66" t="str">
        <f t="shared" si="127"/>
        <v>3.48</v>
      </c>
      <c r="J317" s="66" t="str">
        <f t="shared" si="125"/>
        <v>3.47</v>
      </c>
      <c r="K317" s="66" t="str">
        <f t="shared" si="126"/>
        <v>3.40</v>
      </c>
      <c r="L317" s="63" t="str">
        <f t="shared" si="120"/>
        <v>-0.3</v>
      </c>
      <c r="M317" s="63" t="str">
        <f t="shared" si="121"/>
        <v>-2.0</v>
      </c>
      <c r="N317" s="64" t="s">
        <v>410</v>
      </c>
      <c r="P317" s="73">
        <v>3.48</v>
      </c>
      <c r="Q317" s="73">
        <v>3.47</v>
      </c>
      <c r="R317" s="74">
        <v>3.4</v>
      </c>
    </row>
    <row r="318" spans="1:18" ht="24.75" thickBot="1">
      <c r="A318" s="57">
        <v>2</v>
      </c>
      <c r="B318" s="58" t="s">
        <v>132</v>
      </c>
      <c r="C318" s="57">
        <v>21</v>
      </c>
      <c r="D318" s="58" t="s">
        <v>165</v>
      </c>
      <c r="E318" s="59" t="s">
        <v>123</v>
      </c>
      <c r="F318" s="60" t="s">
        <v>18</v>
      </c>
      <c r="G318" s="61" t="str">
        <f t="shared" si="107"/>
        <v>221AverageExpenditure</v>
      </c>
      <c r="H318" s="60" t="s">
        <v>18</v>
      </c>
      <c r="I318" s="66" t="str">
        <f t="shared" si="127"/>
        <v xml:space="preserve"> </v>
      </c>
      <c r="J318" s="66" t="str">
        <f t="shared" si="125"/>
        <v xml:space="preserve"> </v>
      </c>
      <c r="K318" s="66" t="str">
        <f t="shared" si="126"/>
        <v xml:space="preserve"> </v>
      </c>
      <c r="L318" s="67" t="s">
        <v>397</v>
      </c>
      <c r="M318" s="67" t="s">
        <v>397</v>
      </c>
      <c r="N318" s="65" t="s">
        <v>19</v>
      </c>
      <c r="P318" s="67" t="s">
        <v>384</v>
      </c>
      <c r="Q318" s="67" t="s">
        <v>384</v>
      </c>
      <c r="R318" s="75" t="s">
        <v>384</v>
      </c>
    </row>
    <row r="319" spans="1:18" ht="24.75" thickBot="1">
      <c r="A319" s="57">
        <v>2</v>
      </c>
      <c r="B319" s="58" t="s">
        <v>132</v>
      </c>
      <c r="C319" s="57">
        <v>21</v>
      </c>
      <c r="D319" s="58" t="s">
        <v>165</v>
      </c>
      <c r="E319" s="59" t="s">
        <v>425</v>
      </c>
      <c r="F319" s="60" t="s">
        <v>415</v>
      </c>
      <c r="G319" s="61" t="str">
        <f t="shared" si="107"/>
        <v>221&amp;#160;&amp;#160;&amp;#160;Visitors400</v>
      </c>
      <c r="H319" s="60" t="s">
        <v>420</v>
      </c>
      <c r="I319" s="66" t="str">
        <f t="shared" si="127"/>
        <v>2,165.00</v>
      </c>
      <c r="J319" s="66" t="str">
        <f t="shared" si="125"/>
        <v>2,270.00</v>
      </c>
      <c r="K319" s="66" t="str">
        <f t="shared" si="126"/>
        <v>2,370.00</v>
      </c>
      <c r="L319" s="63" t="str">
        <f t="shared" ref="L319:L327" si="128">FIXED(ROUND((((J319-I319)/I319)*100),1),1,0)</f>
        <v>4.8</v>
      </c>
      <c r="M319" s="63" t="str">
        <f t="shared" ref="M319:M327" si="129">FIXED(ROUND((((K319-J319)/J319)*100),1),1,0)</f>
        <v>4.4</v>
      </c>
      <c r="N319" s="64" t="s">
        <v>426</v>
      </c>
      <c r="P319" s="71">
        <v>2165</v>
      </c>
      <c r="Q319" s="71">
        <v>2270</v>
      </c>
      <c r="R319" s="72">
        <v>2370</v>
      </c>
    </row>
    <row r="320" spans="1:18" ht="24.75" thickBot="1">
      <c r="A320" s="57">
        <v>2</v>
      </c>
      <c r="B320" s="58" t="s">
        <v>132</v>
      </c>
      <c r="C320" s="57">
        <v>21</v>
      </c>
      <c r="D320" s="58" t="s">
        <v>165</v>
      </c>
      <c r="E320" s="59" t="s">
        <v>427</v>
      </c>
      <c r="F320" s="60" t="s">
        <v>411</v>
      </c>
      <c r="G320" s="61" t="str">
        <f t="shared" si="107"/>
        <v>221&amp;#160;&amp;#160;&amp;#160;Visitors401</v>
      </c>
      <c r="H320" s="60" t="s">
        <v>407</v>
      </c>
      <c r="I320" s="66" t="str">
        <f t="shared" si="127"/>
        <v>2,108.00</v>
      </c>
      <c r="J320" s="66" t="str">
        <f t="shared" si="125"/>
        <v>2,209.00</v>
      </c>
      <c r="K320" s="66" t="str">
        <f t="shared" si="126"/>
        <v>2,308.00</v>
      </c>
      <c r="L320" s="63" t="str">
        <f t="shared" si="128"/>
        <v>4.8</v>
      </c>
      <c r="M320" s="63" t="str">
        <f t="shared" si="129"/>
        <v>4.5</v>
      </c>
      <c r="N320" s="65" t="s">
        <v>408</v>
      </c>
      <c r="P320" s="71">
        <v>2108</v>
      </c>
      <c r="Q320" s="71">
        <v>2209</v>
      </c>
      <c r="R320" s="72">
        <v>2308</v>
      </c>
    </row>
    <row r="321" spans="1:18" ht="24.75" thickBot="1">
      <c r="A321" s="57">
        <v>2</v>
      </c>
      <c r="B321" s="58" t="s">
        <v>132</v>
      </c>
      <c r="C321" s="57">
        <v>21</v>
      </c>
      <c r="D321" s="58" t="s">
        <v>165</v>
      </c>
      <c r="E321" s="59" t="s">
        <v>428</v>
      </c>
      <c r="F321" s="60" t="s">
        <v>412</v>
      </c>
      <c r="G321" s="61" t="str">
        <f t="shared" si="107"/>
        <v>221&amp;#160;&amp;#160;&amp;#160;Visitors402</v>
      </c>
      <c r="H321" s="60" t="s">
        <v>409</v>
      </c>
      <c r="I321" s="66" t="str">
        <f t="shared" si="127"/>
        <v>2,580.00</v>
      </c>
      <c r="J321" s="66" t="str">
        <f t="shared" si="125"/>
        <v>2,724.00</v>
      </c>
      <c r="K321" s="66" t="str">
        <f t="shared" si="126"/>
        <v>2,852.00</v>
      </c>
      <c r="L321" s="63" t="str">
        <f t="shared" si="128"/>
        <v>5.6</v>
      </c>
      <c r="M321" s="63" t="str">
        <f t="shared" si="129"/>
        <v>4.7</v>
      </c>
      <c r="N321" s="64" t="s">
        <v>410</v>
      </c>
      <c r="P321" s="71">
        <v>2580</v>
      </c>
      <c r="Q321" s="71">
        <v>2724</v>
      </c>
      <c r="R321" s="72">
        <v>2852</v>
      </c>
    </row>
    <row r="322" spans="1:18" ht="24.75" thickBot="1">
      <c r="A322" s="57">
        <v>2</v>
      </c>
      <c r="B322" s="58" t="s">
        <v>132</v>
      </c>
      <c r="C322" s="57">
        <v>21</v>
      </c>
      <c r="D322" s="58" t="s">
        <v>165</v>
      </c>
      <c r="E322" s="59" t="s">
        <v>432</v>
      </c>
      <c r="F322" s="60" t="s">
        <v>416</v>
      </c>
      <c r="G322" s="61" t="str">
        <f t="shared" si="107"/>
        <v>221&amp;#160;&amp;#160;&amp;#160;Tourist500</v>
      </c>
      <c r="H322" s="60" t="s">
        <v>421</v>
      </c>
      <c r="I322" s="66" t="str">
        <f t="shared" si="127"/>
        <v>2,352.00</v>
      </c>
      <c r="J322" s="66" t="str">
        <f t="shared" si="125"/>
        <v>2,469.00</v>
      </c>
      <c r="K322" s="66" t="str">
        <f t="shared" si="126"/>
        <v>2,581.00</v>
      </c>
      <c r="L322" s="63" t="str">
        <f t="shared" si="128"/>
        <v>5.0</v>
      </c>
      <c r="M322" s="63" t="str">
        <f t="shared" si="129"/>
        <v>4.5</v>
      </c>
      <c r="N322" s="65" t="s">
        <v>433</v>
      </c>
      <c r="P322" s="71">
        <v>2352</v>
      </c>
      <c r="Q322" s="71">
        <v>2469</v>
      </c>
      <c r="R322" s="72">
        <v>2581</v>
      </c>
    </row>
    <row r="323" spans="1:18" ht="24.75" thickBot="1">
      <c r="A323" s="57">
        <v>2</v>
      </c>
      <c r="B323" s="58" t="s">
        <v>132</v>
      </c>
      <c r="C323" s="57">
        <v>21</v>
      </c>
      <c r="D323" s="58" t="s">
        <v>165</v>
      </c>
      <c r="E323" s="59" t="s">
        <v>434</v>
      </c>
      <c r="F323" s="60" t="s">
        <v>411</v>
      </c>
      <c r="G323" s="61" t="str">
        <f t="shared" si="107"/>
        <v>221&amp;#160;&amp;#160;&amp;#160;Tourist501</v>
      </c>
      <c r="H323" s="60" t="s">
        <v>407</v>
      </c>
      <c r="I323" s="66" t="str">
        <f t="shared" si="127"/>
        <v>2,301.00</v>
      </c>
      <c r="J323" s="66" t="str">
        <f t="shared" si="125"/>
        <v>2,414.00</v>
      </c>
      <c r="K323" s="66" t="str">
        <f t="shared" si="126"/>
        <v>2,524.00</v>
      </c>
      <c r="L323" s="63" t="str">
        <f t="shared" si="128"/>
        <v>4.9</v>
      </c>
      <c r="M323" s="63" t="str">
        <f t="shared" si="129"/>
        <v>4.6</v>
      </c>
      <c r="N323" s="64" t="s">
        <v>408</v>
      </c>
      <c r="P323" s="71">
        <v>2301</v>
      </c>
      <c r="Q323" s="71">
        <v>2414</v>
      </c>
      <c r="R323" s="72">
        <v>2524</v>
      </c>
    </row>
    <row r="324" spans="1:18" ht="24.75" thickBot="1">
      <c r="A324" s="57">
        <v>2</v>
      </c>
      <c r="B324" s="58" t="s">
        <v>132</v>
      </c>
      <c r="C324" s="57">
        <v>21</v>
      </c>
      <c r="D324" s="58" t="s">
        <v>165</v>
      </c>
      <c r="E324" s="59" t="s">
        <v>435</v>
      </c>
      <c r="F324" s="60" t="s">
        <v>412</v>
      </c>
      <c r="G324" s="61" t="str">
        <f t="shared" si="107"/>
        <v>221&amp;#160;&amp;#160;&amp;#160;Tourist502</v>
      </c>
      <c r="H324" s="60" t="s">
        <v>409</v>
      </c>
      <c r="I324" s="66" t="str">
        <f t="shared" si="127"/>
        <v>2,663.00</v>
      </c>
      <c r="J324" s="66" t="str">
        <f t="shared" si="125"/>
        <v>2,814.00</v>
      </c>
      <c r="K324" s="66" t="str">
        <f t="shared" si="126"/>
        <v>2,949.00</v>
      </c>
      <c r="L324" s="63" t="str">
        <f t="shared" si="128"/>
        <v>5.7</v>
      </c>
      <c r="M324" s="63" t="str">
        <f t="shared" si="129"/>
        <v>4.8</v>
      </c>
      <c r="N324" s="65" t="s">
        <v>410</v>
      </c>
      <c r="P324" s="71">
        <v>2663</v>
      </c>
      <c r="Q324" s="71">
        <v>2814</v>
      </c>
      <c r="R324" s="72">
        <v>2949</v>
      </c>
    </row>
    <row r="325" spans="1:18" ht="24.75" thickBot="1">
      <c r="A325" s="57">
        <v>2</v>
      </c>
      <c r="B325" s="58" t="s">
        <v>132</v>
      </c>
      <c r="C325" s="57">
        <v>21</v>
      </c>
      <c r="D325" s="58" t="s">
        <v>165</v>
      </c>
      <c r="E325" s="59" t="s">
        <v>436</v>
      </c>
      <c r="F325" s="60" t="s">
        <v>417</v>
      </c>
      <c r="G325" s="61" t="str">
        <f t="shared" si="107"/>
        <v>221&amp;#160;&amp;#160;&amp;#160;Excursionist600</v>
      </c>
      <c r="H325" s="60" t="s">
        <v>422</v>
      </c>
      <c r="I325" s="66" t="str">
        <f t="shared" si="127"/>
        <v>1,407.00</v>
      </c>
      <c r="J325" s="66" t="str">
        <f t="shared" si="125"/>
        <v>1,468.00</v>
      </c>
      <c r="K325" s="66" t="str">
        <f t="shared" si="126"/>
        <v>1,527.00</v>
      </c>
      <c r="L325" s="63" t="str">
        <f t="shared" si="128"/>
        <v>4.3</v>
      </c>
      <c r="M325" s="63" t="str">
        <f t="shared" si="129"/>
        <v>4.0</v>
      </c>
      <c r="N325" s="64" t="s">
        <v>437</v>
      </c>
      <c r="P325" s="71">
        <v>1407</v>
      </c>
      <c r="Q325" s="71">
        <v>1468</v>
      </c>
      <c r="R325" s="72">
        <v>1527</v>
      </c>
    </row>
    <row r="326" spans="1:18" ht="24.75" thickBot="1">
      <c r="A326" s="57">
        <v>2</v>
      </c>
      <c r="B326" s="58" t="s">
        <v>132</v>
      </c>
      <c r="C326" s="57">
        <v>21</v>
      </c>
      <c r="D326" s="58" t="s">
        <v>165</v>
      </c>
      <c r="E326" s="59" t="s">
        <v>438</v>
      </c>
      <c r="F326" s="60" t="s">
        <v>411</v>
      </c>
      <c r="G326" s="61" t="str">
        <f t="shared" si="107"/>
        <v>221&amp;#160;&amp;#160;&amp;#160;Excursionist601</v>
      </c>
      <c r="H326" s="60" t="s">
        <v>407</v>
      </c>
      <c r="I326" s="66" t="str">
        <f t="shared" si="127"/>
        <v>1,405.00</v>
      </c>
      <c r="J326" s="66" t="str">
        <f t="shared" si="125"/>
        <v>1,467.00</v>
      </c>
      <c r="K326" s="66" t="str">
        <f t="shared" si="126"/>
        <v>1,525.00</v>
      </c>
      <c r="L326" s="63" t="str">
        <f t="shared" si="128"/>
        <v>4.4</v>
      </c>
      <c r="M326" s="63" t="str">
        <f t="shared" si="129"/>
        <v>4.0</v>
      </c>
      <c r="N326" s="65" t="s">
        <v>408</v>
      </c>
      <c r="P326" s="71">
        <v>1405</v>
      </c>
      <c r="Q326" s="71">
        <v>1467</v>
      </c>
      <c r="R326" s="72">
        <v>1525</v>
      </c>
    </row>
    <row r="327" spans="1:18" ht="24.75" thickBot="1">
      <c r="A327" s="57">
        <v>2</v>
      </c>
      <c r="B327" s="58" t="s">
        <v>132</v>
      </c>
      <c r="C327" s="57">
        <v>21</v>
      </c>
      <c r="D327" s="58" t="s">
        <v>165</v>
      </c>
      <c r="E327" s="59" t="s">
        <v>439</v>
      </c>
      <c r="F327" s="60" t="s">
        <v>412</v>
      </c>
      <c r="G327" s="61" t="str">
        <f t="shared" si="107"/>
        <v>221&amp;#160;&amp;#160;&amp;#160;Excursionist602</v>
      </c>
      <c r="H327" s="60" t="s">
        <v>409</v>
      </c>
      <c r="I327" s="66" t="str">
        <f t="shared" si="127"/>
        <v>1,451.00</v>
      </c>
      <c r="J327" s="66" t="str">
        <f t="shared" si="125"/>
        <v>1,506.00</v>
      </c>
      <c r="K327" s="66" t="str">
        <f t="shared" si="126"/>
        <v>1,579.00</v>
      </c>
      <c r="L327" s="63" t="str">
        <f t="shared" si="128"/>
        <v>3.8</v>
      </c>
      <c r="M327" s="63" t="str">
        <f t="shared" si="129"/>
        <v>4.8</v>
      </c>
      <c r="N327" s="64" t="s">
        <v>410</v>
      </c>
      <c r="P327" s="71">
        <v>1451</v>
      </c>
      <c r="Q327" s="71">
        <v>1506</v>
      </c>
      <c r="R327" s="72">
        <v>1579</v>
      </c>
    </row>
    <row r="328" spans="1:18" ht="24.75" thickBot="1">
      <c r="A328" s="57">
        <v>2</v>
      </c>
      <c r="B328" s="58" t="s">
        <v>132</v>
      </c>
      <c r="C328" s="57">
        <v>21</v>
      </c>
      <c r="D328" s="58" t="s">
        <v>165</v>
      </c>
      <c r="E328" s="59" t="s">
        <v>20</v>
      </c>
      <c r="F328" s="60" t="s">
        <v>16</v>
      </c>
      <c r="G328" s="61" t="str">
        <f t="shared" ref="G328:G391" si="130">A328&amp;C328&amp;E328</f>
        <v>221TourismReceipt</v>
      </c>
      <c r="H328" s="60" t="s">
        <v>16</v>
      </c>
      <c r="I328" s="66" t="str">
        <f t="shared" si="127"/>
        <v xml:space="preserve"> </v>
      </c>
      <c r="J328" s="66" t="str">
        <f t="shared" si="125"/>
        <v xml:space="preserve"> </v>
      </c>
      <c r="K328" s="66" t="str">
        <f t="shared" si="126"/>
        <v xml:space="preserve"> </v>
      </c>
      <c r="L328" s="67" t="s">
        <v>397</v>
      </c>
      <c r="M328" s="67" t="s">
        <v>397</v>
      </c>
      <c r="N328" s="65" t="s">
        <v>17</v>
      </c>
      <c r="P328" s="67" t="s">
        <v>384</v>
      </c>
      <c r="Q328" s="67" t="s">
        <v>384</v>
      </c>
      <c r="R328" s="75" t="s">
        <v>384</v>
      </c>
    </row>
    <row r="329" spans="1:18" ht="24.75" thickBot="1">
      <c r="A329" s="57">
        <v>2</v>
      </c>
      <c r="B329" s="58" t="s">
        <v>132</v>
      </c>
      <c r="C329" s="57">
        <v>21</v>
      </c>
      <c r="D329" s="58" t="s">
        <v>165</v>
      </c>
      <c r="E329" s="59" t="s">
        <v>429</v>
      </c>
      <c r="F329" s="60" t="s">
        <v>415</v>
      </c>
      <c r="G329" s="61" t="str">
        <f t="shared" si="130"/>
        <v>221&amp;#160;&amp;#160;&amp;#160;Visitors700</v>
      </c>
      <c r="H329" s="60" t="s">
        <v>420</v>
      </c>
      <c r="I329" s="66" t="str">
        <f t="shared" si="127"/>
        <v>25,124.00</v>
      </c>
      <c r="J329" s="66" t="str">
        <f t="shared" si="125"/>
        <v>28,380.00</v>
      </c>
      <c r="K329" s="66" t="str">
        <f t="shared" si="126"/>
        <v>30,614.00</v>
      </c>
      <c r="L329" s="63" t="str">
        <f t="shared" ref="L329:L344" si="131">FIXED(ROUND((((J329-I329)/I329)*100),1),1,0)</f>
        <v>13.0</v>
      </c>
      <c r="M329" s="63" t="str">
        <f t="shared" ref="M329:M344" si="132">FIXED(ROUND((((K329-J329)/J329)*100),1),1,0)</f>
        <v>7.9</v>
      </c>
      <c r="N329" s="64" t="s">
        <v>426</v>
      </c>
      <c r="P329" s="71">
        <v>25124</v>
      </c>
      <c r="Q329" s="71">
        <v>28380</v>
      </c>
      <c r="R329" s="72">
        <v>30614</v>
      </c>
    </row>
    <row r="330" spans="1:18" ht="24.75" thickBot="1">
      <c r="A330" s="57">
        <v>2</v>
      </c>
      <c r="B330" s="58" t="s">
        <v>132</v>
      </c>
      <c r="C330" s="57">
        <v>21</v>
      </c>
      <c r="D330" s="58" t="s">
        <v>165</v>
      </c>
      <c r="E330" s="59" t="s">
        <v>430</v>
      </c>
      <c r="F330" s="60" t="s">
        <v>411</v>
      </c>
      <c r="G330" s="61" t="str">
        <f t="shared" si="130"/>
        <v>221&amp;#160;&amp;#160;&amp;#160;Visitors701</v>
      </c>
      <c r="H330" s="60" t="s">
        <v>407</v>
      </c>
      <c r="I330" s="66" t="str">
        <f t="shared" si="127"/>
        <v>21,497.00</v>
      </c>
      <c r="J330" s="66" t="str">
        <f t="shared" si="125"/>
        <v>24,347.00</v>
      </c>
      <c r="K330" s="66" t="str">
        <f t="shared" si="126"/>
        <v>26,384.00</v>
      </c>
      <c r="L330" s="63" t="str">
        <f t="shared" si="131"/>
        <v>13.3</v>
      </c>
      <c r="M330" s="63" t="str">
        <f t="shared" si="132"/>
        <v>8.4</v>
      </c>
      <c r="N330" s="65" t="s">
        <v>408</v>
      </c>
      <c r="P330" s="71">
        <v>21497</v>
      </c>
      <c r="Q330" s="71">
        <v>24347</v>
      </c>
      <c r="R330" s="72">
        <v>26384</v>
      </c>
    </row>
    <row r="331" spans="1:18" ht="24.75" thickBot="1">
      <c r="A331" s="57">
        <v>2</v>
      </c>
      <c r="B331" s="58" t="s">
        <v>132</v>
      </c>
      <c r="C331" s="57">
        <v>21</v>
      </c>
      <c r="D331" s="58" t="s">
        <v>165</v>
      </c>
      <c r="E331" s="59" t="s">
        <v>431</v>
      </c>
      <c r="F331" s="60" t="s">
        <v>412</v>
      </c>
      <c r="G331" s="61" t="str">
        <f t="shared" si="130"/>
        <v>221&amp;#160;&amp;#160;&amp;#160;Visitors702</v>
      </c>
      <c r="H331" s="60" t="s">
        <v>409</v>
      </c>
      <c r="I331" s="66" t="str">
        <f t="shared" si="127"/>
        <v>3,627.00</v>
      </c>
      <c r="J331" s="66" t="str">
        <f t="shared" si="125"/>
        <v>4,033.00</v>
      </c>
      <c r="K331" s="66" t="str">
        <f t="shared" si="126"/>
        <v>4,231.00</v>
      </c>
      <c r="L331" s="63" t="str">
        <f t="shared" si="131"/>
        <v>11.2</v>
      </c>
      <c r="M331" s="63" t="str">
        <f t="shared" si="132"/>
        <v>4.9</v>
      </c>
      <c r="N331" s="64" t="s">
        <v>410</v>
      </c>
      <c r="P331" s="71">
        <v>3627</v>
      </c>
      <c r="Q331" s="71">
        <v>4033</v>
      </c>
      <c r="R331" s="72">
        <v>4231</v>
      </c>
    </row>
    <row r="332" spans="1:18" ht="24.75" thickBot="1">
      <c r="A332" s="57">
        <v>2</v>
      </c>
      <c r="B332" s="58" t="s">
        <v>132</v>
      </c>
      <c r="C332" s="57">
        <v>22</v>
      </c>
      <c r="D332" s="58" t="s">
        <v>168</v>
      </c>
      <c r="E332" s="59" t="s">
        <v>10</v>
      </c>
      <c r="F332" s="60" t="s">
        <v>4</v>
      </c>
      <c r="G332" s="61" t="str">
        <f t="shared" si="130"/>
        <v>222Room</v>
      </c>
      <c r="H332" s="60" t="s">
        <v>4</v>
      </c>
      <c r="I332" s="62" t="str">
        <f>FIXED(ROUND(P332,2),0,0)</f>
        <v>3,886</v>
      </c>
      <c r="J332" s="62" t="str">
        <f t="shared" ref="J332:J341" si="133">FIXED(ROUND(Q332,2),0,0)</f>
        <v>4,256</v>
      </c>
      <c r="K332" s="62" t="str">
        <f t="shared" ref="K332:K341" si="134">FIXED(ROUND(R332,2),0,0)</f>
        <v>4,718</v>
      </c>
      <c r="L332" s="63" t="str">
        <f t="shared" si="131"/>
        <v>9.5</v>
      </c>
      <c r="M332" s="63" t="str">
        <f t="shared" si="132"/>
        <v>10.9</v>
      </c>
      <c r="N332" s="64" t="s">
        <v>14</v>
      </c>
      <c r="P332" s="71">
        <v>3886</v>
      </c>
      <c r="Q332" s="71">
        <v>4256</v>
      </c>
      <c r="R332" s="72">
        <v>4718</v>
      </c>
    </row>
    <row r="333" spans="1:18" ht="24.75" thickBot="1">
      <c r="A333" s="57">
        <v>2</v>
      </c>
      <c r="B333" s="58" t="s">
        <v>132</v>
      </c>
      <c r="C333" s="57">
        <v>22</v>
      </c>
      <c r="D333" s="58" t="s">
        <v>168</v>
      </c>
      <c r="E333" s="59" t="s">
        <v>111</v>
      </c>
      <c r="F333" s="60" t="s">
        <v>3</v>
      </c>
      <c r="G333" s="61" t="str">
        <f t="shared" si="130"/>
        <v>222Visit100</v>
      </c>
      <c r="H333" s="60" t="s">
        <v>3</v>
      </c>
      <c r="I333" s="62" t="str">
        <f t="shared" ref="I333:I341" si="135">FIXED(ROUND(P333,2),0,0)</f>
        <v>1,700,799</v>
      </c>
      <c r="J333" s="62" t="str">
        <f t="shared" si="133"/>
        <v>1,869,469</v>
      </c>
      <c r="K333" s="62" t="str">
        <f t="shared" si="134"/>
        <v>1,943,860</v>
      </c>
      <c r="L333" s="63" t="str">
        <f t="shared" si="131"/>
        <v>9.9</v>
      </c>
      <c r="M333" s="63" t="str">
        <f t="shared" si="132"/>
        <v>4.0</v>
      </c>
      <c r="N333" s="65" t="s">
        <v>15</v>
      </c>
      <c r="P333" s="71">
        <v>1700799</v>
      </c>
      <c r="Q333" s="71">
        <v>1869469</v>
      </c>
      <c r="R333" s="72">
        <v>1943860</v>
      </c>
    </row>
    <row r="334" spans="1:18" ht="24.75" thickBot="1">
      <c r="A334" s="57">
        <v>2</v>
      </c>
      <c r="B334" s="58" t="s">
        <v>132</v>
      </c>
      <c r="C334" s="57">
        <v>22</v>
      </c>
      <c r="D334" s="58" t="s">
        <v>168</v>
      </c>
      <c r="E334" s="59" t="s">
        <v>112</v>
      </c>
      <c r="F334" s="60" t="s">
        <v>411</v>
      </c>
      <c r="G334" s="61" t="str">
        <f t="shared" si="130"/>
        <v>222Visit101</v>
      </c>
      <c r="H334" s="60" t="s">
        <v>407</v>
      </c>
      <c r="I334" s="62" t="str">
        <f t="shared" si="135"/>
        <v>1,626,262</v>
      </c>
      <c r="J334" s="62" t="str">
        <f t="shared" si="133"/>
        <v>1,791,080</v>
      </c>
      <c r="K334" s="62" t="str">
        <f t="shared" si="134"/>
        <v>1,862,998</v>
      </c>
      <c r="L334" s="63" t="str">
        <f t="shared" si="131"/>
        <v>10.1</v>
      </c>
      <c r="M334" s="63" t="str">
        <f t="shared" si="132"/>
        <v>4.0</v>
      </c>
      <c r="N334" s="64" t="s">
        <v>408</v>
      </c>
      <c r="P334" s="71">
        <v>1626262</v>
      </c>
      <c r="Q334" s="71">
        <v>1791080</v>
      </c>
      <c r="R334" s="72">
        <v>1862998</v>
      </c>
    </row>
    <row r="335" spans="1:18" ht="24.75" thickBot="1">
      <c r="A335" s="57">
        <v>2</v>
      </c>
      <c r="B335" s="58" t="s">
        <v>132</v>
      </c>
      <c r="C335" s="57">
        <v>22</v>
      </c>
      <c r="D335" s="58" t="s">
        <v>168</v>
      </c>
      <c r="E335" s="59" t="s">
        <v>113</v>
      </c>
      <c r="F335" s="60" t="s">
        <v>412</v>
      </c>
      <c r="G335" s="61" t="str">
        <f t="shared" si="130"/>
        <v>222Visit102</v>
      </c>
      <c r="H335" s="60" t="s">
        <v>409</v>
      </c>
      <c r="I335" s="62" t="str">
        <f t="shared" si="135"/>
        <v>74,537</v>
      </c>
      <c r="J335" s="62" t="str">
        <f t="shared" si="133"/>
        <v>78,389</v>
      </c>
      <c r="K335" s="62" t="str">
        <f t="shared" si="134"/>
        <v>80,862</v>
      </c>
      <c r="L335" s="63" t="str">
        <f t="shared" si="131"/>
        <v>5.2</v>
      </c>
      <c r="M335" s="63" t="str">
        <f t="shared" si="132"/>
        <v>3.2</v>
      </c>
      <c r="N335" s="65" t="s">
        <v>410</v>
      </c>
      <c r="P335" s="71">
        <v>74537</v>
      </c>
      <c r="Q335" s="71">
        <v>78389</v>
      </c>
      <c r="R335" s="72">
        <v>80862</v>
      </c>
    </row>
    <row r="336" spans="1:18" ht="24.75" thickBot="1">
      <c r="A336" s="57">
        <v>2</v>
      </c>
      <c r="B336" s="58" t="s">
        <v>132</v>
      </c>
      <c r="C336" s="57">
        <v>22</v>
      </c>
      <c r="D336" s="58" t="s">
        <v>168</v>
      </c>
      <c r="E336" s="59" t="s">
        <v>114</v>
      </c>
      <c r="F336" s="60" t="s">
        <v>413</v>
      </c>
      <c r="G336" s="61" t="str">
        <f t="shared" si="130"/>
        <v>222Visit200</v>
      </c>
      <c r="H336" s="60" t="s">
        <v>418</v>
      </c>
      <c r="I336" s="62" t="str">
        <f t="shared" si="135"/>
        <v>1,157,567</v>
      </c>
      <c r="J336" s="62" t="str">
        <f t="shared" si="133"/>
        <v>1,291,710</v>
      </c>
      <c r="K336" s="62" t="str">
        <f t="shared" si="134"/>
        <v>1,344,081</v>
      </c>
      <c r="L336" s="63" t="str">
        <f t="shared" si="131"/>
        <v>11.6</v>
      </c>
      <c r="M336" s="63" t="str">
        <f t="shared" si="132"/>
        <v>4.1</v>
      </c>
      <c r="N336" s="64" t="s">
        <v>423</v>
      </c>
      <c r="P336" s="71">
        <v>1157567</v>
      </c>
      <c r="Q336" s="71">
        <v>1291710</v>
      </c>
      <c r="R336" s="72">
        <v>1344081</v>
      </c>
    </row>
    <row r="337" spans="1:18" ht="24.75" thickBot="1">
      <c r="A337" s="57">
        <v>2</v>
      </c>
      <c r="B337" s="58" t="s">
        <v>132</v>
      </c>
      <c r="C337" s="57">
        <v>22</v>
      </c>
      <c r="D337" s="58" t="s">
        <v>168</v>
      </c>
      <c r="E337" s="59" t="s">
        <v>115</v>
      </c>
      <c r="F337" s="60" t="s">
        <v>411</v>
      </c>
      <c r="G337" s="61" t="str">
        <f t="shared" si="130"/>
        <v>222Visit201</v>
      </c>
      <c r="H337" s="60" t="s">
        <v>407</v>
      </c>
      <c r="I337" s="62" t="str">
        <f t="shared" si="135"/>
        <v>1,102,719</v>
      </c>
      <c r="J337" s="62" t="str">
        <f t="shared" si="133"/>
        <v>1,234,299</v>
      </c>
      <c r="K337" s="62" t="str">
        <f t="shared" si="134"/>
        <v>1,285,453</v>
      </c>
      <c r="L337" s="63" t="str">
        <f t="shared" si="131"/>
        <v>11.9</v>
      </c>
      <c r="M337" s="63" t="str">
        <f t="shared" si="132"/>
        <v>4.1</v>
      </c>
      <c r="N337" s="65" t="s">
        <v>408</v>
      </c>
      <c r="P337" s="71">
        <v>1102719</v>
      </c>
      <c r="Q337" s="71">
        <v>1234299</v>
      </c>
      <c r="R337" s="72">
        <v>1285453</v>
      </c>
    </row>
    <row r="338" spans="1:18" ht="24.75" thickBot="1">
      <c r="A338" s="57">
        <v>2</v>
      </c>
      <c r="B338" s="58" t="s">
        <v>132</v>
      </c>
      <c r="C338" s="57">
        <v>22</v>
      </c>
      <c r="D338" s="58" t="s">
        <v>168</v>
      </c>
      <c r="E338" s="59" t="s">
        <v>116</v>
      </c>
      <c r="F338" s="60" t="s">
        <v>412</v>
      </c>
      <c r="G338" s="61" t="str">
        <f t="shared" si="130"/>
        <v>222Visit202</v>
      </c>
      <c r="H338" s="60" t="s">
        <v>409</v>
      </c>
      <c r="I338" s="62" t="str">
        <f t="shared" si="135"/>
        <v>54,848</v>
      </c>
      <c r="J338" s="62" t="str">
        <f t="shared" si="133"/>
        <v>57,411</v>
      </c>
      <c r="K338" s="62" t="str">
        <f t="shared" si="134"/>
        <v>58,628</v>
      </c>
      <c r="L338" s="63" t="str">
        <f t="shared" si="131"/>
        <v>4.7</v>
      </c>
      <c r="M338" s="63" t="str">
        <f t="shared" si="132"/>
        <v>2.1</v>
      </c>
      <c r="N338" s="64" t="s">
        <v>410</v>
      </c>
      <c r="P338" s="71">
        <v>54848</v>
      </c>
      <c r="Q338" s="71">
        <v>57411</v>
      </c>
      <c r="R338" s="72">
        <v>58628</v>
      </c>
    </row>
    <row r="339" spans="1:18" ht="24.75" thickBot="1">
      <c r="A339" s="57">
        <v>2</v>
      </c>
      <c r="B339" s="58" t="s">
        <v>132</v>
      </c>
      <c r="C339" s="57">
        <v>22</v>
      </c>
      <c r="D339" s="58" t="s">
        <v>168</v>
      </c>
      <c r="E339" s="59" t="s">
        <v>117</v>
      </c>
      <c r="F339" s="60" t="s">
        <v>414</v>
      </c>
      <c r="G339" s="61" t="str">
        <f t="shared" si="130"/>
        <v>222Visit300</v>
      </c>
      <c r="H339" s="60" t="s">
        <v>419</v>
      </c>
      <c r="I339" s="62" t="str">
        <f t="shared" si="135"/>
        <v>543,232</v>
      </c>
      <c r="J339" s="62" t="str">
        <f t="shared" si="133"/>
        <v>577,759</v>
      </c>
      <c r="K339" s="62" t="str">
        <f t="shared" si="134"/>
        <v>599,779</v>
      </c>
      <c r="L339" s="63" t="str">
        <f t="shared" si="131"/>
        <v>6.4</v>
      </c>
      <c r="M339" s="63" t="str">
        <f t="shared" si="132"/>
        <v>3.8</v>
      </c>
      <c r="N339" s="65" t="s">
        <v>424</v>
      </c>
      <c r="P339" s="71">
        <v>543232</v>
      </c>
      <c r="Q339" s="71">
        <v>577759</v>
      </c>
      <c r="R339" s="72">
        <v>599779</v>
      </c>
    </row>
    <row r="340" spans="1:18" ht="24.75" thickBot="1">
      <c r="A340" s="57">
        <v>2</v>
      </c>
      <c r="B340" s="58" t="s">
        <v>132</v>
      </c>
      <c r="C340" s="57">
        <v>22</v>
      </c>
      <c r="D340" s="58" t="s">
        <v>168</v>
      </c>
      <c r="E340" s="59" t="s">
        <v>118</v>
      </c>
      <c r="F340" s="60" t="s">
        <v>411</v>
      </c>
      <c r="G340" s="61" t="str">
        <f t="shared" si="130"/>
        <v>222Visit301</v>
      </c>
      <c r="H340" s="60" t="s">
        <v>407</v>
      </c>
      <c r="I340" s="62" t="str">
        <f t="shared" si="135"/>
        <v>523,543</v>
      </c>
      <c r="J340" s="62" t="str">
        <f t="shared" si="133"/>
        <v>556,781</v>
      </c>
      <c r="K340" s="62" t="str">
        <f t="shared" si="134"/>
        <v>577,545</v>
      </c>
      <c r="L340" s="63" t="str">
        <f t="shared" si="131"/>
        <v>6.3</v>
      </c>
      <c r="M340" s="63" t="str">
        <f t="shared" si="132"/>
        <v>3.7</v>
      </c>
      <c r="N340" s="64" t="s">
        <v>408</v>
      </c>
      <c r="P340" s="71">
        <v>523543</v>
      </c>
      <c r="Q340" s="71">
        <v>556781</v>
      </c>
      <c r="R340" s="72">
        <v>577545</v>
      </c>
    </row>
    <row r="341" spans="1:18" ht="24.75" thickBot="1">
      <c r="A341" s="57">
        <v>2</v>
      </c>
      <c r="B341" s="58" t="s">
        <v>132</v>
      </c>
      <c r="C341" s="57">
        <v>22</v>
      </c>
      <c r="D341" s="58" t="s">
        <v>168</v>
      </c>
      <c r="E341" s="59" t="s">
        <v>119</v>
      </c>
      <c r="F341" s="60" t="s">
        <v>412</v>
      </c>
      <c r="G341" s="61" t="str">
        <f t="shared" si="130"/>
        <v>222Visit302</v>
      </c>
      <c r="H341" s="60" t="s">
        <v>409</v>
      </c>
      <c r="I341" s="62" t="str">
        <f t="shared" si="135"/>
        <v>19,689</v>
      </c>
      <c r="J341" s="62" t="str">
        <f t="shared" si="133"/>
        <v>20,978</v>
      </c>
      <c r="K341" s="62" t="str">
        <f t="shared" si="134"/>
        <v>22,234</v>
      </c>
      <c r="L341" s="63" t="str">
        <f t="shared" si="131"/>
        <v>6.5</v>
      </c>
      <c r="M341" s="63" t="str">
        <f t="shared" si="132"/>
        <v>6.0</v>
      </c>
      <c r="N341" s="65" t="s">
        <v>410</v>
      </c>
      <c r="P341" s="71">
        <v>19689</v>
      </c>
      <c r="Q341" s="71">
        <v>20978</v>
      </c>
      <c r="R341" s="72">
        <v>22234</v>
      </c>
    </row>
    <row r="342" spans="1:18" ht="24.75" thickBot="1">
      <c r="A342" s="57">
        <v>2</v>
      </c>
      <c r="B342" s="58" t="s">
        <v>132</v>
      </c>
      <c r="C342" s="57">
        <v>22</v>
      </c>
      <c r="D342" s="58" t="s">
        <v>168</v>
      </c>
      <c r="E342" s="59" t="s">
        <v>120</v>
      </c>
      <c r="F342" s="60" t="s">
        <v>5</v>
      </c>
      <c r="G342" s="61" t="str">
        <f t="shared" si="130"/>
        <v>222AvgDay400</v>
      </c>
      <c r="H342" s="60" t="s">
        <v>5</v>
      </c>
      <c r="I342" s="66" t="str">
        <f>IF(P342="&amp;#160;"," ",FIXED(ROUND(P342,2),2,0))</f>
        <v>2.26</v>
      </c>
      <c r="J342" s="66" t="str">
        <f t="shared" ref="J342:J358" si="136">IF(Q342="&amp;#160;"," ",FIXED(ROUND(Q342,2),2,0))</f>
        <v>2.12</v>
      </c>
      <c r="K342" s="66" t="str">
        <f t="shared" ref="K342:K358" si="137">IF(R342="&amp;#160;"," ",FIXED(ROUND(R342,2),2,0))</f>
        <v>2.11</v>
      </c>
      <c r="L342" s="63" t="str">
        <f t="shared" si="131"/>
        <v>-6.2</v>
      </c>
      <c r="M342" s="63" t="str">
        <f t="shared" si="132"/>
        <v>-0.5</v>
      </c>
      <c r="N342" s="64" t="s">
        <v>6</v>
      </c>
      <c r="P342" s="73">
        <v>2.2599999999999998</v>
      </c>
      <c r="Q342" s="73">
        <v>2.12</v>
      </c>
      <c r="R342" s="74">
        <v>2.11</v>
      </c>
    </row>
    <row r="343" spans="1:18" ht="24.75" thickBot="1">
      <c r="A343" s="57">
        <v>2</v>
      </c>
      <c r="B343" s="58" t="s">
        <v>132</v>
      </c>
      <c r="C343" s="57">
        <v>22</v>
      </c>
      <c r="D343" s="58" t="s">
        <v>168</v>
      </c>
      <c r="E343" s="59" t="s">
        <v>121</v>
      </c>
      <c r="F343" s="60" t="s">
        <v>411</v>
      </c>
      <c r="G343" s="61" t="str">
        <f t="shared" si="130"/>
        <v>222AvgDay401</v>
      </c>
      <c r="H343" s="60" t="s">
        <v>407</v>
      </c>
      <c r="I343" s="66" t="str">
        <f t="shared" ref="I343:I358" si="138">IF(P343="&amp;#160;"," ",FIXED(ROUND(P343,2),2,0))</f>
        <v>2.26</v>
      </c>
      <c r="J343" s="66" t="str">
        <f t="shared" si="136"/>
        <v>2.12</v>
      </c>
      <c r="K343" s="66" t="str">
        <f t="shared" si="137"/>
        <v>2.11</v>
      </c>
      <c r="L343" s="63" t="str">
        <f t="shared" si="131"/>
        <v>-6.2</v>
      </c>
      <c r="M343" s="63" t="str">
        <f t="shared" si="132"/>
        <v>-0.5</v>
      </c>
      <c r="N343" s="65" t="s">
        <v>408</v>
      </c>
      <c r="P343" s="73">
        <v>2.2599999999999998</v>
      </c>
      <c r="Q343" s="73">
        <v>2.12</v>
      </c>
      <c r="R343" s="74">
        <v>2.11</v>
      </c>
    </row>
    <row r="344" spans="1:18" ht="24.75" thickBot="1">
      <c r="A344" s="57">
        <v>2</v>
      </c>
      <c r="B344" s="58" t="s">
        <v>132</v>
      </c>
      <c r="C344" s="57">
        <v>22</v>
      </c>
      <c r="D344" s="58" t="s">
        <v>168</v>
      </c>
      <c r="E344" s="59" t="s">
        <v>122</v>
      </c>
      <c r="F344" s="60" t="s">
        <v>412</v>
      </c>
      <c r="G344" s="61" t="str">
        <f t="shared" si="130"/>
        <v>222AvgDay402</v>
      </c>
      <c r="H344" s="60" t="s">
        <v>409</v>
      </c>
      <c r="I344" s="66" t="str">
        <f t="shared" si="138"/>
        <v>2.13</v>
      </c>
      <c r="J344" s="66" t="str">
        <f t="shared" si="136"/>
        <v>2.15</v>
      </c>
      <c r="K344" s="66" t="str">
        <f t="shared" si="137"/>
        <v>2.13</v>
      </c>
      <c r="L344" s="63" t="str">
        <f t="shared" si="131"/>
        <v>0.9</v>
      </c>
      <c r="M344" s="63" t="str">
        <f t="shared" si="132"/>
        <v>-0.9</v>
      </c>
      <c r="N344" s="64" t="s">
        <v>410</v>
      </c>
      <c r="P344" s="73">
        <v>2.13</v>
      </c>
      <c r="Q344" s="73">
        <v>2.15</v>
      </c>
      <c r="R344" s="74">
        <v>2.13</v>
      </c>
    </row>
    <row r="345" spans="1:18" ht="24.75" thickBot="1">
      <c r="A345" s="57">
        <v>2</v>
      </c>
      <c r="B345" s="58" t="s">
        <v>132</v>
      </c>
      <c r="C345" s="57">
        <v>22</v>
      </c>
      <c r="D345" s="58" t="s">
        <v>168</v>
      </c>
      <c r="E345" s="59" t="s">
        <v>123</v>
      </c>
      <c r="F345" s="60" t="s">
        <v>18</v>
      </c>
      <c r="G345" s="61" t="str">
        <f t="shared" si="130"/>
        <v>222AverageExpenditure</v>
      </c>
      <c r="H345" s="60" t="s">
        <v>18</v>
      </c>
      <c r="I345" s="66" t="str">
        <f t="shared" si="138"/>
        <v xml:space="preserve"> </v>
      </c>
      <c r="J345" s="66" t="str">
        <f t="shared" si="136"/>
        <v xml:space="preserve"> </v>
      </c>
      <c r="K345" s="66" t="str">
        <f t="shared" si="137"/>
        <v xml:space="preserve"> </v>
      </c>
      <c r="L345" s="67" t="s">
        <v>397</v>
      </c>
      <c r="M345" s="67" t="s">
        <v>397</v>
      </c>
      <c r="N345" s="65" t="s">
        <v>19</v>
      </c>
      <c r="P345" s="67" t="s">
        <v>384</v>
      </c>
      <c r="Q345" s="67" t="s">
        <v>384</v>
      </c>
      <c r="R345" s="75" t="s">
        <v>384</v>
      </c>
    </row>
    <row r="346" spans="1:18" ht="24.75" thickBot="1">
      <c r="A346" s="57">
        <v>2</v>
      </c>
      <c r="B346" s="58" t="s">
        <v>132</v>
      </c>
      <c r="C346" s="57">
        <v>22</v>
      </c>
      <c r="D346" s="58" t="s">
        <v>168</v>
      </c>
      <c r="E346" s="59" t="s">
        <v>425</v>
      </c>
      <c r="F346" s="60" t="s">
        <v>415</v>
      </c>
      <c r="G346" s="61" t="str">
        <f t="shared" si="130"/>
        <v>222&amp;#160;&amp;#160;&amp;#160;Visitors400</v>
      </c>
      <c r="H346" s="60" t="s">
        <v>420</v>
      </c>
      <c r="I346" s="66" t="str">
        <f t="shared" si="138"/>
        <v>1,811.00</v>
      </c>
      <c r="J346" s="66" t="str">
        <f t="shared" si="136"/>
        <v>1,586.00</v>
      </c>
      <c r="K346" s="66" t="str">
        <f t="shared" si="137"/>
        <v>1,659.00</v>
      </c>
      <c r="L346" s="63" t="str">
        <f t="shared" ref="L346:L354" si="139">FIXED(ROUND((((J346-I346)/I346)*100),1),1,0)</f>
        <v>-12.4</v>
      </c>
      <c r="M346" s="63" t="str">
        <f t="shared" ref="M346:M354" si="140">FIXED(ROUND((((K346-J346)/J346)*100),1),1,0)</f>
        <v>4.6</v>
      </c>
      <c r="N346" s="64" t="s">
        <v>426</v>
      </c>
      <c r="P346" s="71">
        <v>1811</v>
      </c>
      <c r="Q346" s="71">
        <v>1586</v>
      </c>
      <c r="R346" s="72">
        <v>1659</v>
      </c>
    </row>
    <row r="347" spans="1:18" ht="24.75" thickBot="1">
      <c r="A347" s="57">
        <v>2</v>
      </c>
      <c r="B347" s="58" t="s">
        <v>132</v>
      </c>
      <c r="C347" s="57">
        <v>22</v>
      </c>
      <c r="D347" s="58" t="s">
        <v>168</v>
      </c>
      <c r="E347" s="59" t="s">
        <v>427</v>
      </c>
      <c r="F347" s="60" t="s">
        <v>411</v>
      </c>
      <c r="G347" s="61" t="str">
        <f t="shared" si="130"/>
        <v>222&amp;#160;&amp;#160;&amp;#160;Visitors401</v>
      </c>
      <c r="H347" s="60" t="s">
        <v>407</v>
      </c>
      <c r="I347" s="66" t="str">
        <f t="shared" si="138"/>
        <v>1,763.00</v>
      </c>
      <c r="J347" s="66" t="str">
        <f t="shared" si="136"/>
        <v>1,543.00</v>
      </c>
      <c r="K347" s="66" t="str">
        <f t="shared" si="137"/>
        <v>1,615.00</v>
      </c>
      <c r="L347" s="63" t="str">
        <f t="shared" si="139"/>
        <v>-12.5</v>
      </c>
      <c r="M347" s="63" t="str">
        <f t="shared" si="140"/>
        <v>4.7</v>
      </c>
      <c r="N347" s="65" t="s">
        <v>408</v>
      </c>
      <c r="P347" s="71">
        <v>1763</v>
      </c>
      <c r="Q347" s="71">
        <v>1543</v>
      </c>
      <c r="R347" s="72">
        <v>1615</v>
      </c>
    </row>
    <row r="348" spans="1:18" ht="24.75" thickBot="1">
      <c r="A348" s="57">
        <v>2</v>
      </c>
      <c r="B348" s="58" t="s">
        <v>132</v>
      </c>
      <c r="C348" s="57">
        <v>22</v>
      </c>
      <c r="D348" s="58" t="s">
        <v>168</v>
      </c>
      <c r="E348" s="59" t="s">
        <v>428</v>
      </c>
      <c r="F348" s="60" t="s">
        <v>412</v>
      </c>
      <c r="G348" s="61" t="str">
        <f t="shared" si="130"/>
        <v>222&amp;#160;&amp;#160;&amp;#160;Visitors402</v>
      </c>
      <c r="H348" s="60" t="s">
        <v>409</v>
      </c>
      <c r="I348" s="66" t="str">
        <f t="shared" si="138"/>
        <v>2,834.00</v>
      </c>
      <c r="J348" s="66" t="str">
        <f t="shared" si="136"/>
        <v>2,539.00</v>
      </c>
      <c r="K348" s="66" t="str">
        <f t="shared" si="137"/>
        <v>2,646.00</v>
      </c>
      <c r="L348" s="63" t="str">
        <f t="shared" si="139"/>
        <v>-10.4</v>
      </c>
      <c r="M348" s="63" t="str">
        <f t="shared" si="140"/>
        <v>4.2</v>
      </c>
      <c r="N348" s="64" t="s">
        <v>410</v>
      </c>
      <c r="P348" s="71">
        <v>2834</v>
      </c>
      <c r="Q348" s="71">
        <v>2539</v>
      </c>
      <c r="R348" s="72">
        <v>2646</v>
      </c>
    </row>
    <row r="349" spans="1:18" ht="24.75" thickBot="1">
      <c r="A349" s="57">
        <v>2</v>
      </c>
      <c r="B349" s="58" t="s">
        <v>132</v>
      </c>
      <c r="C349" s="57">
        <v>22</v>
      </c>
      <c r="D349" s="58" t="s">
        <v>168</v>
      </c>
      <c r="E349" s="59" t="s">
        <v>432</v>
      </c>
      <c r="F349" s="60" t="s">
        <v>416</v>
      </c>
      <c r="G349" s="61" t="str">
        <f t="shared" si="130"/>
        <v>222&amp;#160;&amp;#160;&amp;#160;Tourist500</v>
      </c>
      <c r="H349" s="60" t="s">
        <v>421</v>
      </c>
      <c r="I349" s="66" t="str">
        <f t="shared" si="138"/>
        <v>1,595.00</v>
      </c>
      <c r="J349" s="66" t="str">
        <f t="shared" si="136"/>
        <v>1,686.00</v>
      </c>
      <c r="K349" s="66" t="str">
        <f t="shared" si="137"/>
        <v>1,765.00</v>
      </c>
      <c r="L349" s="63" t="str">
        <f t="shared" si="139"/>
        <v>5.7</v>
      </c>
      <c r="M349" s="63" t="str">
        <f t="shared" si="140"/>
        <v>4.7</v>
      </c>
      <c r="N349" s="65" t="s">
        <v>433</v>
      </c>
      <c r="P349" s="71">
        <v>1595</v>
      </c>
      <c r="Q349" s="71">
        <v>1686</v>
      </c>
      <c r="R349" s="72">
        <v>1765</v>
      </c>
    </row>
    <row r="350" spans="1:18" ht="24.75" thickBot="1">
      <c r="A350" s="57">
        <v>2</v>
      </c>
      <c r="B350" s="58" t="s">
        <v>132</v>
      </c>
      <c r="C350" s="57">
        <v>22</v>
      </c>
      <c r="D350" s="58" t="s">
        <v>168</v>
      </c>
      <c r="E350" s="59" t="s">
        <v>434</v>
      </c>
      <c r="F350" s="60" t="s">
        <v>411</v>
      </c>
      <c r="G350" s="61" t="str">
        <f t="shared" si="130"/>
        <v>222&amp;#160;&amp;#160;&amp;#160;Tourist501</v>
      </c>
      <c r="H350" s="60" t="s">
        <v>407</v>
      </c>
      <c r="I350" s="66" t="str">
        <f t="shared" si="138"/>
        <v>1,546.00</v>
      </c>
      <c r="J350" s="66" t="str">
        <f t="shared" si="136"/>
        <v>1,635.00</v>
      </c>
      <c r="K350" s="66" t="str">
        <f t="shared" si="137"/>
        <v>1,713.00</v>
      </c>
      <c r="L350" s="63" t="str">
        <f t="shared" si="139"/>
        <v>5.8</v>
      </c>
      <c r="M350" s="63" t="str">
        <f t="shared" si="140"/>
        <v>4.8</v>
      </c>
      <c r="N350" s="64" t="s">
        <v>408</v>
      </c>
      <c r="P350" s="71">
        <v>1546</v>
      </c>
      <c r="Q350" s="71">
        <v>1635</v>
      </c>
      <c r="R350" s="72">
        <v>1713</v>
      </c>
    </row>
    <row r="351" spans="1:18" ht="24.75" thickBot="1">
      <c r="A351" s="57">
        <v>2</v>
      </c>
      <c r="B351" s="58" t="s">
        <v>132</v>
      </c>
      <c r="C351" s="57">
        <v>22</v>
      </c>
      <c r="D351" s="58" t="s">
        <v>168</v>
      </c>
      <c r="E351" s="59" t="s">
        <v>435</v>
      </c>
      <c r="F351" s="60" t="s">
        <v>412</v>
      </c>
      <c r="G351" s="61" t="str">
        <f t="shared" si="130"/>
        <v>222&amp;#160;&amp;#160;&amp;#160;Tourist502</v>
      </c>
      <c r="H351" s="60" t="s">
        <v>409</v>
      </c>
      <c r="I351" s="66" t="str">
        <f t="shared" si="138"/>
        <v>2,633.00</v>
      </c>
      <c r="J351" s="66" t="str">
        <f t="shared" si="136"/>
        <v>2,755.00</v>
      </c>
      <c r="K351" s="66" t="str">
        <f t="shared" si="137"/>
        <v>2,879.00</v>
      </c>
      <c r="L351" s="63" t="str">
        <f t="shared" si="139"/>
        <v>4.6</v>
      </c>
      <c r="M351" s="63" t="str">
        <f t="shared" si="140"/>
        <v>4.5</v>
      </c>
      <c r="N351" s="65" t="s">
        <v>410</v>
      </c>
      <c r="P351" s="71">
        <v>2633</v>
      </c>
      <c r="Q351" s="71">
        <v>2755</v>
      </c>
      <c r="R351" s="72">
        <v>2879</v>
      </c>
    </row>
    <row r="352" spans="1:18" ht="24.75" thickBot="1">
      <c r="A352" s="57">
        <v>2</v>
      </c>
      <c r="B352" s="58" t="s">
        <v>132</v>
      </c>
      <c r="C352" s="57">
        <v>22</v>
      </c>
      <c r="D352" s="58" t="s">
        <v>168</v>
      </c>
      <c r="E352" s="59" t="s">
        <v>436</v>
      </c>
      <c r="F352" s="60" t="s">
        <v>417</v>
      </c>
      <c r="G352" s="61" t="str">
        <f t="shared" si="130"/>
        <v>222&amp;#160;&amp;#160;&amp;#160;Excursionist600</v>
      </c>
      <c r="H352" s="60" t="s">
        <v>422</v>
      </c>
      <c r="I352" s="66" t="str">
        <f t="shared" si="138"/>
        <v>1,079.00</v>
      </c>
      <c r="J352" s="66" t="str">
        <f t="shared" si="136"/>
        <v>1,114.00</v>
      </c>
      <c r="K352" s="66" t="str">
        <f t="shared" si="137"/>
        <v>1,157.00</v>
      </c>
      <c r="L352" s="63" t="str">
        <f t="shared" si="139"/>
        <v>3.2</v>
      </c>
      <c r="M352" s="63" t="str">
        <f t="shared" si="140"/>
        <v>3.9</v>
      </c>
      <c r="N352" s="64" t="s">
        <v>437</v>
      </c>
      <c r="P352" s="71">
        <v>1079</v>
      </c>
      <c r="Q352" s="71">
        <v>1114</v>
      </c>
      <c r="R352" s="72">
        <v>1157</v>
      </c>
    </row>
    <row r="353" spans="1:18" ht="24.75" thickBot="1">
      <c r="A353" s="57">
        <v>2</v>
      </c>
      <c r="B353" s="58" t="s">
        <v>132</v>
      </c>
      <c r="C353" s="57">
        <v>22</v>
      </c>
      <c r="D353" s="58" t="s">
        <v>168</v>
      </c>
      <c r="E353" s="59" t="s">
        <v>438</v>
      </c>
      <c r="F353" s="60" t="s">
        <v>411</v>
      </c>
      <c r="G353" s="61" t="str">
        <f t="shared" si="130"/>
        <v>222&amp;#160;&amp;#160;&amp;#160;Excursionist601</v>
      </c>
      <c r="H353" s="60" t="s">
        <v>407</v>
      </c>
      <c r="I353" s="66" t="str">
        <f t="shared" si="138"/>
        <v>1,034.00</v>
      </c>
      <c r="J353" s="66" t="str">
        <f t="shared" si="136"/>
        <v>1,109.00</v>
      </c>
      <c r="K353" s="66" t="str">
        <f t="shared" si="137"/>
        <v>1,150.00</v>
      </c>
      <c r="L353" s="63" t="str">
        <f t="shared" si="139"/>
        <v>7.3</v>
      </c>
      <c r="M353" s="63" t="str">
        <f t="shared" si="140"/>
        <v>3.7</v>
      </c>
      <c r="N353" s="65" t="s">
        <v>408</v>
      </c>
      <c r="P353" s="71">
        <v>1034</v>
      </c>
      <c r="Q353" s="71">
        <v>1109</v>
      </c>
      <c r="R353" s="72">
        <v>1150</v>
      </c>
    </row>
    <row r="354" spans="1:18" ht="24.75" thickBot="1">
      <c r="A354" s="57">
        <v>2</v>
      </c>
      <c r="B354" s="58" t="s">
        <v>132</v>
      </c>
      <c r="C354" s="57">
        <v>22</v>
      </c>
      <c r="D354" s="58" t="s">
        <v>168</v>
      </c>
      <c r="E354" s="59" t="s">
        <v>439</v>
      </c>
      <c r="F354" s="60" t="s">
        <v>412</v>
      </c>
      <c r="G354" s="61" t="str">
        <f t="shared" si="130"/>
        <v>222&amp;#160;&amp;#160;&amp;#160;Excursionist602</v>
      </c>
      <c r="H354" s="60" t="s">
        <v>409</v>
      </c>
      <c r="I354" s="66" t="str">
        <f t="shared" si="138"/>
        <v>45.00</v>
      </c>
      <c r="J354" s="66" t="str">
        <f t="shared" si="136"/>
        <v>1,271.00</v>
      </c>
      <c r="K354" s="66" t="str">
        <f t="shared" si="137"/>
        <v>1,338.00</v>
      </c>
      <c r="L354" s="63" t="str">
        <f t="shared" si="139"/>
        <v>2,724.4</v>
      </c>
      <c r="M354" s="63" t="str">
        <f t="shared" si="140"/>
        <v>5.3</v>
      </c>
      <c r="N354" s="64" t="s">
        <v>410</v>
      </c>
      <c r="P354" s="71">
        <v>45</v>
      </c>
      <c r="Q354" s="71">
        <v>1271</v>
      </c>
      <c r="R354" s="72">
        <v>1338</v>
      </c>
    </row>
    <row r="355" spans="1:18" ht="24.75" thickBot="1">
      <c r="A355" s="57">
        <v>2</v>
      </c>
      <c r="B355" s="58" t="s">
        <v>132</v>
      </c>
      <c r="C355" s="57">
        <v>22</v>
      </c>
      <c r="D355" s="58" t="s">
        <v>168</v>
      </c>
      <c r="E355" s="59" t="s">
        <v>20</v>
      </c>
      <c r="F355" s="60" t="s">
        <v>16</v>
      </c>
      <c r="G355" s="61" t="str">
        <f t="shared" si="130"/>
        <v>222TourismReceipt</v>
      </c>
      <c r="H355" s="60" t="s">
        <v>16</v>
      </c>
      <c r="I355" s="66" t="str">
        <f t="shared" si="138"/>
        <v xml:space="preserve"> </v>
      </c>
      <c r="J355" s="66" t="str">
        <f t="shared" si="136"/>
        <v xml:space="preserve"> </v>
      </c>
      <c r="K355" s="66" t="str">
        <f t="shared" si="137"/>
        <v xml:space="preserve"> </v>
      </c>
      <c r="L355" s="67" t="s">
        <v>397</v>
      </c>
      <c r="M355" s="67" t="s">
        <v>397</v>
      </c>
      <c r="N355" s="65" t="s">
        <v>17</v>
      </c>
      <c r="P355" s="67" t="s">
        <v>384</v>
      </c>
      <c r="Q355" s="67" t="s">
        <v>384</v>
      </c>
      <c r="R355" s="75" t="s">
        <v>384</v>
      </c>
    </row>
    <row r="356" spans="1:18" ht="24.75" thickBot="1">
      <c r="A356" s="57">
        <v>2</v>
      </c>
      <c r="B356" s="58" t="s">
        <v>132</v>
      </c>
      <c r="C356" s="57">
        <v>22</v>
      </c>
      <c r="D356" s="58" t="s">
        <v>168</v>
      </c>
      <c r="E356" s="59" t="s">
        <v>429</v>
      </c>
      <c r="F356" s="60" t="s">
        <v>415</v>
      </c>
      <c r="G356" s="61" t="str">
        <f t="shared" si="130"/>
        <v>222&amp;#160;&amp;#160;&amp;#160;Visitors700</v>
      </c>
      <c r="H356" s="60" t="s">
        <v>420</v>
      </c>
      <c r="I356" s="66" t="str">
        <f t="shared" si="138"/>
        <v>4,734.00</v>
      </c>
      <c r="J356" s="66" t="str">
        <f t="shared" si="136"/>
        <v>5,263.00</v>
      </c>
      <c r="K356" s="66" t="str">
        <f t="shared" si="137"/>
        <v>5,701.00</v>
      </c>
      <c r="L356" s="63" t="str">
        <f t="shared" ref="L356:L371" si="141">FIXED(ROUND((((J356-I356)/I356)*100),1),1,0)</f>
        <v>11.2</v>
      </c>
      <c r="M356" s="63" t="str">
        <f t="shared" ref="M356:M371" si="142">FIXED(ROUND((((K356-J356)/J356)*100),1),1,0)</f>
        <v>8.3</v>
      </c>
      <c r="N356" s="64" t="s">
        <v>426</v>
      </c>
      <c r="P356" s="71">
        <v>4734</v>
      </c>
      <c r="Q356" s="71">
        <v>5263</v>
      </c>
      <c r="R356" s="72">
        <v>5701</v>
      </c>
    </row>
    <row r="357" spans="1:18" ht="24.75" thickBot="1">
      <c r="A357" s="57">
        <v>2</v>
      </c>
      <c r="B357" s="58" t="s">
        <v>132</v>
      </c>
      <c r="C357" s="57">
        <v>22</v>
      </c>
      <c r="D357" s="58" t="s">
        <v>168</v>
      </c>
      <c r="E357" s="59" t="s">
        <v>430</v>
      </c>
      <c r="F357" s="60" t="s">
        <v>411</v>
      </c>
      <c r="G357" s="61" t="str">
        <f t="shared" si="130"/>
        <v>222&amp;#160;&amp;#160;&amp;#160;Visitors701</v>
      </c>
      <c r="H357" s="60" t="s">
        <v>407</v>
      </c>
      <c r="I357" s="66" t="str">
        <f t="shared" si="138"/>
        <v>4,402.00</v>
      </c>
      <c r="J357" s="66" t="str">
        <f t="shared" si="136"/>
        <v>4,897.00</v>
      </c>
      <c r="K357" s="66" t="str">
        <f t="shared" si="137"/>
        <v>5,312.00</v>
      </c>
      <c r="L357" s="63" t="str">
        <f t="shared" si="141"/>
        <v>11.2</v>
      </c>
      <c r="M357" s="63" t="str">
        <f t="shared" si="142"/>
        <v>8.5</v>
      </c>
      <c r="N357" s="65" t="s">
        <v>408</v>
      </c>
      <c r="P357" s="71">
        <v>4402</v>
      </c>
      <c r="Q357" s="71">
        <v>4897</v>
      </c>
      <c r="R357" s="72">
        <v>5312</v>
      </c>
    </row>
    <row r="358" spans="1:18" ht="24.75" thickBot="1">
      <c r="A358" s="57">
        <v>2</v>
      </c>
      <c r="B358" s="58" t="s">
        <v>132</v>
      </c>
      <c r="C358" s="57">
        <v>22</v>
      </c>
      <c r="D358" s="58" t="s">
        <v>168</v>
      </c>
      <c r="E358" s="59" t="s">
        <v>431</v>
      </c>
      <c r="F358" s="60" t="s">
        <v>412</v>
      </c>
      <c r="G358" s="61" t="str">
        <f t="shared" si="130"/>
        <v>222&amp;#160;&amp;#160;&amp;#160;Visitors702</v>
      </c>
      <c r="H358" s="60" t="s">
        <v>409</v>
      </c>
      <c r="I358" s="66" t="str">
        <f t="shared" si="138"/>
        <v>332.00</v>
      </c>
      <c r="J358" s="66" t="str">
        <f t="shared" si="136"/>
        <v>367.00</v>
      </c>
      <c r="K358" s="66" t="str">
        <f t="shared" si="137"/>
        <v>389.00</v>
      </c>
      <c r="L358" s="63" t="str">
        <f t="shared" si="141"/>
        <v>10.5</v>
      </c>
      <c r="M358" s="63" t="str">
        <f t="shared" si="142"/>
        <v>6.0</v>
      </c>
      <c r="N358" s="64" t="s">
        <v>410</v>
      </c>
      <c r="P358" s="71">
        <v>332</v>
      </c>
      <c r="Q358" s="71">
        <v>367</v>
      </c>
      <c r="R358" s="72">
        <v>389</v>
      </c>
    </row>
    <row r="359" spans="1:18" ht="24.75" thickBot="1">
      <c r="A359" s="57">
        <v>2</v>
      </c>
      <c r="B359" s="58" t="s">
        <v>132</v>
      </c>
      <c r="C359" s="57">
        <v>23</v>
      </c>
      <c r="D359" s="58" t="s">
        <v>171</v>
      </c>
      <c r="E359" s="59" t="s">
        <v>10</v>
      </c>
      <c r="F359" s="60" t="s">
        <v>4</v>
      </c>
      <c r="G359" s="61" t="str">
        <f t="shared" si="130"/>
        <v>223Room</v>
      </c>
      <c r="H359" s="60" t="s">
        <v>4</v>
      </c>
      <c r="I359" s="62" t="str">
        <f>FIXED(ROUND(P359,2),0,0)</f>
        <v>9,937</v>
      </c>
      <c r="J359" s="62" t="str">
        <f t="shared" ref="J359:J368" si="143">FIXED(ROUND(Q359,2),0,0)</f>
        <v>10,366</v>
      </c>
      <c r="K359" s="62" t="str">
        <f t="shared" ref="K359:K368" si="144">FIXED(ROUND(R359,2),0,0)</f>
        <v>10,887</v>
      </c>
      <c r="L359" s="63" t="str">
        <f t="shared" si="141"/>
        <v>4.3</v>
      </c>
      <c r="M359" s="63" t="str">
        <f t="shared" si="142"/>
        <v>5.0</v>
      </c>
      <c r="N359" s="64" t="s">
        <v>14</v>
      </c>
      <c r="P359" s="71">
        <v>9937</v>
      </c>
      <c r="Q359" s="71">
        <v>10366</v>
      </c>
      <c r="R359" s="72">
        <v>10887</v>
      </c>
    </row>
    <row r="360" spans="1:18" ht="24.75" thickBot="1">
      <c r="A360" s="57">
        <v>2</v>
      </c>
      <c r="B360" s="58" t="s">
        <v>132</v>
      </c>
      <c r="C360" s="57">
        <v>23</v>
      </c>
      <c r="D360" s="58" t="s">
        <v>171</v>
      </c>
      <c r="E360" s="59" t="s">
        <v>111</v>
      </c>
      <c r="F360" s="60" t="s">
        <v>3</v>
      </c>
      <c r="G360" s="61" t="str">
        <f t="shared" si="130"/>
        <v>223Visit100</v>
      </c>
      <c r="H360" s="60" t="s">
        <v>3</v>
      </c>
      <c r="I360" s="62" t="str">
        <f t="shared" ref="I360:I368" si="145">FIXED(ROUND(P360,2),0,0)</f>
        <v>1,742,621</v>
      </c>
      <c r="J360" s="62" t="str">
        <f t="shared" si="143"/>
        <v>1,864,064</v>
      </c>
      <c r="K360" s="62" t="str">
        <f t="shared" si="144"/>
        <v>1,978,489</v>
      </c>
      <c r="L360" s="63" t="str">
        <f t="shared" si="141"/>
        <v>7.0</v>
      </c>
      <c r="M360" s="63" t="str">
        <f t="shared" si="142"/>
        <v>6.1</v>
      </c>
      <c r="N360" s="65" t="s">
        <v>15</v>
      </c>
      <c r="P360" s="71">
        <v>1742621</v>
      </c>
      <c r="Q360" s="71">
        <v>1864064</v>
      </c>
      <c r="R360" s="72">
        <v>1978489</v>
      </c>
    </row>
    <row r="361" spans="1:18" ht="24.75" thickBot="1">
      <c r="A361" s="57">
        <v>2</v>
      </c>
      <c r="B361" s="58" t="s">
        <v>132</v>
      </c>
      <c r="C361" s="57">
        <v>23</v>
      </c>
      <c r="D361" s="58" t="s">
        <v>171</v>
      </c>
      <c r="E361" s="59" t="s">
        <v>112</v>
      </c>
      <c r="F361" s="60" t="s">
        <v>411</v>
      </c>
      <c r="G361" s="61" t="str">
        <f t="shared" si="130"/>
        <v>223Visit101</v>
      </c>
      <c r="H361" s="60" t="s">
        <v>407</v>
      </c>
      <c r="I361" s="62" t="str">
        <f t="shared" si="145"/>
        <v>1,325,966</v>
      </c>
      <c r="J361" s="62" t="str">
        <f t="shared" si="143"/>
        <v>1,416,041</v>
      </c>
      <c r="K361" s="62" t="str">
        <f t="shared" si="144"/>
        <v>1,490,651</v>
      </c>
      <c r="L361" s="63" t="str">
        <f t="shared" si="141"/>
        <v>6.8</v>
      </c>
      <c r="M361" s="63" t="str">
        <f t="shared" si="142"/>
        <v>5.3</v>
      </c>
      <c r="N361" s="64" t="s">
        <v>408</v>
      </c>
      <c r="P361" s="71">
        <v>1325966</v>
      </c>
      <c r="Q361" s="71">
        <v>1416041</v>
      </c>
      <c r="R361" s="72">
        <v>1490651</v>
      </c>
    </row>
    <row r="362" spans="1:18" ht="24.75" thickBot="1">
      <c r="A362" s="57">
        <v>2</v>
      </c>
      <c r="B362" s="58" t="s">
        <v>132</v>
      </c>
      <c r="C362" s="57">
        <v>23</v>
      </c>
      <c r="D362" s="58" t="s">
        <v>171</v>
      </c>
      <c r="E362" s="59" t="s">
        <v>113</v>
      </c>
      <c r="F362" s="60" t="s">
        <v>412</v>
      </c>
      <c r="G362" s="61" t="str">
        <f t="shared" si="130"/>
        <v>223Visit102</v>
      </c>
      <c r="H362" s="60" t="s">
        <v>409</v>
      </c>
      <c r="I362" s="62" t="str">
        <f t="shared" si="145"/>
        <v>416,655</v>
      </c>
      <c r="J362" s="62" t="str">
        <f t="shared" si="143"/>
        <v>448,023</v>
      </c>
      <c r="K362" s="62" t="str">
        <f t="shared" si="144"/>
        <v>487,838</v>
      </c>
      <c r="L362" s="63" t="str">
        <f t="shared" si="141"/>
        <v>7.5</v>
      </c>
      <c r="M362" s="63" t="str">
        <f t="shared" si="142"/>
        <v>8.9</v>
      </c>
      <c r="N362" s="65" t="s">
        <v>410</v>
      </c>
      <c r="P362" s="71">
        <v>416655</v>
      </c>
      <c r="Q362" s="71">
        <v>448023</v>
      </c>
      <c r="R362" s="72">
        <v>487838</v>
      </c>
    </row>
    <row r="363" spans="1:18" ht="24.75" thickBot="1">
      <c r="A363" s="57">
        <v>2</v>
      </c>
      <c r="B363" s="58" t="s">
        <v>132</v>
      </c>
      <c r="C363" s="57">
        <v>23</v>
      </c>
      <c r="D363" s="58" t="s">
        <v>171</v>
      </c>
      <c r="E363" s="59" t="s">
        <v>114</v>
      </c>
      <c r="F363" s="60" t="s">
        <v>413</v>
      </c>
      <c r="G363" s="61" t="str">
        <f t="shared" si="130"/>
        <v>223Visit200</v>
      </c>
      <c r="H363" s="60" t="s">
        <v>418</v>
      </c>
      <c r="I363" s="62" t="str">
        <f t="shared" si="145"/>
        <v>1,655,249</v>
      </c>
      <c r="J363" s="62" t="str">
        <f t="shared" si="143"/>
        <v>1,770,554</v>
      </c>
      <c r="K363" s="62" t="str">
        <f t="shared" si="144"/>
        <v>1,881,496</v>
      </c>
      <c r="L363" s="63" t="str">
        <f t="shared" si="141"/>
        <v>7.0</v>
      </c>
      <c r="M363" s="63" t="str">
        <f t="shared" si="142"/>
        <v>6.3</v>
      </c>
      <c r="N363" s="64" t="s">
        <v>423</v>
      </c>
      <c r="P363" s="71">
        <v>1655249</v>
      </c>
      <c r="Q363" s="71">
        <v>1770554</v>
      </c>
      <c r="R363" s="72">
        <v>1881496</v>
      </c>
    </row>
    <row r="364" spans="1:18" ht="24.75" thickBot="1">
      <c r="A364" s="57">
        <v>2</v>
      </c>
      <c r="B364" s="58" t="s">
        <v>132</v>
      </c>
      <c r="C364" s="57">
        <v>23</v>
      </c>
      <c r="D364" s="58" t="s">
        <v>171</v>
      </c>
      <c r="E364" s="59" t="s">
        <v>115</v>
      </c>
      <c r="F364" s="60" t="s">
        <v>411</v>
      </c>
      <c r="G364" s="61" t="str">
        <f t="shared" si="130"/>
        <v>223Visit201</v>
      </c>
      <c r="H364" s="60" t="s">
        <v>407</v>
      </c>
      <c r="I364" s="62" t="str">
        <f t="shared" si="145"/>
        <v>1,264,619</v>
      </c>
      <c r="J364" s="62" t="str">
        <f t="shared" si="143"/>
        <v>1,350,606</v>
      </c>
      <c r="K364" s="62" t="str">
        <f t="shared" si="144"/>
        <v>1,422,987</v>
      </c>
      <c r="L364" s="63" t="str">
        <f t="shared" si="141"/>
        <v>6.8</v>
      </c>
      <c r="M364" s="63" t="str">
        <f t="shared" si="142"/>
        <v>5.4</v>
      </c>
      <c r="N364" s="65" t="s">
        <v>408</v>
      </c>
      <c r="P364" s="71">
        <v>1264619</v>
      </c>
      <c r="Q364" s="71">
        <v>1350606</v>
      </c>
      <c r="R364" s="72">
        <v>1422987</v>
      </c>
    </row>
    <row r="365" spans="1:18" ht="24.75" thickBot="1">
      <c r="A365" s="57">
        <v>2</v>
      </c>
      <c r="B365" s="58" t="s">
        <v>132</v>
      </c>
      <c r="C365" s="57">
        <v>23</v>
      </c>
      <c r="D365" s="58" t="s">
        <v>171</v>
      </c>
      <c r="E365" s="59" t="s">
        <v>116</v>
      </c>
      <c r="F365" s="60" t="s">
        <v>412</v>
      </c>
      <c r="G365" s="61" t="str">
        <f t="shared" si="130"/>
        <v>223Visit202</v>
      </c>
      <c r="H365" s="60" t="s">
        <v>409</v>
      </c>
      <c r="I365" s="62" t="str">
        <f t="shared" si="145"/>
        <v>390,630</v>
      </c>
      <c r="J365" s="62" t="str">
        <f t="shared" si="143"/>
        <v>419,948</v>
      </c>
      <c r="K365" s="62" t="str">
        <f t="shared" si="144"/>
        <v>458,509</v>
      </c>
      <c r="L365" s="63" t="str">
        <f t="shared" si="141"/>
        <v>7.5</v>
      </c>
      <c r="M365" s="63" t="str">
        <f t="shared" si="142"/>
        <v>9.2</v>
      </c>
      <c r="N365" s="64" t="s">
        <v>410</v>
      </c>
      <c r="P365" s="71">
        <v>390630</v>
      </c>
      <c r="Q365" s="71">
        <v>419948</v>
      </c>
      <c r="R365" s="72">
        <v>458509</v>
      </c>
    </row>
    <row r="366" spans="1:18" ht="24.75" thickBot="1">
      <c r="A366" s="57">
        <v>2</v>
      </c>
      <c r="B366" s="58" t="s">
        <v>132</v>
      </c>
      <c r="C366" s="57">
        <v>23</v>
      </c>
      <c r="D366" s="58" t="s">
        <v>171</v>
      </c>
      <c r="E366" s="59" t="s">
        <v>117</v>
      </c>
      <c r="F366" s="60" t="s">
        <v>414</v>
      </c>
      <c r="G366" s="61" t="str">
        <f t="shared" si="130"/>
        <v>223Visit300</v>
      </c>
      <c r="H366" s="60" t="s">
        <v>419</v>
      </c>
      <c r="I366" s="62" t="str">
        <f t="shared" si="145"/>
        <v>87,372</v>
      </c>
      <c r="J366" s="62" t="str">
        <f t="shared" si="143"/>
        <v>93,510</v>
      </c>
      <c r="K366" s="62" t="str">
        <f t="shared" si="144"/>
        <v>96,993</v>
      </c>
      <c r="L366" s="63" t="str">
        <f t="shared" si="141"/>
        <v>7.0</v>
      </c>
      <c r="M366" s="63" t="str">
        <f t="shared" si="142"/>
        <v>3.7</v>
      </c>
      <c r="N366" s="65" t="s">
        <v>424</v>
      </c>
      <c r="P366" s="71">
        <v>87372</v>
      </c>
      <c r="Q366" s="71">
        <v>93510</v>
      </c>
      <c r="R366" s="72">
        <v>96993</v>
      </c>
    </row>
    <row r="367" spans="1:18" ht="24.75" thickBot="1">
      <c r="A367" s="57">
        <v>2</v>
      </c>
      <c r="B367" s="58" t="s">
        <v>132</v>
      </c>
      <c r="C367" s="57">
        <v>23</v>
      </c>
      <c r="D367" s="58" t="s">
        <v>171</v>
      </c>
      <c r="E367" s="59" t="s">
        <v>118</v>
      </c>
      <c r="F367" s="60" t="s">
        <v>411</v>
      </c>
      <c r="G367" s="61" t="str">
        <f t="shared" si="130"/>
        <v>223Visit301</v>
      </c>
      <c r="H367" s="60" t="s">
        <v>407</v>
      </c>
      <c r="I367" s="62" t="str">
        <f t="shared" si="145"/>
        <v>61,347</v>
      </c>
      <c r="J367" s="62" t="str">
        <f t="shared" si="143"/>
        <v>65,435</v>
      </c>
      <c r="K367" s="62" t="str">
        <f t="shared" si="144"/>
        <v>67,664</v>
      </c>
      <c r="L367" s="63" t="str">
        <f t="shared" si="141"/>
        <v>6.7</v>
      </c>
      <c r="M367" s="63" t="str">
        <f t="shared" si="142"/>
        <v>3.4</v>
      </c>
      <c r="N367" s="64" t="s">
        <v>408</v>
      </c>
      <c r="P367" s="71">
        <v>61347</v>
      </c>
      <c r="Q367" s="71">
        <v>65435</v>
      </c>
      <c r="R367" s="72">
        <v>67664</v>
      </c>
    </row>
    <row r="368" spans="1:18" ht="24.75" thickBot="1">
      <c r="A368" s="57">
        <v>2</v>
      </c>
      <c r="B368" s="58" t="s">
        <v>132</v>
      </c>
      <c r="C368" s="57">
        <v>23</v>
      </c>
      <c r="D368" s="58" t="s">
        <v>171</v>
      </c>
      <c r="E368" s="59" t="s">
        <v>119</v>
      </c>
      <c r="F368" s="60" t="s">
        <v>412</v>
      </c>
      <c r="G368" s="61" t="str">
        <f t="shared" si="130"/>
        <v>223Visit302</v>
      </c>
      <c r="H368" s="60" t="s">
        <v>409</v>
      </c>
      <c r="I368" s="62" t="str">
        <f t="shared" si="145"/>
        <v>26,025</v>
      </c>
      <c r="J368" s="62" t="str">
        <f t="shared" si="143"/>
        <v>28,075</v>
      </c>
      <c r="K368" s="62" t="str">
        <f t="shared" si="144"/>
        <v>29,329</v>
      </c>
      <c r="L368" s="63" t="str">
        <f t="shared" si="141"/>
        <v>7.9</v>
      </c>
      <c r="M368" s="63" t="str">
        <f t="shared" si="142"/>
        <v>4.5</v>
      </c>
      <c r="N368" s="65" t="s">
        <v>410</v>
      </c>
      <c r="P368" s="71">
        <v>26025</v>
      </c>
      <c r="Q368" s="71">
        <v>28075</v>
      </c>
      <c r="R368" s="72">
        <v>29329</v>
      </c>
    </row>
    <row r="369" spans="1:18" ht="24.75" thickBot="1">
      <c r="A369" s="57">
        <v>2</v>
      </c>
      <c r="B369" s="58" t="s">
        <v>132</v>
      </c>
      <c r="C369" s="57">
        <v>23</v>
      </c>
      <c r="D369" s="58" t="s">
        <v>171</v>
      </c>
      <c r="E369" s="59" t="s">
        <v>120</v>
      </c>
      <c r="F369" s="60" t="s">
        <v>5</v>
      </c>
      <c r="G369" s="61" t="str">
        <f t="shared" si="130"/>
        <v>223AvgDay400</v>
      </c>
      <c r="H369" s="60" t="s">
        <v>5</v>
      </c>
      <c r="I369" s="66" t="str">
        <f>IF(P369="&amp;#160;"," ",FIXED(ROUND(P369,2),2,0))</f>
        <v>3.27</v>
      </c>
      <c r="J369" s="66" t="str">
        <f t="shared" ref="J369:J385" si="146">IF(Q369="&amp;#160;"," ",FIXED(ROUND(Q369,2),2,0))</f>
        <v>3.18</v>
      </c>
      <c r="K369" s="66" t="str">
        <f t="shared" ref="K369:K385" si="147">IF(R369="&amp;#160;"," ",FIXED(ROUND(R369,2),2,0))</f>
        <v>3.12</v>
      </c>
      <c r="L369" s="63" t="str">
        <f t="shared" si="141"/>
        <v>-2.8</v>
      </c>
      <c r="M369" s="63" t="str">
        <f t="shared" si="142"/>
        <v>-1.9</v>
      </c>
      <c r="N369" s="64" t="s">
        <v>6</v>
      </c>
      <c r="P369" s="73">
        <v>3.27</v>
      </c>
      <c r="Q369" s="73">
        <v>3.18</v>
      </c>
      <c r="R369" s="74">
        <v>3.12</v>
      </c>
    </row>
    <row r="370" spans="1:18" ht="24.75" thickBot="1">
      <c r="A370" s="57">
        <v>2</v>
      </c>
      <c r="B370" s="58" t="s">
        <v>132</v>
      </c>
      <c r="C370" s="57">
        <v>23</v>
      </c>
      <c r="D370" s="58" t="s">
        <v>171</v>
      </c>
      <c r="E370" s="59" t="s">
        <v>121</v>
      </c>
      <c r="F370" s="60" t="s">
        <v>411</v>
      </c>
      <c r="G370" s="61" t="str">
        <f t="shared" si="130"/>
        <v>223AvgDay401</v>
      </c>
      <c r="H370" s="60" t="s">
        <v>407</v>
      </c>
      <c r="I370" s="66" t="str">
        <f t="shared" ref="I370:I385" si="148">IF(P370="&amp;#160;"," ",FIXED(ROUND(P370,2),2,0))</f>
        <v>2.85</v>
      </c>
      <c r="J370" s="66" t="str">
        <f t="shared" si="146"/>
        <v>2.75</v>
      </c>
      <c r="K370" s="66" t="str">
        <f t="shared" si="147"/>
        <v>2.67</v>
      </c>
      <c r="L370" s="63" t="str">
        <f t="shared" si="141"/>
        <v>-3.5</v>
      </c>
      <c r="M370" s="63" t="str">
        <f t="shared" si="142"/>
        <v>-2.9</v>
      </c>
      <c r="N370" s="65" t="s">
        <v>408</v>
      </c>
      <c r="P370" s="73">
        <v>2.85</v>
      </c>
      <c r="Q370" s="73">
        <v>2.75</v>
      </c>
      <c r="R370" s="74">
        <v>2.67</v>
      </c>
    </row>
    <row r="371" spans="1:18" ht="24.75" thickBot="1">
      <c r="A371" s="57">
        <v>2</v>
      </c>
      <c r="B371" s="58" t="s">
        <v>132</v>
      </c>
      <c r="C371" s="57">
        <v>23</v>
      </c>
      <c r="D371" s="58" t="s">
        <v>171</v>
      </c>
      <c r="E371" s="59" t="s">
        <v>122</v>
      </c>
      <c r="F371" s="60" t="s">
        <v>412</v>
      </c>
      <c r="G371" s="61" t="str">
        <f t="shared" si="130"/>
        <v>223AvgDay402</v>
      </c>
      <c r="H371" s="60" t="s">
        <v>409</v>
      </c>
      <c r="I371" s="66" t="str">
        <f t="shared" si="148"/>
        <v>4.63</v>
      </c>
      <c r="J371" s="66" t="str">
        <f t="shared" si="146"/>
        <v>4.55</v>
      </c>
      <c r="K371" s="66" t="str">
        <f t="shared" si="147"/>
        <v>4.51</v>
      </c>
      <c r="L371" s="63" t="str">
        <f t="shared" si="141"/>
        <v>-1.7</v>
      </c>
      <c r="M371" s="63" t="str">
        <f t="shared" si="142"/>
        <v>-0.9</v>
      </c>
      <c r="N371" s="64" t="s">
        <v>410</v>
      </c>
      <c r="P371" s="73">
        <v>4.63</v>
      </c>
      <c r="Q371" s="73">
        <v>4.55</v>
      </c>
      <c r="R371" s="74">
        <v>4.51</v>
      </c>
    </row>
    <row r="372" spans="1:18" ht="24.75" thickBot="1">
      <c r="A372" s="57">
        <v>2</v>
      </c>
      <c r="B372" s="58" t="s">
        <v>132</v>
      </c>
      <c r="C372" s="57">
        <v>23</v>
      </c>
      <c r="D372" s="58" t="s">
        <v>171</v>
      </c>
      <c r="E372" s="59" t="s">
        <v>123</v>
      </c>
      <c r="F372" s="60" t="s">
        <v>18</v>
      </c>
      <c r="G372" s="61" t="str">
        <f t="shared" si="130"/>
        <v>223AverageExpenditure</v>
      </c>
      <c r="H372" s="60" t="s">
        <v>18</v>
      </c>
      <c r="I372" s="66" t="str">
        <f t="shared" si="148"/>
        <v xml:space="preserve"> </v>
      </c>
      <c r="J372" s="66" t="str">
        <f t="shared" si="146"/>
        <v xml:space="preserve"> </v>
      </c>
      <c r="K372" s="66" t="str">
        <f t="shared" si="147"/>
        <v xml:space="preserve"> </v>
      </c>
      <c r="L372" s="67" t="s">
        <v>397</v>
      </c>
      <c r="M372" s="67" t="s">
        <v>397</v>
      </c>
      <c r="N372" s="65" t="s">
        <v>19</v>
      </c>
      <c r="P372" s="67" t="s">
        <v>384</v>
      </c>
      <c r="Q372" s="67" t="s">
        <v>384</v>
      </c>
      <c r="R372" s="75" t="s">
        <v>384</v>
      </c>
    </row>
    <row r="373" spans="1:18" ht="24.75" thickBot="1">
      <c r="A373" s="57">
        <v>2</v>
      </c>
      <c r="B373" s="58" t="s">
        <v>132</v>
      </c>
      <c r="C373" s="57">
        <v>23</v>
      </c>
      <c r="D373" s="58" t="s">
        <v>171</v>
      </c>
      <c r="E373" s="59" t="s">
        <v>425</v>
      </c>
      <c r="F373" s="60" t="s">
        <v>415</v>
      </c>
      <c r="G373" s="61" t="str">
        <f t="shared" si="130"/>
        <v>223&amp;#160;&amp;#160;&amp;#160;Visitors400</v>
      </c>
      <c r="H373" s="60" t="s">
        <v>420</v>
      </c>
      <c r="I373" s="66" t="str">
        <f t="shared" si="148"/>
        <v>2,393.00</v>
      </c>
      <c r="J373" s="66" t="str">
        <f t="shared" si="146"/>
        <v>2,526.00</v>
      </c>
      <c r="K373" s="66" t="str">
        <f t="shared" si="147"/>
        <v>2,647.00</v>
      </c>
      <c r="L373" s="63" t="str">
        <f t="shared" ref="L373:L381" si="149">FIXED(ROUND((((J373-I373)/I373)*100),1),1,0)</f>
        <v>5.6</v>
      </c>
      <c r="M373" s="63" t="str">
        <f t="shared" ref="M373:M381" si="150">FIXED(ROUND((((K373-J373)/J373)*100),1),1,0)</f>
        <v>4.8</v>
      </c>
      <c r="N373" s="64" t="s">
        <v>426</v>
      </c>
      <c r="P373" s="71">
        <v>2393</v>
      </c>
      <c r="Q373" s="71">
        <v>2526</v>
      </c>
      <c r="R373" s="72">
        <v>2647</v>
      </c>
    </row>
    <row r="374" spans="1:18" ht="24.75" thickBot="1">
      <c r="A374" s="57">
        <v>2</v>
      </c>
      <c r="B374" s="58" t="s">
        <v>132</v>
      </c>
      <c r="C374" s="57">
        <v>23</v>
      </c>
      <c r="D374" s="58" t="s">
        <v>171</v>
      </c>
      <c r="E374" s="59" t="s">
        <v>427</v>
      </c>
      <c r="F374" s="60" t="s">
        <v>411</v>
      </c>
      <c r="G374" s="61" t="str">
        <f t="shared" si="130"/>
        <v>223&amp;#160;&amp;#160;&amp;#160;Visitors401</v>
      </c>
      <c r="H374" s="60" t="s">
        <v>407</v>
      </c>
      <c r="I374" s="66" t="str">
        <f t="shared" si="148"/>
        <v>2,167.00</v>
      </c>
      <c r="J374" s="66" t="str">
        <f t="shared" si="146"/>
        <v>2,287.00</v>
      </c>
      <c r="K374" s="66" t="str">
        <f t="shared" si="147"/>
        <v>2,386.00</v>
      </c>
      <c r="L374" s="63" t="str">
        <f t="shared" si="149"/>
        <v>5.5</v>
      </c>
      <c r="M374" s="63" t="str">
        <f t="shared" si="150"/>
        <v>4.3</v>
      </c>
      <c r="N374" s="65" t="s">
        <v>408</v>
      </c>
      <c r="P374" s="71">
        <v>2167</v>
      </c>
      <c r="Q374" s="71">
        <v>2287</v>
      </c>
      <c r="R374" s="72">
        <v>2386</v>
      </c>
    </row>
    <row r="375" spans="1:18" ht="24.75" thickBot="1">
      <c r="A375" s="57">
        <v>2</v>
      </c>
      <c r="B375" s="58" t="s">
        <v>132</v>
      </c>
      <c r="C375" s="57">
        <v>23</v>
      </c>
      <c r="D375" s="58" t="s">
        <v>171</v>
      </c>
      <c r="E375" s="59" t="s">
        <v>428</v>
      </c>
      <c r="F375" s="60" t="s">
        <v>412</v>
      </c>
      <c r="G375" s="61" t="str">
        <f t="shared" si="130"/>
        <v>223&amp;#160;&amp;#160;&amp;#160;Visitors402</v>
      </c>
      <c r="H375" s="60" t="s">
        <v>409</v>
      </c>
      <c r="I375" s="66" t="str">
        <f t="shared" si="148"/>
        <v>2,845.00</v>
      </c>
      <c r="J375" s="66" t="str">
        <f t="shared" si="146"/>
        <v>2,992.00</v>
      </c>
      <c r="K375" s="66" t="str">
        <f t="shared" si="147"/>
        <v>3,128.00</v>
      </c>
      <c r="L375" s="63" t="str">
        <f t="shared" si="149"/>
        <v>5.2</v>
      </c>
      <c r="M375" s="63" t="str">
        <f t="shared" si="150"/>
        <v>4.5</v>
      </c>
      <c r="N375" s="64" t="s">
        <v>410</v>
      </c>
      <c r="P375" s="71">
        <v>2845</v>
      </c>
      <c r="Q375" s="71">
        <v>2992</v>
      </c>
      <c r="R375" s="72">
        <v>3128</v>
      </c>
    </row>
    <row r="376" spans="1:18" ht="24.75" thickBot="1">
      <c r="A376" s="57">
        <v>2</v>
      </c>
      <c r="B376" s="58" t="s">
        <v>132</v>
      </c>
      <c r="C376" s="57">
        <v>23</v>
      </c>
      <c r="D376" s="58" t="s">
        <v>171</v>
      </c>
      <c r="E376" s="59" t="s">
        <v>432</v>
      </c>
      <c r="F376" s="60" t="s">
        <v>416</v>
      </c>
      <c r="G376" s="61" t="str">
        <f t="shared" si="130"/>
        <v>223&amp;#160;&amp;#160;&amp;#160;Tourist500</v>
      </c>
      <c r="H376" s="60" t="s">
        <v>421</v>
      </c>
      <c r="I376" s="66" t="str">
        <f t="shared" si="148"/>
        <v>2,412.00</v>
      </c>
      <c r="J376" s="66" t="str">
        <f t="shared" si="146"/>
        <v>2,547.00</v>
      </c>
      <c r="K376" s="66" t="str">
        <f t="shared" si="147"/>
        <v>2,668.00</v>
      </c>
      <c r="L376" s="63" t="str">
        <f t="shared" si="149"/>
        <v>5.6</v>
      </c>
      <c r="M376" s="63" t="str">
        <f t="shared" si="150"/>
        <v>4.8</v>
      </c>
      <c r="N376" s="65" t="s">
        <v>433</v>
      </c>
      <c r="P376" s="71">
        <v>2412</v>
      </c>
      <c r="Q376" s="71">
        <v>2547</v>
      </c>
      <c r="R376" s="72">
        <v>2668</v>
      </c>
    </row>
    <row r="377" spans="1:18" ht="24.75" thickBot="1">
      <c r="A377" s="57">
        <v>2</v>
      </c>
      <c r="B377" s="58" t="s">
        <v>132</v>
      </c>
      <c r="C377" s="57">
        <v>23</v>
      </c>
      <c r="D377" s="58" t="s">
        <v>171</v>
      </c>
      <c r="E377" s="59" t="s">
        <v>434</v>
      </c>
      <c r="F377" s="60" t="s">
        <v>411</v>
      </c>
      <c r="G377" s="61" t="str">
        <f t="shared" si="130"/>
        <v>223&amp;#160;&amp;#160;&amp;#160;Tourist501</v>
      </c>
      <c r="H377" s="60" t="s">
        <v>407</v>
      </c>
      <c r="I377" s="66" t="str">
        <f t="shared" si="148"/>
        <v>2,184.00</v>
      </c>
      <c r="J377" s="66" t="str">
        <f t="shared" si="146"/>
        <v>2,306.00</v>
      </c>
      <c r="K377" s="66" t="str">
        <f t="shared" si="147"/>
        <v>2,406.00</v>
      </c>
      <c r="L377" s="63" t="str">
        <f t="shared" si="149"/>
        <v>5.6</v>
      </c>
      <c r="M377" s="63" t="str">
        <f t="shared" si="150"/>
        <v>4.3</v>
      </c>
      <c r="N377" s="64" t="s">
        <v>408</v>
      </c>
      <c r="P377" s="71">
        <v>2184</v>
      </c>
      <c r="Q377" s="71">
        <v>2306</v>
      </c>
      <c r="R377" s="72">
        <v>2406</v>
      </c>
    </row>
    <row r="378" spans="1:18" ht="24.75" thickBot="1">
      <c r="A378" s="57">
        <v>2</v>
      </c>
      <c r="B378" s="58" t="s">
        <v>132</v>
      </c>
      <c r="C378" s="57">
        <v>23</v>
      </c>
      <c r="D378" s="58" t="s">
        <v>171</v>
      </c>
      <c r="E378" s="59" t="s">
        <v>435</v>
      </c>
      <c r="F378" s="60" t="s">
        <v>412</v>
      </c>
      <c r="G378" s="61" t="str">
        <f t="shared" si="130"/>
        <v>223&amp;#160;&amp;#160;&amp;#160;Tourist502</v>
      </c>
      <c r="H378" s="60" t="s">
        <v>409</v>
      </c>
      <c r="I378" s="66" t="str">
        <f t="shared" si="148"/>
        <v>2,867.00</v>
      </c>
      <c r="J378" s="66" t="str">
        <f t="shared" si="146"/>
        <v>3,015.00</v>
      </c>
      <c r="K378" s="66" t="str">
        <f t="shared" si="147"/>
        <v>3,151.00</v>
      </c>
      <c r="L378" s="63" t="str">
        <f t="shared" si="149"/>
        <v>5.2</v>
      </c>
      <c r="M378" s="63" t="str">
        <f t="shared" si="150"/>
        <v>4.5</v>
      </c>
      <c r="N378" s="65" t="s">
        <v>410</v>
      </c>
      <c r="P378" s="71">
        <v>2867</v>
      </c>
      <c r="Q378" s="71">
        <v>3015</v>
      </c>
      <c r="R378" s="72">
        <v>3151</v>
      </c>
    </row>
    <row r="379" spans="1:18" ht="24.75" thickBot="1">
      <c r="A379" s="57">
        <v>2</v>
      </c>
      <c r="B379" s="58" t="s">
        <v>132</v>
      </c>
      <c r="C379" s="57">
        <v>23</v>
      </c>
      <c r="D379" s="58" t="s">
        <v>171</v>
      </c>
      <c r="E379" s="59" t="s">
        <v>436</v>
      </c>
      <c r="F379" s="60" t="s">
        <v>417</v>
      </c>
      <c r="G379" s="61" t="str">
        <f t="shared" si="130"/>
        <v>223&amp;#160;&amp;#160;&amp;#160;Excursionist600</v>
      </c>
      <c r="H379" s="60" t="s">
        <v>422</v>
      </c>
      <c r="I379" s="66" t="str">
        <f t="shared" si="148"/>
        <v>1,204.00</v>
      </c>
      <c r="J379" s="66" t="str">
        <f t="shared" si="146"/>
        <v>1,273.00</v>
      </c>
      <c r="K379" s="66" t="str">
        <f t="shared" si="147"/>
        <v>1,335.00</v>
      </c>
      <c r="L379" s="63" t="str">
        <f t="shared" si="149"/>
        <v>5.7</v>
      </c>
      <c r="M379" s="63" t="str">
        <f t="shared" si="150"/>
        <v>4.9</v>
      </c>
      <c r="N379" s="64" t="s">
        <v>437</v>
      </c>
      <c r="P379" s="71">
        <v>1204</v>
      </c>
      <c r="Q379" s="71">
        <v>1273</v>
      </c>
      <c r="R379" s="72">
        <v>1335</v>
      </c>
    </row>
    <row r="380" spans="1:18" ht="24.75" thickBot="1">
      <c r="A380" s="57">
        <v>2</v>
      </c>
      <c r="B380" s="58" t="s">
        <v>132</v>
      </c>
      <c r="C380" s="57">
        <v>23</v>
      </c>
      <c r="D380" s="58" t="s">
        <v>171</v>
      </c>
      <c r="E380" s="59" t="s">
        <v>438</v>
      </c>
      <c r="F380" s="60" t="s">
        <v>411</v>
      </c>
      <c r="G380" s="61" t="str">
        <f t="shared" si="130"/>
        <v>223&amp;#160;&amp;#160;&amp;#160;Excursionist601</v>
      </c>
      <c r="H380" s="60" t="s">
        <v>407</v>
      </c>
      <c r="I380" s="66" t="str">
        <f t="shared" si="148"/>
        <v>1,143.00</v>
      </c>
      <c r="J380" s="66" t="str">
        <f t="shared" si="146"/>
        <v>1,211.00</v>
      </c>
      <c r="K380" s="66" t="str">
        <f t="shared" si="147"/>
        <v>1,267.00</v>
      </c>
      <c r="L380" s="63" t="str">
        <f t="shared" si="149"/>
        <v>5.9</v>
      </c>
      <c r="M380" s="63" t="str">
        <f t="shared" si="150"/>
        <v>4.6</v>
      </c>
      <c r="N380" s="65" t="s">
        <v>408</v>
      </c>
      <c r="P380" s="71">
        <v>1143</v>
      </c>
      <c r="Q380" s="71">
        <v>1211</v>
      </c>
      <c r="R380" s="72">
        <v>1267</v>
      </c>
    </row>
    <row r="381" spans="1:18" ht="24.75" thickBot="1">
      <c r="A381" s="57">
        <v>2</v>
      </c>
      <c r="B381" s="58" t="s">
        <v>132</v>
      </c>
      <c r="C381" s="57">
        <v>23</v>
      </c>
      <c r="D381" s="58" t="s">
        <v>171</v>
      </c>
      <c r="E381" s="59" t="s">
        <v>439</v>
      </c>
      <c r="F381" s="60" t="s">
        <v>412</v>
      </c>
      <c r="G381" s="61" t="str">
        <f t="shared" si="130"/>
        <v>223&amp;#160;&amp;#160;&amp;#160;Excursionist602</v>
      </c>
      <c r="H381" s="60" t="s">
        <v>409</v>
      </c>
      <c r="I381" s="66" t="str">
        <f t="shared" si="148"/>
        <v>1,348.00</v>
      </c>
      <c r="J381" s="66" t="str">
        <f t="shared" si="146"/>
        <v>1,417.00</v>
      </c>
      <c r="K381" s="66" t="str">
        <f t="shared" si="147"/>
        <v>1,491.00</v>
      </c>
      <c r="L381" s="63" t="str">
        <f t="shared" si="149"/>
        <v>5.1</v>
      </c>
      <c r="M381" s="63" t="str">
        <f t="shared" si="150"/>
        <v>5.2</v>
      </c>
      <c r="N381" s="64" t="s">
        <v>410</v>
      </c>
      <c r="P381" s="71">
        <v>1348</v>
      </c>
      <c r="Q381" s="71">
        <v>1417</v>
      </c>
      <c r="R381" s="72">
        <v>1491</v>
      </c>
    </row>
    <row r="382" spans="1:18" ht="24.75" thickBot="1">
      <c r="A382" s="57">
        <v>2</v>
      </c>
      <c r="B382" s="58" t="s">
        <v>132</v>
      </c>
      <c r="C382" s="57">
        <v>23</v>
      </c>
      <c r="D382" s="58" t="s">
        <v>171</v>
      </c>
      <c r="E382" s="59" t="s">
        <v>20</v>
      </c>
      <c r="F382" s="60" t="s">
        <v>16</v>
      </c>
      <c r="G382" s="61" t="str">
        <f t="shared" si="130"/>
        <v>223TourismReceipt</v>
      </c>
      <c r="H382" s="60" t="s">
        <v>16</v>
      </c>
      <c r="I382" s="66" t="str">
        <f t="shared" si="148"/>
        <v xml:space="preserve"> </v>
      </c>
      <c r="J382" s="66" t="str">
        <f t="shared" si="146"/>
        <v xml:space="preserve"> </v>
      </c>
      <c r="K382" s="66" t="str">
        <f t="shared" si="147"/>
        <v xml:space="preserve"> </v>
      </c>
      <c r="L382" s="67" t="s">
        <v>397</v>
      </c>
      <c r="M382" s="67" t="s">
        <v>397</v>
      </c>
      <c r="N382" s="65" t="s">
        <v>17</v>
      </c>
      <c r="P382" s="67" t="s">
        <v>384</v>
      </c>
      <c r="Q382" s="67" t="s">
        <v>384</v>
      </c>
      <c r="R382" s="75" t="s">
        <v>384</v>
      </c>
    </row>
    <row r="383" spans="1:18" ht="24.75" thickBot="1">
      <c r="A383" s="57">
        <v>2</v>
      </c>
      <c r="B383" s="58" t="s">
        <v>132</v>
      </c>
      <c r="C383" s="57">
        <v>23</v>
      </c>
      <c r="D383" s="58" t="s">
        <v>171</v>
      </c>
      <c r="E383" s="59" t="s">
        <v>429</v>
      </c>
      <c r="F383" s="60" t="s">
        <v>415</v>
      </c>
      <c r="G383" s="61" t="str">
        <f t="shared" si="130"/>
        <v>223&amp;#160;&amp;#160;&amp;#160;Visitors700</v>
      </c>
      <c r="H383" s="60" t="s">
        <v>420</v>
      </c>
      <c r="I383" s="66" t="str">
        <f t="shared" si="148"/>
        <v>13,163.00</v>
      </c>
      <c r="J383" s="66" t="str">
        <f t="shared" si="146"/>
        <v>14,445.00</v>
      </c>
      <c r="K383" s="66" t="str">
        <f t="shared" si="147"/>
        <v>15,786.00</v>
      </c>
      <c r="L383" s="63" t="str">
        <f t="shared" ref="L383:L398" si="151">FIXED(ROUND((((J383-I383)/I383)*100),1),1,0)</f>
        <v>9.7</v>
      </c>
      <c r="M383" s="63" t="str">
        <f t="shared" ref="M383:M398" si="152">FIXED(ROUND((((K383-J383)/J383)*100),1),1,0)</f>
        <v>9.3</v>
      </c>
      <c r="N383" s="64" t="s">
        <v>426</v>
      </c>
      <c r="P383" s="71">
        <v>13163</v>
      </c>
      <c r="Q383" s="71">
        <v>14445</v>
      </c>
      <c r="R383" s="72">
        <v>15786</v>
      </c>
    </row>
    <row r="384" spans="1:18" ht="24.75" thickBot="1">
      <c r="A384" s="57">
        <v>2</v>
      </c>
      <c r="B384" s="58" t="s">
        <v>132</v>
      </c>
      <c r="C384" s="57">
        <v>23</v>
      </c>
      <c r="D384" s="58" t="s">
        <v>171</v>
      </c>
      <c r="E384" s="59" t="s">
        <v>430</v>
      </c>
      <c r="F384" s="60" t="s">
        <v>411</v>
      </c>
      <c r="G384" s="61" t="str">
        <f t="shared" si="130"/>
        <v>223&amp;#160;&amp;#160;&amp;#160;Visitors701</v>
      </c>
      <c r="H384" s="60" t="s">
        <v>407</v>
      </c>
      <c r="I384" s="66" t="str">
        <f t="shared" si="148"/>
        <v>7,943.00</v>
      </c>
      <c r="J384" s="66" t="str">
        <f t="shared" si="146"/>
        <v>8,644.00</v>
      </c>
      <c r="K384" s="66" t="str">
        <f t="shared" si="147"/>
        <v>9,227.00</v>
      </c>
      <c r="L384" s="63" t="str">
        <f t="shared" si="151"/>
        <v>8.8</v>
      </c>
      <c r="M384" s="63" t="str">
        <f t="shared" si="152"/>
        <v>6.7</v>
      </c>
      <c r="N384" s="65" t="s">
        <v>408</v>
      </c>
      <c r="P384" s="71">
        <v>7943</v>
      </c>
      <c r="Q384" s="71">
        <v>8644</v>
      </c>
      <c r="R384" s="72">
        <v>9227</v>
      </c>
    </row>
    <row r="385" spans="1:18" ht="24.75" thickBot="1">
      <c r="A385" s="57">
        <v>2</v>
      </c>
      <c r="B385" s="58" t="s">
        <v>132</v>
      </c>
      <c r="C385" s="57">
        <v>23</v>
      </c>
      <c r="D385" s="58" t="s">
        <v>171</v>
      </c>
      <c r="E385" s="59" t="s">
        <v>431</v>
      </c>
      <c r="F385" s="60" t="s">
        <v>412</v>
      </c>
      <c r="G385" s="61" t="str">
        <f t="shared" si="130"/>
        <v>223&amp;#160;&amp;#160;&amp;#160;Visitors702</v>
      </c>
      <c r="H385" s="60" t="s">
        <v>409</v>
      </c>
      <c r="I385" s="66" t="str">
        <f t="shared" si="148"/>
        <v>5,220.00</v>
      </c>
      <c r="J385" s="66" t="str">
        <f t="shared" si="146"/>
        <v>5,801.00</v>
      </c>
      <c r="K385" s="66" t="str">
        <f t="shared" si="147"/>
        <v>6,559.00</v>
      </c>
      <c r="L385" s="63" t="str">
        <f t="shared" si="151"/>
        <v>11.1</v>
      </c>
      <c r="M385" s="63" t="str">
        <f t="shared" si="152"/>
        <v>13.1</v>
      </c>
      <c r="N385" s="64" t="s">
        <v>410</v>
      </c>
      <c r="P385" s="71">
        <v>5220</v>
      </c>
      <c r="Q385" s="71">
        <v>5801</v>
      </c>
      <c r="R385" s="72">
        <v>6559</v>
      </c>
    </row>
    <row r="386" spans="1:18" ht="24.75" thickBot="1">
      <c r="A386" s="57">
        <v>2</v>
      </c>
      <c r="B386" s="58" t="s">
        <v>132</v>
      </c>
      <c r="C386" s="57">
        <v>24</v>
      </c>
      <c r="D386" s="58" t="s">
        <v>174</v>
      </c>
      <c r="E386" s="59" t="s">
        <v>10</v>
      </c>
      <c r="F386" s="60" t="s">
        <v>4</v>
      </c>
      <c r="G386" s="61" t="str">
        <f t="shared" si="130"/>
        <v>224Room</v>
      </c>
      <c r="H386" s="60" t="s">
        <v>4</v>
      </c>
      <c r="I386" s="62" t="str">
        <f>FIXED(ROUND(P386,2),0,0)</f>
        <v>1,497</v>
      </c>
      <c r="J386" s="62" t="str">
        <f t="shared" ref="J386:J395" si="153">FIXED(ROUND(Q386,2),0,0)</f>
        <v>1,501</v>
      </c>
      <c r="K386" s="62" t="str">
        <f t="shared" ref="K386:K395" si="154">FIXED(ROUND(R386,2),0,0)</f>
        <v>1,432</v>
      </c>
      <c r="L386" s="63" t="str">
        <f t="shared" si="151"/>
        <v>0.3</v>
      </c>
      <c r="M386" s="63" t="str">
        <f t="shared" si="152"/>
        <v>-4.6</v>
      </c>
      <c r="N386" s="64" t="s">
        <v>14</v>
      </c>
      <c r="P386" s="71">
        <v>1497</v>
      </c>
      <c r="Q386" s="71">
        <v>1501</v>
      </c>
      <c r="R386" s="72">
        <v>1432</v>
      </c>
    </row>
    <row r="387" spans="1:18" ht="24.75" thickBot="1">
      <c r="A387" s="57">
        <v>2</v>
      </c>
      <c r="B387" s="58" t="s">
        <v>132</v>
      </c>
      <c r="C387" s="57">
        <v>24</v>
      </c>
      <c r="D387" s="58" t="s">
        <v>174</v>
      </c>
      <c r="E387" s="59" t="s">
        <v>111</v>
      </c>
      <c r="F387" s="60" t="s">
        <v>3</v>
      </c>
      <c r="G387" s="61" t="str">
        <f t="shared" si="130"/>
        <v>224Visit100</v>
      </c>
      <c r="H387" s="60" t="s">
        <v>3</v>
      </c>
      <c r="I387" s="62" t="str">
        <f t="shared" ref="I387:I395" si="155">FIXED(ROUND(P387,2),0,0)</f>
        <v>2,794,003</v>
      </c>
      <c r="J387" s="62" t="str">
        <f t="shared" si="153"/>
        <v>2,934,944</v>
      </c>
      <c r="K387" s="62" t="str">
        <f t="shared" si="154"/>
        <v>3,047,651</v>
      </c>
      <c r="L387" s="63" t="str">
        <f t="shared" si="151"/>
        <v>5.0</v>
      </c>
      <c r="M387" s="63" t="str">
        <f t="shared" si="152"/>
        <v>3.8</v>
      </c>
      <c r="N387" s="65" t="s">
        <v>15</v>
      </c>
      <c r="P387" s="71">
        <v>2794003</v>
      </c>
      <c r="Q387" s="71">
        <v>2934944</v>
      </c>
      <c r="R387" s="72">
        <v>3047651</v>
      </c>
    </row>
    <row r="388" spans="1:18" ht="24.75" thickBot="1">
      <c r="A388" s="57">
        <v>2</v>
      </c>
      <c r="B388" s="58" t="s">
        <v>132</v>
      </c>
      <c r="C388" s="57">
        <v>24</v>
      </c>
      <c r="D388" s="58" t="s">
        <v>174</v>
      </c>
      <c r="E388" s="59" t="s">
        <v>112</v>
      </c>
      <c r="F388" s="60" t="s">
        <v>411</v>
      </c>
      <c r="G388" s="61" t="str">
        <f t="shared" si="130"/>
        <v>224Visit101</v>
      </c>
      <c r="H388" s="60" t="s">
        <v>407</v>
      </c>
      <c r="I388" s="62" t="str">
        <f t="shared" si="155"/>
        <v>2,766,377</v>
      </c>
      <c r="J388" s="62" t="str">
        <f t="shared" si="153"/>
        <v>2,906,450</v>
      </c>
      <c r="K388" s="62" t="str">
        <f t="shared" si="154"/>
        <v>3,018,439</v>
      </c>
      <c r="L388" s="63" t="str">
        <f t="shared" si="151"/>
        <v>5.1</v>
      </c>
      <c r="M388" s="63" t="str">
        <f t="shared" si="152"/>
        <v>3.9</v>
      </c>
      <c r="N388" s="64" t="s">
        <v>408</v>
      </c>
      <c r="P388" s="71">
        <v>2766377</v>
      </c>
      <c r="Q388" s="71">
        <v>2906450</v>
      </c>
      <c r="R388" s="72">
        <v>3018439</v>
      </c>
    </row>
    <row r="389" spans="1:18" ht="24.75" thickBot="1">
      <c r="A389" s="57">
        <v>2</v>
      </c>
      <c r="B389" s="58" t="s">
        <v>132</v>
      </c>
      <c r="C389" s="57">
        <v>24</v>
      </c>
      <c r="D389" s="58" t="s">
        <v>174</v>
      </c>
      <c r="E389" s="59" t="s">
        <v>113</v>
      </c>
      <c r="F389" s="60" t="s">
        <v>412</v>
      </c>
      <c r="G389" s="61" t="str">
        <f t="shared" si="130"/>
        <v>224Visit102</v>
      </c>
      <c r="H389" s="60" t="s">
        <v>409</v>
      </c>
      <c r="I389" s="62" t="str">
        <f t="shared" si="155"/>
        <v>27,626</v>
      </c>
      <c r="J389" s="62" t="str">
        <f t="shared" si="153"/>
        <v>28,494</v>
      </c>
      <c r="K389" s="62" t="str">
        <f t="shared" si="154"/>
        <v>29,212</v>
      </c>
      <c r="L389" s="63" t="str">
        <f t="shared" si="151"/>
        <v>3.1</v>
      </c>
      <c r="M389" s="63" t="str">
        <f t="shared" si="152"/>
        <v>2.5</v>
      </c>
      <c r="N389" s="65" t="s">
        <v>410</v>
      </c>
      <c r="P389" s="71">
        <v>27626</v>
      </c>
      <c r="Q389" s="71">
        <v>28494</v>
      </c>
      <c r="R389" s="72">
        <v>29212</v>
      </c>
    </row>
    <row r="390" spans="1:18" ht="24.75" thickBot="1">
      <c r="A390" s="57">
        <v>2</v>
      </c>
      <c r="B390" s="58" t="s">
        <v>132</v>
      </c>
      <c r="C390" s="57">
        <v>24</v>
      </c>
      <c r="D390" s="58" t="s">
        <v>174</v>
      </c>
      <c r="E390" s="59" t="s">
        <v>114</v>
      </c>
      <c r="F390" s="60" t="s">
        <v>413</v>
      </c>
      <c r="G390" s="61" t="str">
        <f t="shared" si="130"/>
        <v>224Visit200</v>
      </c>
      <c r="H390" s="60" t="s">
        <v>418</v>
      </c>
      <c r="I390" s="62" t="str">
        <f t="shared" si="155"/>
        <v>516,123</v>
      </c>
      <c r="J390" s="62" t="str">
        <f t="shared" si="153"/>
        <v>540,100</v>
      </c>
      <c r="K390" s="62" t="str">
        <f t="shared" si="154"/>
        <v>539,823</v>
      </c>
      <c r="L390" s="63" t="str">
        <f t="shared" si="151"/>
        <v>4.6</v>
      </c>
      <c r="M390" s="63" t="str">
        <f t="shared" si="152"/>
        <v>-0.1</v>
      </c>
      <c r="N390" s="64" t="s">
        <v>423</v>
      </c>
      <c r="P390" s="71">
        <v>516123</v>
      </c>
      <c r="Q390" s="71">
        <v>540100</v>
      </c>
      <c r="R390" s="72">
        <v>539823</v>
      </c>
    </row>
    <row r="391" spans="1:18" ht="24.75" thickBot="1">
      <c r="A391" s="57">
        <v>2</v>
      </c>
      <c r="B391" s="58" t="s">
        <v>132</v>
      </c>
      <c r="C391" s="57">
        <v>24</v>
      </c>
      <c r="D391" s="58" t="s">
        <v>174</v>
      </c>
      <c r="E391" s="59" t="s">
        <v>115</v>
      </c>
      <c r="F391" s="60" t="s">
        <v>411</v>
      </c>
      <c r="G391" s="61" t="str">
        <f t="shared" si="130"/>
        <v>224Visit201</v>
      </c>
      <c r="H391" s="60" t="s">
        <v>407</v>
      </c>
      <c r="I391" s="62" t="str">
        <f t="shared" si="155"/>
        <v>508,623</v>
      </c>
      <c r="J391" s="62" t="str">
        <f t="shared" si="153"/>
        <v>532,353</v>
      </c>
      <c r="K391" s="62" t="str">
        <f t="shared" si="154"/>
        <v>532,456</v>
      </c>
      <c r="L391" s="63" t="str">
        <f t="shared" si="151"/>
        <v>4.7</v>
      </c>
      <c r="M391" s="63" t="str">
        <f t="shared" si="152"/>
        <v>0.0</v>
      </c>
      <c r="N391" s="65" t="s">
        <v>408</v>
      </c>
      <c r="P391" s="71">
        <v>508623</v>
      </c>
      <c r="Q391" s="71">
        <v>532353</v>
      </c>
      <c r="R391" s="72">
        <v>532456</v>
      </c>
    </row>
    <row r="392" spans="1:18" ht="24.75" thickBot="1">
      <c r="A392" s="57">
        <v>2</v>
      </c>
      <c r="B392" s="58" t="s">
        <v>132</v>
      </c>
      <c r="C392" s="57">
        <v>24</v>
      </c>
      <c r="D392" s="58" t="s">
        <v>174</v>
      </c>
      <c r="E392" s="59" t="s">
        <v>116</v>
      </c>
      <c r="F392" s="60" t="s">
        <v>412</v>
      </c>
      <c r="G392" s="61" t="str">
        <f t="shared" ref="G392:G455" si="156">A392&amp;C392&amp;E392</f>
        <v>224Visit202</v>
      </c>
      <c r="H392" s="60" t="s">
        <v>409</v>
      </c>
      <c r="I392" s="62" t="str">
        <f t="shared" si="155"/>
        <v>7,500</v>
      </c>
      <c r="J392" s="62" t="str">
        <f t="shared" si="153"/>
        <v>7,747</v>
      </c>
      <c r="K392" s="62" t="str">
        <f t="shared" si="154"/>
        <v>7,367</v>
      </c>
      <c r="L392" s="63" t="str">
        <f t="shared" si="151"/>
        <v>3.3</v>
      </c>
      <c r="M392" s="63" t="str">
        <f t="shared" si="152"/>
        <v>-4.9</v>
      </c>
      <c r="N392" s="64" t="s">
        <v>410</v>
      </c>
      <c r="P392" s="71">
        <v>7500</v>
      </c>
      <c r="Q392" s="71">
        <v>7747</v>
      </c>
      <c r="R392" s="72">
        <v>7367</v>
      </c>
    </row>
    <row r="393" spans="1:18" ht="24.75" thickBot="1">
      <c r="A393" s="57">
        <v>2</v>
      </c>
      <c r="B393" s="58" t="s">
        <v>132</v>
      </c>
      <c r="C393" s="57">
        <v>24</v>
      </c>
      <c r="D393" s="58" t="s">
        <v>174</v>
      </c>
      <c r="E393" s="59" t="s">
        <v>117</v>
      </c>
      <c r="F393" s="60" t="s">
        <v>414</v>
      </c>
      <c r="G393" s="61" t="str">
        <f t="shared" si="156"/>
        <v>224Visit300</v>
      </c>
      <c r="H393" s="60" t="s">
        <v>419</v>
      </c>
      <c r="I393" s="62" t="str">
        <f t="shared" si="155"/>
        <v>2,277,880</v>
      </c>
      <c r="J393" s="62" t="str">
        <f t="shared" si="153"/>
        <v>2,394,844</v>
      </c>
      <c r="K393" s="62" t="str">
        <f t="shared" si="154"/>
        <v>2,507,828</v>
      </c>
      <c r="L393" s="63" t="str">
        <f t="shared" si="151"/>
        <v>5.1</v>
      </c>
      <c r="M393" s="63" t="str">
        <f t="shared" si="152"/>
        <v>4.7</v>
      </c>
      <c r="N393" s="65" t="s">
        <v>424</v>
      </c>
      <c r="P393" s="71">
        <v>2277880</v>
      </c>
      <c r="Q393" s="71">
        <v>2394844</v>
      </c>
      <c r="R393" s="72">
        <v>2507828</v>
      </c>
    </row>
    <row r="394" spans="1:18" ht="24.75" thickBot="1">
      <c r="A394" s="57">
        <v>2</v>
      </c>
      <c r="B394" s="58" t="s">
        <v>132</v>
      </c>
      <c r="C394" s="57">
        <v>24</v>
      </c>
      <c r="D394" s="58" t="s">
        <v>174</v>
      </c>
      <c r="E394" s="59" t="s">
        <v>118</v>
      </c>
      <c r="F394" s="60" t="s">
        <v>411</v>
      </c>
      <c r="G394" s="61" t="str">
        <f t="shared" si="156"/>
        <v>224Visit301</v>
      </c>
      <c r="H394" s="60" t="s">
        <v>407</v>
      </c>
      <c r="I394" s="62" t="str">
        <f t="shared" si="155"/>
        <v>2,257,754</v>
      </c>
      <c r="J394" s="62" t="str">
        <f t="shared" si="153"/>
        <v>2,374,097</v>
      </c>
      <c r="K394" s="62" t="str">
        <f t="shared" si="154"/>
        <v>2,485,983</v>
      </c>
      <c r="L394" s="63" t="str">
        <f t="shared" si="151"/>
        <v>5.2</v>
      </c>
      <c r="M394" s="63" t="str">
        <f t="shared" si="152"/>
        <v>4.7</v>
      </c>
      <c r="N394" s="64" t="s">
        <v>408</v>
      </c>
      <c r="P394" s="71">
        <v>2257754</v>
      </c>
      <c r="Q394" s="71">
        <v>2374097</v>
      </c>
      <c r="R394" s="72">
        <v>2485983</v>
      </c>
    </row>
    <row r="395" spans="1:18" ht="24.75" thickBot="1">
      <c r="A395" s="57">
        <v>2</v>
      </c>
      <c r="B395" s="58" t="s">
        <v>132</v>
      </c>
      <c r="C395" s="57">
        <v>24</v>
      </c>
      <c r="D395" s="58" t="s">
        <v>174</v>
      </c>
      <c r="E395" s="59" t="s">
        <v>119</v>
      </c>
      <c r="F395" s="60" t="s">
        <v>412</v>
      </c>
      <c r="G395" s="61" t="str">
        <f t="shared" si="156"/>
        <v>224Visit302</v>
      </c>
      <c r="H395" s="60" t="s">
        <v>409</v>
      </c>
      <c r="I395" s="62" t="str">
        <f t="shared" si="155"/>
        <v>20,126</v>
      </c>
      <c r="J395" s="62" t="str">
        <f t="shared" si="153"/>
        <v>20,747</v>
      </c>
      <c r="K395" s="62" t="str">
        <f t="shared" si="154"/>
        <v>21,845</v>
      </c>
      <c r="L395" s="63" t="str">
        <f t="shared" si="151"/>
        <v>3.1</v>
      </c>
      <c r="M395" s="63" t="str">
        <f t="shared" si="152"/>
        <v>5.3</v>
      </c>
      <c r="N395" s="65" t="s">
        <v>410</v>
      </c>
      <c r="P395" s="71">
        <v>20126</v>
      </c>
      <c r="Q395" s="71">
        <v>20747</v>
      </c>
      <c r="R395" s="72">
        <v>21845</v>
      </c>
    </row>
    <row r="396" spans="1:18" ht="24.75" thickBot="1">
      <c r="A396" s="57">
        <v>2</v>
      </c>
      <c r="B396" s="58" t="s">
        <v>132</v>
      </c>
      <c r="C396" s="57">
        <v>24</v>
      </c>
      <c r="D396" s="58" t="s">
        <v>174</v>
      </c>
      <c r="E396" s="59" t="s">
        <v>120</v>
      </c>
      <c r="F396" s="60" t="s">
        <v>5</v>
      </c>
      <c r="G396" s="61" t="str">
        <f t="shared" si="156"/>
        <v>224AvgDay400</v>
      </c>
      <c r="H396" s="60" t="s">
        <v>5</v>
      </c>
      <c r="I396" s="66" t="str">
        <f>IF(P396="&amp;#160;"," ",FIXED(ROUND(P396,2),2,0))</f>
        <v>2.06</v>
      </c>
      <c r="J396" s="66" t="str">
        <f t="shared" ref="J396:J412" si="157">IF(Q396="&amp;#160;"," ",FIXED(ROUND(Q396,2),2,0))</f>
        <v>1.87</v>
      </c>
      <c r="K396" s="66" t="str">
        <f t="shared" ref="K396:K412" si="158">IF(R396="&amp;#160;"," ",FIXED(ROUND(R396,2),2,0))</f>
        <v>1.83</v>
      </c>
      <c r="L396" s="63" t="str">
        <f t="shared" si="151"/>
        <v>-9.2</v>
      </c>
      <c r="M396" s="63" t="str">
        <f t="shared" si="152"/>
        <v>-2.1</v>
      </c>
      <c r="N396" s="64" t="s">
        <v>6</v>
      </c>
      <c r="P396" s="73">
        <v>2.06</v>
      </c>
      <c r="Q396" s="73">
        <v>1.87</v>
      </c>
      <c r="R396" s="74">
        <v>1.83</v>
      </c>
    </row>
    <row r="397" spans="1:18" ht="24.75" thickBot="1">
      <c r="A397" s="57">
        <v>2</v>
      </c>
      <c r="B397" s="58" t="s">
        <v>132</v>
      </c>
      <c r="C397" s="57">
        <v>24</v>
      </c>
      <c r="D397" s="58" t="s">
        <v>174</v>
      </c>
      <c r="E397" s="59" t="s">
        <v>121</v>
      </c>
      <c r="F397" s="60" t="s">
        <v>411</v>
      </c>
      <c r="G397" s="61" t="str">
        <f t="shared" si="156"/>
        <v>224AvgDay401</v>
      </c>
      <c r="H397" s="60" t="s">
        <v>407</v>
      </c>
      <c r="I397" s="66" t="str">
        <f t="shared" ref="I397:I412" si="159">IF(P397="&amp;#160;"," ",FIXED(ROUND(P397,2),2,0))</f>
        <v>2.07</v>
      </c>
      <c r="J397" s="66" t="str">
        <f t="shared" si="157"/>
        <v>1.87</v>
      </c>
      <c r="K397" s="66" t="str">
        <f t="shared" si="158"/>
        <v>1.83</v>
      </c>
      <c r="L397" s="63" t="str">
        <f t="shared" si="151"/>
        <v>-9.7</v>
      </c>
      <c r="M397" s="63" t="str">
        <f t="shared" si="152"/>
        <v>-2.1</v>
      </c>
      <c r="N397" s="65" t="s">
        <v>408</v>
      </c>
      <c r="P397" s="73">
        <v>2.0699999999999998</v>
      </c>
      <c r="Q397" s="73">
        <v>1.87</v>
      </c>
      <c r="R397" s="74">
        <v>1.83</v>
      </c>
    </row>
    <row r="398" spans="1:18" ht="24.75" thickBot="1">
      <c r="A398" s="57">
        <v>2</v>
      </c>
      <c r="B398" s="58" t="s">
        <v>132</v>
      </c>
      <c r="C398" s="57">
        <v>24</v>
      </c>
      <c r="D398" s="58" t="s">
        <v>174</v>
      </c>
      <c r="E398" s="59" t="s">
        <v>122</v>
      </c>
      <c r="F398" s="60" t="s">
        <v>412</v>
      </c>
      <c r="G398" s="61" t="str">
        <f t="shared" si="156"/>
        <v>224AvgDay402</v>
      </c>
      <c r="H398" s="60" t="s">
        <v>409</v>
      </c>
      <c r="I398" s="66" t="str">
        <f t="shared" si="159"/>
        <v>2.01</v>
      </c>
      <c r="J398" s="66" t="str">
        <f t="shared" si="157"/>
        <v>1.77</v>
      </c>
      <c r="K398" s="66" t="str">
        <f t="shared" si="158"/>
        <v>1.77</v>
      </c>
      <c r="L398" s="63" t="str">
        <f t="shared" si="151"/>
        <v>-11.9</v>
      </c>
      <c r="M398" s="63" t="str">
        <f t="shared" si="152"/>
        <v>0.0</v>
      </c>
      <c r="N398" s="64" t="s">
        <v>410</v>
      </c>
      <c r="P398" s="73">
        <v>2.0099999999999998</v>
      </c>
      <c r="Q398" s="73">
        <v>1.77</v>
      </c>
      <c r="R398" s="74">
        <v>1.77</v>
      </c>
    </row>
    <row r="399" spans="1:18" ht="24.75" thickBot="1">
      <c r="A399" s="57">
        <v>2</v>
      </c>
      <c r="B399" s="58" t="s">
        <v>132</v>
      </c>
      <c r="C399" s="57">
        <v>24</v>
      </c>
      <c r="D399" s="58" t="s">
        <v>174</v>
      </c>
      <c r="E399" s="59" t="s">
        <v>123</v>
      </c>
      <c r="F399" s="60" t="s">
        <v>18</v>
      </c>
      <c r="G399" s="61" t="str">
        <f t="shared" si="156"/>
        <v>224AverageExpenditure</v>
      </c>
      <c r="H399" s="60" t="s">
        <v>18</v>
      </c>
      <c r="I399" s="66" t="str">
        <f t="shared" si="159"/>
        <v xml:space="preserve"> </v>
      </c>
      <c r="J399" s="66" t="str">
        <f t="shared" si="157"/>
        <v xml:space="preserve"> </v>
      </c>
      <c r="K399" s="66" t="str">
        <f t="shared" si="158"/>
        <v xml:space="preserve"> </v>
      </c>
      <c r="L399" s="67" t="s">
        <v>397</v>
      </c>
      <c r="M399" s="67" t="s">
        <v>397</v>
      </c>
      <c r="N399" s="65" t="s">
        <v>19</v>
      </c>
      <c r="P399" s="67" t="s">
        <v>384</v>
      </c>
      <c r="Q399" s="67" t="s">
        <v>384</v>
      </c>
      <c r="R399" s="75" t="s">
        <v>384</v>
      </c>
    </row>
    <row r="400" spans="1:18" ht="24.75" thickBot="1">
      <c r="A400" s="57">
        <v>2</v>
      </c>
      <c r="B400" s="58" t="s">
        <v>132</v>
      </c>
      <c r="C400" s="57">
        <v>24</v>
      </c>
      <c r="D400" s="58" t="s">
        <v>174</v>
      </c>
      <c r="E400" s="59" t="s">
        <v>425</v>
      </c>
      <c r="F400" s="60" t="s">
        <v>415</v>
      </c>
      <c r="G400" s="61" t="str">
        <f t="shared" si="156"/>
        <v>224&amp;#160;&amp;#160;&amp;#160;Visitors400</v>
      </c>
      <c r="H400" s="60" t="s">
        <v>420</v>
      </c>
      <c r="I400" s="66" t="str">
        <f t="shared" si="159"/>
        <v>1,130.00</v>
      </c>
      <c r="J400" s="66" t="str">
        <f t="shared" si="157"/>
        <v>1,170.00</v>
      </c>
      <c r="K400" s="66" t="str">
        <f t="shared" si="158"/>
        <v>1,213.00</v>
      </c>
      <c r="L400" s="63" t="str">
        <f t="shared" ref="L400:L408" si="160">FIXED(ROUND((((J400-I400)/I400)*100),1),1,0)</f>
        <v>3.5</v>
      </c>
      <c r="M400" s="63" t="str">
        <f t="shared" ref="M400:M408" si="161">FIXED(ROUND((((K400-J400)/J400)*100),1),1,0)</f>
        <v>3.7</v>
      </c>
      <c r="N400" s="64" t="s">
        <v>426</v>
      </c>
      <c r="P400" s="71">
        <v>1130</v>
      </c>
      <c r="Q400" s="71">
        <v>1170</v>
      </c>
      <c r="R400" s="72">
        <v>1213</v>
      </c>
    </row>
    <row r="401" spans="1:18" ht="24.75" thickBot="1">
      <c r="A401" s="57">
        <v>2</v>
      </c>
      <c r="B401" s="58" t="s">
        <v>132</v>
      </c>
      <c r="C401" s="57">
        <v>24</v>
      </c>
      <c r="D401" s="58" t="s">
        <v>174</v>
      </c>
      <c r="E401" s="59" t="s">
        <v>427</v>
      </c>
      <c r="F401" s="60" t="s">
        <v>411</v>
      </c>
      <c r="G401" s="61" t="str">
        <f t="shared" si="156"/>
        <v>224&amp;#160;&amp;#160;&amp;#160;Visitors401</v>
      </c>
      <c r="H401" s="60" t="s">
        <v>407</v>
      </c>
      <c r="I401" s="66" t="str">
        <f t="shared" si="159"/>
        <v>1,128.00</v>
      </c>
      <c r="J401" s="66" t="str">
        <f t="shared" si="157"/>
        <v>1,168.00</v>
      </c>
      <c r="K401" s="66" t="str">
        <f t="shared" si="158"/>
        <v>1,211.00</v>
      </c>
      <c r="L401" s="63" t="str">
        <f t="shared" si="160"/>
        <v>3.5</v>
      </c>
      <c r="M401" s="63" t="str">
        <f t="shared" si="161"/>
        <v>3.7</v>
      </c>
      <c r="N401" s="65" t="s">
        <v>408</v>
      </c>
      <c r="P401" s="71">
        <v>1128</v>
      </c>
      <c r="Q401" s="71">
        <v>1168</v>
      </c>
      <c r="R401" s="72">
        <v>1211</v>
      </c>
    </row>
    <row r="402" spans="1:18" ht="24.75" thickBot="1">
      <c r="A402" s="57">
        <v>2</v>
      </c>
      <c r="B402" s="58" t="s">
        <v>132</v>
      </c>
      <c r="C402" s="57">
        <v>24</v>
      </c>
      <c r="D402" s="58" t="s">
        <v>174</v>
      </c>
      <c r="E402" s="59" t="s">
        <v>428</v>
      </c>
      <c r="F402" s="60" t="s">
        <v>412</v>
      </c>
      <c r="G402" s="61" t="str">
        <f t="shared" si="156"/>
        <v>224&amp;#160;&amp;#160;&amp;#160;Visitors402</v>
      </c>
      <c r="H402" s="60" t="s">
        <v>409</v>
      </c>
      <c r="I402" s="66" t="str">
        <f t="shared" si="159"/>
        <v>1,299.00</v>
      </c>
      <c r="J402" s="66" t="str">
        <f t="shared" si="157"/>
        <v>1,381.00</v>
      </c>
      <c r="K402" s="66" t="str">
        <f t="shared" si="158"/>
        <v>1,430.00</v>
      </c>
      <c r="L402" s="63" t="str">
        <f t="shared" si="160"/>
        <v>6.3</v>
      </c>
      <c r="M402" s="63" t="str">
        <f t="shared" si="161"/>
        <v>3.5</v>
      </c>
      <c r="N402" s="64" t="s">
        <v>410</v>
      </c>
      <c r="P402" s="71">
        <v>1299</v>
      </c>
      <c r="Q402" s="71">
        <v>1381</v>
      </c>
      <c r="R402" s="72">
        <v>1430</v>
      </c>
    </row>
    <row r="403" spans="1:18" ht="24.75" thickBot="1">
      <c r="A403" s="57">
        <v>2</v>
      </c>
      <c r="B403" s="58" t="s">
        <v>132</v>
      </c>
      <c r="C403" s="57">
        <v>24</v>
      </c>
      <c r="D403" s="58" t="s">
        <v>174</v>
      </c>
      <c r="E403" s="59" t="s">
        <v>432</v>
      </c>
      <c r="F403" s="60" t="s">
        <v>416</v>
      </c>
      <c r="G403" s="61" t="str">
        <f t="shared" si="156"/>
        <v>224&amp;#160;&amp;#160;&amp;#160;Tourist500</v>
      </c>
      <c r="H403" s="60" t="s">
        <v>421</v>
      </c>
      <c r="I403" s="66" t="str">
        <f t="shared" si="159"/>
        <v>1,592.00</v>
      </c>
      <c r="J403" s="66" t="str">
        <f t="shared" si="157"/>
        <v>1,653.00</v>
      </c>
      <c r="K403" s="66" t="str">
        <f t="shared" si="158"/>
        <v>1,714.00</v>
      </c>
      <c r="L403" s="63" t="str">
        <f t="shared" si="160"/>
        <v>3.8</v>
      </c>
      <c r="M403" s="63" t="str">
        <f t="shared" si="161"/>
        <v>3.7</v>
      </c>
      <c r="N403" s="65" t="s">
        <v>433</v>
      </c>
      <c r="P403" s="71">
        <v>1592</v>
      </c>
      <c r="Q403" s="71">
        <v>1653</v>
      </c>
      <c r="R403" s="72">
        <v>1714</v>
      </c>
    </row>
    <row r="404" spans="1:18" ht="24.75" thickBot="1">
      <c r="A404" s="57">
        <v>2</v>
      </c>
      <c r="B404" s="58" t="s">
        <v>132</v>
      </c>
      <c r="C404" s="57">
        <v>24</v>
      </c>
      <c r="D404" s="58" t="s">
        <v>174</v>
      </c>
      <c r="E404" s="59" t="s">
        <v>434</v>
      </c>
      <c r="F404" s="60" t="s">
        <v>411</v>
      </c>
      <c r="G404" s="61" t="str">
        <f t="shared" si="156"/>
        <v>224&amp;#160;&amp;#160;&amp;#160;Tourist501</v>
      </c>
      <c r="H404" s="60" t="s">
        <v>407</v>
      </c>
      <c r="I404" s="66" t="str">
        <f t="shared" si="159"/>
        <v>1,597.00</v>
      </c>
      <c r="J404" s="66" t="str">
        <f t="shared" si="157"/>
        <v>1,662.00</v>
      </c>
      <c r="K404" s="66" t="str">
        <f t="shared" si="158"/>
        <v>1,738.00</v>
      </c>
      <c r="L404" s="63" t="str">
        <f t="shared" si="160"/>
        <v>4.1</v>
      </c>
      <c r="M404" s="63" t="str">
        <f t="shared" si="161"/>
        <v>4.6</v>
      </c>
      <c r="N404" s="64" t="s">
        <v>408</v>
      </c>
      <c r="P404" s="71">
        <v>1597</v>
      </c>
      <c r="Q404" s="71">
        <v>1662</v>
      </c>
      <c r="R404" s="72">
        <v>1738</v>
      </c>
    </row>
    <row r="405" spans="1:18" ht="24.75" thickBot="1">
      <c r="A405" s="57">
        <v>2</v>
      </c>
      <c r="B405" s="58" t="s">
        <v>132</v>
      </c>
      <c r="C405" s="57">
        <v>24</v>
      </c>
      <c r="D405" s="58" t="s">
        <v>174</v>
      </c>
      <c r="E405" s="59" t="s">
        <v>435</v>
      </c>
      <c r="F405" s="60" t="s">
        <v>412</v>
      </c>
      <c r="G405" s="61" t="str">
        <f t="shared" si="156"/>
        <v>224&amp;#160;&amp;#160;&amp;#160;Tourist502</v>
      </c>
      <c r="H405" s="60" t="s">
        <v>409</v>
      </c>
      <c r="I405" s="66" t="str">
        <f t="shared" si="159"/>
        <v>1,671.00</v>
      </c>
      <c r="J405" s="66" t="str">
        <f t="shared" si="157"/>
        <v>1,779.00</v>
      </c>
      <c r="K405" s="66" t="str">
        <f t="shared" si="158"/>
        <v>1,851.00</v>
      </c>
      <c r="L405" s="63" t="str">
        <f t="shared" si="160"/>
        <v>6.5</v>
      </c>
      <c r="M405" s="63" t="str">
        <f t="shared" si="161"/>
        <v>4.0</v>
      </c>
      <c r="N405" s="65" t="s">
        <v>410</v>
      </c>
      <c r="P405" s="71">
        <v>1671</v>
      </c>
      <c r="Q405" s="71">
        <v>1779</v>
      </c>
      <c r="R405" s="72">
        <v>1851</v>
      </c>
    </row>
    <row r="406" spans="1:18" ht="24.75" thickBot="1">
      <c r="A406" s="57">
        <v>2</v>
      </c>
      <c r="B406" s="58" t="s">
        <v>132</v>
      </c>
      <c r="C406" s="57">
        <v>24</v>
      </c>
      <c r="D406" s="58" t="s">
        <v>174</v>
      </c>
      <c r="E406" s="59" t="s">
        <v>436</v>
      </c>
      <c r="F406" s="60" t="s">
        <v>417</v>
      </c>
      <c r="G406" s="61" t="str">
        <f t="shared" si="156"/>
        <v>224&amp;#160;&amp;#160;&amp;#160;Excursionist600</v>
      </c>
      <c r="H406" s="60" t="s">
        <v>422</v>
      </c>
      <c r="I406" s="66" t="str">
        <f t="shared" si="159"/>
        <v>911.00</v>
      </c>
      <c r="J406" s="66" t="str">
        <f t="shared" si="157"/>
        <v>962.00</v>
      </c>
      <c r="K406" s="66" t="str">
        <f t="shared" si="158"/>
        <v>1,006.00</v>
      </c>
      <c r="L406" s="63" t="str">
        <f t="shared" si="160"/>
        <v>5.6</v>
      </c>
      <c r="M406" s="63" t="str">
        <f t="shared" si="161"/>
        <v>4.6</v>
      </c>
      <c r="N406" s="64" t="s">
        <v>437</v>
      </c>
      <c r="P406" s="71">
        <v>911</v>
      </c>
      <c r="Q406" s="71">
        <v>962</v>
      </c>
      <c r="R406" s="72">
        <v>1006</v>
      </c>
    </row>
    <row r="407" spans="1:18" ht="24.75" thickBot="1">
      <c r="A407" s="57">
        <v>2</v>
      </c>
      <c r="B407" s="58" t="s">
        <v>132</v>
      </c>
      <c r="C407" s="57">
        <v>24</v>
      </c>
      <c r="D407" s="58" t="s">
        <v>174</v>
      </c>
      <c r="E407" s="59" t="s">
        <v>438</v>
      </c>
      <c r="F407" s="60" t="s">
        <v>411</v>
      </c>
      <c r="G407" s="61" t="str">
        <f t="shared" si="156"/>
        <v>224&amp;#160;&amp;#160;&amp;#160;Excursionist601</v>
      </c>
      <c r="H407" s="60" t="s">
        <v>407</v>
      </c>
      <c r="I407" s="66" t="str">
        <f t="shared" si="159"/>
        <v>910.00</v>
      </c>
      <c r="J407" s="66" t="str">
        <f t="shared" si="157"/>
        <v>961.00</v>
      </c>
      <c r="K407" s="66" t="str">
        <f t="shared" si="158"/>
        <v>1,005.00</v>
      </c>
      <c r="L407" s="63" t="str">
        <f t="shared" si="160"/>
        <v>5.6</v>
      </c>
      <c r="M407" s="63" t="str">
        <f t="shared" si="161"/>
        <v>4.6</v>
      </c>
      <c r="N407" s="65" t="s">
        <v>408</v>
      </c>
      <c r="P407" s="71">
        <v>910</v>
      </c>
      <c r="Q407" s="71">
        <v>961</v>
      </c>
      <c r="R407" s="72">
        <v>1005</v>
      </c>
    </row>
    <row r="408" spans="1:18" ht="24.75" thickBot="1">
      <c r="A408" s="57">
        <v>2</v>
      </c>
      <c r="B408" s="58" t="s">
        <v>132</v>
      </c>
      <c r="C408" s="57">
        <v>24</v>
      </c>
      <c r="D408" s="58" t="s">
        <v>174</v>
      </c>
      <c r="E408" s="59" t="s">
        <v>439</v>
      </c>
      <c r="F408" s="60" t="s">
        <v>412</v>
      </c>
      <c r="G408" s="61" t="str">
        <f t="shared" si="156"/>
        <v>224&amp;#160;&amp;#160;&amp;#160;Excursionist602</v>
      </c>
      <c r="H408" s="60" t="s">
        <v>409</v>
      </c>
      <c r="I408" s="66" t="str">
        <f t="shared" si="159"/>
        <v>1,014.00</v>
      </c>
      <c r="J408" s="66" t="str">
        <f t="shared" si="157"/>
        <v>1,091.00</v>
      </c>
      <c r="K408" s="66" t="str">
        <f t="shared" si="158"/>
        <v>1,135.00</v>
      </c>
      <c r="L408" s="63" t="str">
        <f t="shared" si="160"/>
        <v>7.6</v>
      </c>
      <c r="M408" s="63" t="str">
        <f t="shared" si="161"/>
        <v>4.0</v>
      </c>
      <c r="N408" s="64" t="s">
        <v>410</v>
      </c>
      <c r="P408" s="71">
        <v>1014</v>
      </c>
      <c r="Q408" s="71">
        <v>1091</v>
      </c>
      <c r="R408" s="72">
        <v>1135</v>
      </c>
    </row>
    <row r="409" spans="1:18" ht="24.75" thickBot="1">
      <c r="A409" s="57">
        <v>2</v>
      </c>
      <c r="B409" s="58" t="s">
        <v>132</v>
      </c>
      <c r="C409" s="57">
        <v>24</v>
      </c>
      <c r="D409" s="58" t="s">
        <v>174</v>
      </c>
      <c r="E409" s="59" t="s">
        <v>20</v>
      </c>
      <c r="F409" s="60" t="s">
        <v>16</v>
      </c>
      <c r="G409" s="61" t="str">
        <f t="shared" si="156"/>
        <v>224TourismReceipt</v>
      </c>
      <c r="H409" s="60" t="s">
        <v>16</v>
      </c>
      <c r="I409" s="66" t="str">
        <f t="shared" si="159"/>
        <v xml:space="preserve"> </v>
      </c>
      <c r="J409" s="66" t="str">
        <f t="shared" si="157"/>
        <v xml:space="preserve"> </v>
      </c>
      <c r="K409" s="66" t="str">
        <f t="shared" si="158"/>
        <v xml:space="preserve"> </v>
      </c>
      <c r="L409" s="67" t="s">
        <v>397</v>
      </c>
      <c r="M409" s="67" t="s">
        <v>397</v>
      </c>
      <c r="N409" s="65" t="s">
        <v>17</v>
      </c>
      <c r="P409" s="67" t="s">
        <v>384</v>
      </c>
      <c r="Q409" s="67" t="s">
        <v>384</v>
      </c>
      <c r="R409" s="75" t="s">
        <v>384</v>
      </c>
    </row>
    <row r="410" spans="1:18" ht="24.75" thickBot="1">
      <c r="A410" s="57">
        <v>2</v>
      </c>
      <c r="B410" s="58" t="s">
        <v>132</v>
      </c>
      <c r="C410" s="57">
        <v>24</v>
      </c>
      <c r="D410" s="58" t="s">
        <v>174</v>
      </c>
      <c r="E410" s="59" t="s">
        <v>429</v>
      </c>
      <c r="F410" s="60" t="s">
        <v>415</v>
      </c>
      <c r="G410" s="61" t="str">
        <f t="shared" si="156"/>
        <v>224&amp;#160;&amp;#160;&amp;#160;Visitors700</v>
      </c>
      <c r="H410" s="60" t="s">
        <v>420</v>
      </c>
      <c r="I410" s="66" t="str">
        <f t="shared" si="159"/>
        <v>3,782.00</v>
      </c>
      <c r="J410" s="66" t="str">
        <f t="shared" si="157"/>
        <v>3,984.00</v>
      </c>
      <c r="K410" s="66" t="str">
        <f t="shared" si="158"/>
        <v>4,240.00</v>
      </c>
      <c r="L410" s="63" t="str">
        <f t="shared" ref="L410:L425" si="162">FIXED(ROUND((((J410-I410)/I410)*100),1),1,0)</f>
        <v>5.3</v>
      </c>
      <c r="M410" s="63" t="str">
        <f t="shared" ref="M410:M425" si="163">FIXED(ROUND((((K410-J410)/J410)*100),1),1,0)</f>
        <v>6.4</v>
      </c>
      <c r="N410" s="64" t="s">
        <v>426</v>
      </c>
      <c r="P410" s="71">
        <v>3782</v>
      </c>
      <c r="Q410" s="71">
        <v>3984</v>
      </c>
      <c r="R410" s="72">
        <v>4240</v>
      </c>
    </row>
    <row r="411" spans="1:18" ht="24.75" thickBot="1">
      <c r="A411" s="57">
        <v>2</v>
      </c>
      <c r="B411" s="58" t="s">
        <v>132</v>
      </c>
      <c r="C411" s="57">
        <v>24</v>
      </c>
      <c r="D411" s="58" t="s">
        <v>174</v>
      </c>
      <c r="E411" s="59" t="s">
        <v>430</v>
      </c>
      <c r="F411" s="60" t="s">
        <v>411</v>
      </c>
      <c r="G411" s="61" t="str">
        <f t="shared" si="156"/>
        <v>224&amp;#160;&amp;#160;&amp;#160;Visitors701</v>
      </c>
      <c r="H411" s="60" t="s">
        <v>407</v>
      </c>
      <c r="I411" s="66" t="str">
        <f t="shared" si="159"/>
        <v>3,736.00</v>
      </c>
      <c r="J411" s="66" t="str">
        <f t="shared" si="157"/>
        <v>3,937.00</v>
      </c>
      <c r="K411" s="66" t="str">
        <f t="shared" si="158"/>
        <v>4,191.00</v>
      </c>
      <c r="L411" s="63" t="str">
        <f t="shared" si="162"/>
        <v>5.4</v>
      </c>
      <c r="M411" s="63" t="str">
        <f t="shared" si="163"/>
        <v>6.5</v>
      </c>
      <c r="N411" s="65" t="s">
        <v>408</v>
      </c>
      <c r="P411" s="71">
        <v>3736</v>
      </c>
      <c r="Q411" s="71">
        <v>3937</v>
      </c>
      <c r="R411" s="72">
        <v>4191</v>
      </c>
    </row>
    <row r="412" spans="1:18" ht="24.75" thickBot="1">
      <c r="A412" s="57">
        <v>2</v>
      </c>
      <c r="B412" s="58" t="s">
        <v>132</v>
      </c>
      <c r="C412" s="57">
        <v>24</v>
      </c>
      <c r="D412" s="58" t="s">
        <v>174</v>
      </c>
      <c r="E412" s="59" t="s">
        <v>431</v>
      </c>
      <c r="F412" s="60" t="s">
        <v>412</v>
      </c>
      <c r="G412" s="61" t="str">
        <f t="shared" si="156"/>
        <v>224&amp;#160;&amp;#160;&amp;#160;Visitors702</v>
      </c>
      <c r="H412" s="60" t="s">
        <v>409</v>
      </c>
      <c r="I412" s="66" t="str">
        <f t="shared" si="159"/>
        <v>46.00</v>
      </c>
      <c r="J412" s="66" t="str">
        <f t="shared" si="157"/>
        <v>48.00</v>
      </c>
      <c r="K412" s="66" t="str">
        <f t="shared" si="158"/>
        <v>50.00</v>
      </c>
      <c r="L412" s="63" t="str">
        <f t="shared" si="162"/>
        <v>4.3</v>
      </c>
      <c r="M412" s="63" t="str">
        <f t="shared" si="163"/>
        <v>4.2</v>
      </c>
      <c r="N412" s="64" t="s">
        <v>410</v>
      </c>
      <c r="P412" s="71">
        <v>46</v>
      </c>
      <c r="Q412" s="71">
        <v>48</v>
      </c>
      <c r="R412" s="72">
        <v>50</v>
      </c>
    </row>
    <row r="413" spans="1:18" ht="24.75" thickBot="1">
      <c r="A413" s="57">
        <v>2</v>
      </c>
      <c r="B413" s="58" t="s">
        <v>132</v>
      </c>
      <c r="C413" s="57">
        <v>25</v>
      </c>
      <c r="D413" s="58" t="s">
        <v>177</v>
      </c>
      <c r="E413" s="59" t="s">
        <v>10</v>
      </c>
      <c r="F413" s="60" t="s">
        <v>4</v>
      </c>
      <c r="G413" s="61" t="str">
        <f t="shared" si="156"/>
        <v>225Room</v>
      </c>
      <c r="H413" s="60" t="s">
        <v>4</v>
      </c>
      <c r="I413" s="62" t="str">
        <f>FIXED(ROUND(P413,2),0,0)</f>
        <v>2,315</v>
      </c>
      <c r="J413" s="62" t="str">
        <f t="shared" ref="J413:J422" si="164">FIXED(ROUND(Q413,2),0,0)</f>
        <v>2,278</v>
      </c>
      <c r="K413" s="62" t="str">
        <f t="shared" ref="K413:K422" si="165">FIXED(ROUND(R413,2),0,0)</f>
        <v>2,489</v>
      </c>
      <c r="L413" s="63" t="str">
        <f t="shared" si="162"/>
        <v>-1.6</v>
      </c>
      <c r="M413" s="63" t="str">
        <f t="shared" si="163"/>
        <v>9.3</v>
      </c>
      <c r="N413" s="64" t="s">
        <v>14</v>
      </c>
      <c r="P413" s="71">
        <v>2315</v>
      </c>
      <c r="Q413" s="71">
        <v>2278</v>
      </c>
      <c r="R413" s="72">
        <v>2489</v>
      </c>
    </row>
    <row r="414" spans="1:18" ht="24.75" thickBot="1">
      <c r="A414" s="57">
        <v>2</v>
      </c>
      <c r="B414" s="58" t="s">
        <v>132</v>
      </c>
      <c r="C414" s="57">
        <v>25</v>
      </c>
      <c r="D414" s="58" t="s">
        <v>177</v>
      </c>
      <c r="E414" s="59" t="s">
        <v>111</v>
      </c>
      <c r="F414" s="60" t="s">
        <v>3</v>
      </c>
      <c r="G414" s="61" t="str">
        <f t="shared" si="156"/>
        <v>225Visit100</v>
      </c>
      <c r="H414" s="60" t="s">
        <v>3</v>
      </c>
      <c r="I414" s="62" t="str">
        <f t="shared" ref="I414:I422" si="166">FIXED(ROUND(P414,2),0,0)</f>
        <v>1,293,107</v>
      </c>
      <c r="J414" s="62" t="str">
        <f t="shared" si="164"/>
        <v>1,338,269</v>
      </c>
      <c r="K414" s="62" t="str">
        <f t="shared" si="165"/>
        <v>1,399,924</v>
      </c>
      <c r="L414" s="63" t="str">
        <f t="shared" si="162"/>
        <v>3.5</v>
      </c>
      <c r="M414" s="63" t="str">
        <f t="shared" si="163"/>
        <v>4.6</v>
      </c>
      <c r="N414" s="65" t="s">
        <v>15</v>
      </c>
      <c r="P414" s="71">
        <v>1293107</v>
      </c>
      <c r="Q414" s="71">
        <v>1338269</v>
      </c>
      <c r="R414" s="72">
        <v>1399924</v>
      </c>
    </row>
    <row r="415" spans="1:18" ht="24.75" thickBot="1">
      <c r="A415" s="57">
        <v>2</v>
      </c>
      <c r="B415" s="58" t="s">
        <v>132</v>
      </c>
      <c r="C415" s="57">
        <v>25</v>
      </c>
      <c r="D415" s="58" t="s">
        <v>177</v>
      </c>
      <c r="E415" s="59" t="s">
        <v>112</v>
      </c>
      <c r="F415" s="60" t="s">
        <v>411</v>
      </c>
      <c r="G415" s="61" t="str">
        <f t="shared" si="156"/>
        <v>225Visit101</v>
      </c>
      <c r="H415" s="60" t="s">
        <v>407</v>
      </c>
      <c r="I415" s="62" t="str">
        <f t="shared" si="166"/>
        <v>1,204,931</v>
      </c>
      <c r="J415" s="62" t="str">
        <f t="shared" si="164"/>
        <v>1,249,194</v>
      </c>
      <c r="K415" s="62" t="str">
        <f t="shared" si="165"/>
        <v>1,307,844</v>
      </c>
      <c r="L415" s="63" t="str">
        <f t="shared" si="162"/>
        <v>3.7</v>
      </c>
      <c r="M415" s="63" t="str">
        <f t="shared" si="163"/>
        <v>4.7</v>
      </c>
      <c r="N415" s="64" t="s">
        <v>408</v>
      </c>
      <c r="P415" s="71">
        <v>1204931</v>
      </c>
      <c r="Q415" s="71">
        <v>1249194</v>
      </c>
      <c r="R415" s="72">
        <v>1307844</v>
      </c>
    </row>
    <row r="416" spans="1:18" ht="24.75" thickBot="1">
      <c r="A416" s="57">
        <v>2</v>
      </c>
      <c r="B416" s="58" t="s">
        <v>132</v>
      </c>
      <c r="C416" s="57">
        <v>25</v>
      </c>
      <c r="D416" s="58" t="s">
        <v>177</v>
      </c>
      <c r="E416" s="59" t="s">
        <v>113</v>
      </c>
      <c r="F416" s="60" t="s">
        <v>412</v>
      </c>
      <c r="G416" s="61" t="str">
        <f t="shared" si="156"/>
        <v>225Visit102</v>
      </c>
      <c r="H416" s="60" t="s">
        <v>409</v>
      </c>
      <c r="I416" s="62" t="str">
        <f t="shared" si="166"/>
        <v>88,176</v>
      </c>
      <c r="J416" s="62" t="str">
        <f t="shared" si="164"/>
        <v>89,075</v>
      </c>
      <c r="K416" s="62" t="str">
        <f t="shared" si="165"/>
        <v>92,080</v>
      </c>
      <c r="L416" s="63" t="str">
        <f t="shared" si="162"/>
        <v>1.0</v>
      </c>
      <c r="M416" s="63" t="str">
        <f t="shared" si="163"/>
        <v>3.4</v>
      </c>
      <c r="N416" s="65" t="s">
        <v>410</v>
      </c>
      <c r="P416" s="71">
        <v>88176</v>
      </c>
      <c r="Q416" s="71">
        <v>89075</v>
      </c>
      <c r="R416" s="72">
        <v>92080</v>
      </c>
    </row>
    <row r="417" spans="1:18" ht="24.75" thickBot="1">
      <c r="A417" s="57">
        <v>2</v>
      </c>
      <c r="B417" s="58" t="s">
        <v>132</v>
      </c>
      <c r="C417" s="57">
        <v>25</v>
      </c>
      <c r="D417" s="58" t="s">
        <v>177</v>
      </c>
      <c r="E417" s="59" t="s">
        <v>114</v>
      </c>
      <c r="F417" s="60" t="s">
        <v>413</v>
      </c>
      <c r="G417" s="61" t="str">
        <f t="shared" si="156"/>
        <v>225Visit200</v>
      </c>
      <c r="H417" s="60" t="s">
        <v>418</v>
      </c>
      <c r="I417" s="62" t="str">
        <f t="shared" si="166"/>
        <v>774,448</v>
      </c>
      <c r="J417" s="62" t="str">
        <f t="shared" si="164"/>
        <v>793,301</v>
      </c>
      <c r="K417" s="62" t="str">
        <f t="shared" si="165"/>
        <v>828,031</v>
      </c>
      <c r="L417" s="63" t="str">
        <f t="shared" si="162"/>
        <v>2.4</v>
      </c>
      <c r="M417" s="63" t="str">
        <f t="shared" si="163"/>
        <v>4.4</v>
      </c>
      <c r="N417" s="64" t="s">
        <v>423</v>
      </c>
      <c r="P417" s="71">
        <v>774448</v>
      </c>
      <c r="Q417" s="71">
        <v>793301</v>
      </c>
      <c r="R417" s="72">
        <v>828031</v>
      </c>
    </row>
    <row r="418" spans="1:18" ht="24.75" thickBot="1">
      <c r="A418" s="57">
        <v>2</v>
      </c>
      <c r="B418" s="58" t="s">
        <v>132</v>
      </c>
      <c r="C418" s="57">
        <v>25</v>
      </c>
      <c r="D418" s="58" t="s">
        <v>177</v>
      </c>
      <c r="E418" s="59" t="s">
        <v>115</v>
      </c>
      <c r="F418" s="60" t="s">
        <v>411</v>
      </c>
      <c r="G418" s="61" t="str">
        <f t="shared" si="156"/>
        <v>225Visit201</v>
      </c>
      <c r="H418" s="60" t="s">
        <v>407</v>
      </c>
      <c r="I418" s="62" t="str">
        <f t="shared" si="166"/>
        <v>709,539</v>
      </c>
      <c r="J418" s="62" t="str">
        <f t="shared" si="164"/>
        <v>728,324</v>
      </c>
      <c r="K418" s="62" t="str">
        <f t="shared" si="165"/>
        <v>760,985</v>
      </c>
      <c r="L418" s="63" t="str">
        <f t="shared" si="162"/>
        <v>2.6</v>
      </c>
      <c r="M418" s="63" t="str">
        <f t="shared" si="163"/>
        <v>4.5</v>
      </c>
      <c r="N418" s="65" t="s">
        <v>408</v>
      </c>
      <c r="P418" s="71">
        <v>709539</v>
      </c>
      <c r="Q418" s="71">
        <v>728324</v>
      </c>
      <c r="R418" s="72">
        <v>760985</v>
      </c>
    </row>
    <row r="419" spans="1:18" ht="24.75" thickBot="1">
      <c r="A419" s="57">
        <v>2</v>
      </c>
      <c r="B419" s="58" t="s">
        <v>132</v>
      </c>
      <c r="C419" s="57">
        <v>25</v>
      </c>
      <c r="D419" s="58" t="s">
        <v>177</v>
      </c>
      <c r="E419" s="59" t="s">
        <v>116</v>
      </c>
      <c r="F419" s="60" t="s">
        <v>412</v>
      </c>
      <c r="G419" s="61" t="str">
        <f t="shared" si="156"/>
        <v>225Visit202</v>
      </c>
      <c r="H419" s="60" t="s">
        <v>409</v>
      </c>
      <c r="I419" s="62" t="str">
        <f t="shared" si="166"/>
        <v>64,909</v>
      </c>
      <c r="J419" s="62" t="str">
        <f t="shared" si="164"/>
        <v>64,977</v>
      </c>
      <c r="K419" s="62" t="str">
        <f t="shared" si="165"/>
        <v>67,046</v>
      </c>
      <c r="L419" s="63" t="str">
        <f t="shared" si="162"/>
        <v>0.1</v>
      </c>
      <c r="M419" s="63" t="str">
        <f t="shared" si="163"/>
        <v>3.2</v>
      </c>
      <c r="N419" s="64" t="s">
        <v>410</v>
      </c>
      <c r="P419" s="71">
        <v>64909</v>
      </c>
      <c r="Q419" s="71">
        <v>64977</v>
      </c>
      <c r="R419" s="72">
        <v>67046</v>
      </c>
    </row>
    <row r="420" spans="1:18" ht="24.75" thickBot="1">
      <c r="A420" s="57">
        <v>2</v>
      </c>
      <c r="B420" s="58" t="s">
        <v>132</v>
      </c>
      <c r="C420" s="57">
        <v>25</v>
      </c>
      <c r="D420" s="58" t="s">
        <v>177</v>
      </c>
      <c r="E420" s="59" t="s">
        <v>117</v>
      </c>
      <c r="F420" s="60" t="s">
        <v>414</v>
      </c>
      <c r="G420" s="61" t="str">
        <f t="shared" si="156"/>
        <v>225Visit300</v>
      </c>
      <c r="H420" s="60" t="s">
        <v>419</v>
      </c>
      <c r="I420" s="62" t="str">
        <f t="shared" si="166"/>
        <v>518,659</v>
      </c>
      <c r="J420" s="62" t="str">
        <f t="shared" si="164"/>
        <v>544,968</v>
      </c>
      <c r="K420" s="62" t="str">
        <f t="shared" si="165"/>
        <v>571,893</v>
      </c>
      <c r="L420" s="63" t="str">
        <f t="shared" si="162"/>
        <v>5.1</v>
      </c>
      <c r="M420" s="63" t="str">
        <f t="shared" si="163"/>
        <v>4.9</v>
      </c>
      <c r="N420" s="65" t="s">
        <v>424</v>
      </c>
      <c r="P420" s="71">
        <v>518659</v>
      </c>
      <c r="Q420" s="71">
        <v>544968</v>
      </c>
      <c r="R420" s="72">
        <v>571893</v>
      </c>
    </row>
    <row r="421" spans="1:18" ht="24.75" thickBot="1">
      <c r="A421" s="57">
        <v>2</v>
      </c>
      <c r="B421" s="58" t="s">
        <v>132</v>
      </c>
      <c r="C421" s="57">
        <v>25</v>
      </c>
      <c r="D421" s="58" t="s">
        <v>177</v>
      </c>
      <c r="E421" s="59" t="s">
        <v>118</v>
      </c>
      <c r="F421" s="60" t="s">
        <v>411</v>
      </c>
      <c r="G421" s="61" t="str">
        <f t="shared" si="156"/>
        <v>225Visit301</v>
      </c>
      <c r="H421" s="60" t="s">
        <v>407</v>
      </c>
      <c r="I421" s="62" t="str">
        <f t="shared" si="166"/>
        <v>495,392</v>
      </c>
      <c r="J421" s="62" t="str">
        <f t="shared" si="164"/>
        <v>520,870</v>
      </c>
      <c r="K421" s="62" t="str">
        <f t="shared" si="165"/>
        <v>546,859</v>
      </c>
      <c r="L421" s="63" t="str">
        <f t="shared" si="162"/>
        <v>5.1</v>
      </c>
      <c r="M421" s="63" t="str">
        <f t="shared" si="163"/>
        <v>5.0</v>
      </c>
      <c r="N421" s="64" t="s">
        <v>408</v>
      </c>
      <c r="P421" s="71">
        <v>495392</v>
      </c>
      <c r="Q421" s="71">
        <v>520870</v>
      </c>
      <c r="R421" s="72">
        <v>546859</v>
      </c>
    </row>
    <row r="422" spans="1:18" ht="24.75" thickBot="1">
      <c r="A422" s="57">
        <v>2</v>
      </c>
      <c r="B422" s="58" t="s">
        <v>132</v>
      </c>
      <c r="C422" s="57">
        <v>25</v>
      </c>
      <c r="D422" s="58" t="s">
        <v>177</v>
      </c>
      <c r="E422" s="59" t="s">
        <v>119</v>
      </c>
      <c r="F422" s="60" t="s">
        <v>412</v>
      </c>
      <c r="G422" s="61" t="str">
        <f t="shared" si="156"/>
        <v>225Visit302</v>
      </c>
      <c r="H422" s="60" t="s">
        <v>409</v>
      </c>
      <c r="I422" s="62" t="str">
        <f t="shared" si="166"/>
        <v>23,267</v>
      </c>
      <c r="J422" s="62" t="str">
        <f t="shared" si="164"/>
        <v>24,098</v>
      </c>
      <c r="K422" s="62" t="str">
        <f t="shared" si="165"/>
        <v>25,034</v>
      </c>
      <c r="L422" s="63" t="str">
        <f t="shared" si="162"/>
        <v>3.6</v>
      </c>
      <c r="M422" s="63" t="str">
        <f t="shared" si="163"/>
        <v>3.9</v>
      </c>
      <c r="N422" s="65" t="s">
        <v>410</v>
      </c>
      <c r="P422" s="71">
        <v>23267</v>
      </c>
      <c r="Q422" s="71">
        <v>24098</v>
      </c>
      <c r="R422" s="72">
        <v>25034</v>
      </c>
    </row>
    <row r="423" spans="1:18" ht="24.75" thickBot="1">
      <c r="A423" s="57">
        <v>2</v>
      </c>
      <c r="B423" s="58" t="s">
        <v>132</v>
      </c>
      <c r="C423" s="57">
        <v>25</v>
      </c>
      <c r="D423" s="58" t="s">
        <v>177</v>
      </c>
      <c r="E423" s="59" t="s">
        <v>120</v>
      </c>
      <c r="F423" s="60" t="s">
        <v>5</v>
      </c>
      <c r="G423" s="61" t="str">
        <f t="shared" si="156"/>
        <v>225AvgDay400</v>
      </c>
      <c r="H423" s="60" t="s">
        <v>5</v>
      </c>
      <c r="I423" s="66" t="str">
        <f>IF(P423="&amp;#160;"," ",FIXED(ROUND(P423,2),2,0))</f>
        <v>2.00</v>
      </c>
      <c r="J423" s="66" t="str">
        <f t="shared" ref="J423:J439" si="167">IF(Q423="&amp;#160;"," ",FIXED(ROUND(Q423,2),2,0))</f>
        <v>2.02</v>
      </c>
      <c r="K423" s="66" t="str">
        <f t="shared" ref="K423:K439" si="168">IF(R423="&amp;#160;"," ",FIXED(ROUND(R423,2),2,0))</f>
        <v>1.97</v>
      </c>
      <c r="L423" s="63" t="str">
        <f t="shared" si="162"/>
        <v>1.0</v>
      </c>
      <c r="M423" s="63" t="str">
        <f t="shared" si="163"/>
        <v>-2.5</v>
      </c>
      <c r="N423" s="64" t="s">
        <v>6</v>
      </c>
      <c r="P423" s="73">
        <v>2</v>
      </c>
      <c r="Q423" s="73">
        <v>2.02</v>
      </c>
      <c r="R423" s="74">
        <v>1.97</v>
      </c>
    </row>
    <row r="424" spans="1:18" ht="24.75" thickBot="1">
      <c r="A424" s="57">
        <v>2</v>
      </c>
      <c r="B424" s="58" t="s">
        <v>132</v>
      </c>
      <c r="C424" s="57">
        <v>25</v>
      </c>
      <c r="D424" s="58" t="s">
        <v>177</v>
      </c>
      <c r="E424" s="59" t="s">
        <v>121</v>
      </c>
      <c r="F424" s="60" t="s">
        <v>411</v>
      </c>
      <c r="G424" s="61" t="str">
        <f t="shared" si="156"/>
        <v>225AvgDay401</v>
      </c>
      <c r="H424" s="60" t="s">
        <v>407</v>
      </c>
      <c r="I424" s="66" t="str">
        <f t="shared" ref="I424:I439" si="169">IF(P424="&amp;#160;"," ",FIXED(ROUND(P424,2),2,0))</f>
        <v>1.99</v>
      </c>
      <c r="J424" s="66" t="str">
        <f t="shared" si="167"/>
        <v>2.01</v>
      </c>
      <c r="K424" s="66" t="str">
        <f t="shared" si="168"/>
        <v>1.96</v>
      </c>
      <c r="L424" s="63" t="str">
        <f t="shared" si="162"/>
        <v>1.0</v>
      </c>
      <c r="M424" s="63" t="str">
        <f t="shared" si="163"/>
        <v>-2.5</v>
      </c>
      <c r="N424" s="65" t="s">
        <v>408</v>
      </c>
      <c r="P424" s="73">
        <v>1.99</v>
      </c>
      <c r="Q424" s="73">
        <v>2.0099999999999998</v>
      </c>
      <c r="R424" s="74">
        <v>1.96</v>
      </c>
    </row>
    <row r="425" spans="1:18" ht="24.75" thickBot="1">
      <c r="A425" s="57">
        <v>2</v>
      </c>
      <c r="B425" s="58" t="s">
        <v>132</v>
      </c>
      <c r="C425" s="57">
        <v>25</v>
      </c>
      <c r="D425" s="58" t="s">
        <v>177</v>
      </c>
      <c r="E425" s="59" t="s">
        <v>122</v>
      </c>
      <c r="F425" s="60" t="s">
        <v>412</v>
      </c>
      <c r="G425" s="61" t="str">
        <f t="shared" si="156"/>
        <v>225AvgDay402</v>
      </c>
      <c r="H425" s="60" t="s">
        <v>409</v>
      </c>
      <c r="I425" s="66" t="str">
        <f t="shared" si="169"/>
        <v>2.14</v>
      </c>
      <c r="J425" s="66" t="str">
        <f t="shared" si="167"/>
        <v>2.17</v>
      </c>
      <c r="K425" s="66" t="str">
        <f t="shared" si="168"/>
        <v>2.10</v>
      </c>
      <c r="L425" s="63" t="str">
        <f t="shared" si="162"/>
        <v>1.4</v>
      </c>
      <c r="M425" s="63" t="str">
        <f t="shared" si="163"/>
        <v>-3.2</v>
      </c>
      <c r="N425" s="64" t="s">
        <v>410</v>
      </c>
      <c r="P425" s="73">
        <v>2.14</v>
      </c>
      <c r="Q425" s="73">
        <v>2.17</v>
      </c>
      <c r="R425" s="74">
        <v>2.1</v>
      </c>
    </row>
    <row r="426" spans="1:18" ht="24.75" thickBot="1">
      <c r="A426" s="57">
        <v>2</v>
      </c>
      <c r="B426" s="58" t="s">
        <v>132</v>
      </c>
      <c r="C426" s="57">
        <v>25</v>
      </c>
      <c r="D426" s="58" t="s">
        <v>177</v>
      </c>
      <c r="E426" s="59" t="s">
        <v>123</v>
      </c>
      <c r="F426" s="60" t="s">
        <v>18</v>
      </c>
      <c r="G426" s="61" t="str">
        <f t="shared" si="156"/>
        <v>225AverageExpenditure</v>
      </c>
      <c r="H426" s="60" t="s">
        <v>18</v>
      </c>
      <c r="I426" s="66" t="str">
        <f t="shared" si="169"/>
        <v xml:space="preserve"> </v>
      </c>
      <c r="J426" s="66" t="str">
        <f t="shared" si="167"/>
        <v xml:space="preserve"> </v>
      </c>
      <c r="K426" s="66" t="str">
        <f t="shared" si="168"/>
        <v xml:space="preserve"> </v>
      </c>
      <c r="L426" s="67" t="s">
        <v>397</v>
      </c>
      <c r="M426" s="67" t="s">
        <v>397</v>
      </c>
      <c r="N426" s="65" t="s">
        <v>19</v>
      </c>
      <c r="P426" s="67" t="s">
        <v>384</v>
      </c>
      <c r="Q426" s="67" t="s">
        <v>384</v>
      </c>
      <c r="R426" s="75" t="s">
        <v>384</v>
      </c>
    </row>
    <row r="427" spans="1:18" ht="24.75" thickBot="1">
      <c r="A427" s="57">
        <v>2</v>
      </c>
      <c r="B427" s="58" t="s">
        <v>132</v>
      </c>
      <c r="C427" s="57">
        <v>25</v>
      </c>
      <c r="D427" s="58" t="s">
        <v>177</v>
      </c>
      <c r="E427" s="59" t="s">
        <v>425</v>
      </c>
      <c r="F427" s="60" t="s">
        <v>415</v>
      </c>
      <c r="G427" s="61" t="str">
        <f t="shared" si="156"/>
        <v>225&amp;#160;&amp;#160;&amp;#160;Visitors400</v>
      </c>
      <c r="H427" s="60" t="s">
        <v>420</v>
      </c>
      <c r="I427" s="66" t="str">
        <f t="shared" si="169"/>
        <v>1,554.00</v>
      </c>
      <c r="J427" s="66" t="str">
        <f t="shared" si="167"/>
        <v>1,630.00</v>
      </c>
      <c r="K427" s="66" t="str">
        <f t="shared" si="168"/>
        <v>1,702.00</v>
      </c>
      <c r="L427" s="63" t="str">
        <f t="shared" ref="L427:L435" si="170">FIXED(ROUND((((J427-I427)/I427)*100),1),1,0)</f>
        <v>4.9</v>
      </c>
      <c r="M427" s="63" t="str">
        <f t="shared" ref="M427:M435" si="171">FIXED(ROUND((((K427-J427)/J427)*100),1),1,0)</f>
        <v>4.4</v>
      </c>
      <c r="N427" s="64" t="s">
        <v>426</v>
      </c>
      <c r="P427" s="71">
        <v>1554</v>
      </c>
      <c r="Q427" s="71">
        <v>1630</v>
      </c>
      <c r="R427" s="72">
        <v>1702</v>
      </c>
    </row>
    <row r="428" spans="1:18" ht="24.75" thickBot="1">
      <c r="A428" s="57">
        <v>2</v>
      </c>
      <c r="B428" s="58" t="s">
        <v>132</v>
      </c>
      <c r="C428" s="57">
        <v>25</v>
      </c>
      <c r="D428" s="58" t="s">
        <v>177</v>
      </c>
      <c r="E428" s="59" t="s">
        <v>427</v>
      </c>
      <c r="F428" s="60" t="s">
        <v>411</v>
      </c>
      <c r="G428" s="61" t="str">
        <f t="shared" si="156"/>
        <v>225&amp;#160;&amp;#160;&amp;#160;Visitors401</v>
      </c>
      <c r="H428" s="60" t="s">
        <v>407</v>
      </c>
      <c r="I428" s="66" t="str">
        <f t="shared" si="169"/>
        <v>1,513.00</v>
      </c>
      <c r="J428" s="66" t="str">
        <f t="shared" si="167"/>
        <v>1,590.00</v>
      </c>
      <c r="K428" s="66" t="str">
        <f t="shared" si="168"/>
        <v>1,660.00</v>
      </c>
      <c r="L428" s="63" t="str">
        <f t="shared" si="170"/>
        <v>5.1</v>
      </c>
      <c r="M428" s="63" t="str">
        <f t="shared" si="171"/>
        <v>4.4</v>
      </c>
      <c r="N428" s="65" t="s">
        <v>408</v>
      </c>
      <c r="P428" s="71">
        <v>1513</v>
      </c>
      <c r="Q428" s="71">
        <v>1590</v>
      </c>
      <c r="R428" s="72">
        <v>1660</v>
      </c>
    </row>
    <row r="429" spans="1:18" ht="24.75" thickBot="1">
      <c r="A429" s="57">
        <v>2</v>
      </c>
      <c r="B429" s="58" t="s">
        <v>132</v>
      </c>
      <c r="C429" s="57">
        <v>25</v>
      </c>
      <c r="D429" s="58" t="s">
        <v>177</v>
      </c>
      <c r="E429" s="59" t="s">
        <v>428</v>
      </c>
      <c r="F429" s="60" t="s">
        <v>412</v>
      </c>
      <c r="G429" s="61" t="str">
        <f t="shared" si="156"/>
        <v>225&amp;#160;&amp;#160;&amp;#160;Visitors402</v>
      </c>
      <c r="H429" s="60" t="s">
        <v>409</v>
      </c>
      <c r="I429" s="66" t="str">
        <f t="shared" si="169"/>
        <v>2,035.00</v>
      </c>
      <c r="J429" s="66" t="str">
        <f t="shared" si="167"/>
        <v>2,118.00</v>
      </c>
      <c r="K429" s="66" t="str">
        <f t="shared" si="168"/>
        <v>2,219.00</v>
      </c>
      <c r="L429" s="63" t="str">
        <f t="shared" si="170"/>
        <v>4.1</v>
      </c>
      <c r="M429" s="63" t="str">
        <f t="shared" si="171"/>
        <v>4.8</v>
      </c>
      <c r="N429" s="64" t="s">
        <v>410</v>
      </c>
      <c r="P429" s="71">
        <v>2035</v>
      </c>
      <c r="Q429" s="71">
        <v>2118</v>
      </c>
      <c r="R429" s="72">
        <v>2219</v>
      </c>
    </row>
    <row r="430" spans="1:18" ht="24.75" thickBot="1">
      <c r="A430" s="57">
        <v>2</v>
      </c>
      <c r="B430" s="58" t="s">
        <v>132</v>
      </c>
      <c r="C430" s="57">
        <v>25</v>
      </c>
      <c r="D430" s="58" t="s">
        <v>177</v>
      </c>
      <c r="E430" s="59" t="s">
        <v>432</v>
      </c>
      <c r="F430" s="60" t="s">
        <v>416</v>
      </c>
      <c r="G430" s="61" t="str">
        <f t="shared" si="156"/>
        <v>225&amp;#160;&amp;#160;&amp;#160;Tourist500</v>
      </c>
      <c r="H430" s="60" t="s">
        <v>421</v>
      </c>
      <c r="I430" s="66" t="str">
        <f t="shared" si="169"/>
        <v>1,725.00</v>
      </c>
      <c r="J430" s="66" t="str">
        <f t="shared" si="167"/>
        <v>1,812.00</v>
      </c>
      <c r="K430" s="66" t="str">
        <f t="shared" si="168"/>
        <v>1,896.00</v>
      </c>
      <c r="L430" s="63" t="str">
        <f t="shared" si="170"/>
        <v>5.0</v>
      </c>
      <c r="M430" s="63" t="str">
        <f t="shared" si="171"/>
        <v>4.6</v>
      </c>
      <c r="N430" s="65" t="s">
        <v>433</v>
      </c>
      <c r="P430" s="71">
        <v>1725</v>
      </c>
      <c r="Q430" s="71">
        <v>1812</v>
      </c>
      <c r="R430" s="72">
        <v>1896</v>
      </c>
    </row>
    <row r="431" spans="1:18" ht="24.75" thickBot="1">
      <c r="A431" s="57">
        <v>2</v>
      </c>
      <c r="B431" s="58" t="s">
        <v>132</v>
      </c>
      <c r="C431" s="57">
        <v>25</v>
      </c>
      <c r="D431" s="58" t="s">
        <v>177</v>
      </c>
      <c r="E431" s="59" t="s">
        <v>434</v>
      </c>
      <c r="F431" s="60" t="s">
        <v>411</v>
      </c>
      <c r="G431" s="61" t="str">
        <f t="shared" si="156"/>
        <v>225&amp;#160;&amp;#160;&amp;#160;Tourist501</v>
      </c>
      <c r="H431" s="60" t="s">
        <v>407</v>
      </c>
      <c r="I431" s="66" t="str">
        <f t="shared" si="169"/>
        <v>1,681.00</v>
      </c>
      <c r="J431" s="66" t="str">
        <f t="shared" si="167"/>
        <v>1,769.00</v>
      </c>
      <c r="K431" s="66" t="str">
        <f t="shared" si="168"/>
        <v>1,851.00</v>
      </c>
      <c r="L431" s="63" t="str">
        <f t="shared" si="170"/>
        <v>5.2</v>
      </c>
      <c r="M431" s="63" t="str">
        <f t="shared" si="171"/>
        <v>4.6</v>
      </c>
      <c r="N431" s="64" t="s">
        <v>408</v>
      </c>
      <c r="P431" s="71">
        <v>1681</v>
      </c>
      <c r="Q431" s="71">
        <v>1769</v>
      </c>
      <c r="R431" s="72">
        <v>1851</v>
      </c>
    </row>
    <row r="432" spans="1:18" ht="24.75" thickBot="1">
      <c r="A432" s="57">
        <v>2</v>
      </c>
      <c r="B432" s="58" t="s">
        <v>132</v>
      </c>
      <c r="C432" s="57">
        <v>25</v>
      </c>
      <c r="D432" s="58" t="s">
        <v>177</v>
      </c>
      <c r="E432" s="59" t="s">
        <v>435</v>
      </c>
      <c r="F432" s="60" t="s">
        <v>412</v>
      </c>
      <c r="G432" s="61" t="str">
        <f t="shared" si="156"/>
        <v>225&amp;#160;&amp;#160;&amp;#160;Tourist502</v>
      </c>
      <c r="H432" s="60" t="s">
        <v>409</v>
      </c>
      <c r="I432" s="66" t="str">
        <f t="shared" si="169"/>
        <v>2,173.00</v>
      </c>
      <c r="J432" s="66" t="str">
        <f t="shared" si="167"/>
        <v>2,263.00</v>
      </c>
      <c r="K432" s="66" t="str">
        <f t="shared" si="168"/>
        <v>2,378.00</v>
      </c>
      <c r="L432" s="63" t="str">
        <f t="shared" si="170"/>
        <v>4.1</v>
      </c>
      <c r="M432" s="63" t="str">
        <f t="shared" si="171"/>
        <v>5.1</v>
      </c>
      <c r="N432" s="65" t="s">
        <v>410</v>
      </c>
      <c r="P432" s="71">
        <v>2173</v>
      </c>
      <c r="Q432" s="71">
        <v>2263</v>
      </c>
      <c r="R432" s="72">
        <v>2378</v>
      </c>
    </row>
    <row r="433" spans="1:18" ht="24.75" thickBot="1">
      <c r="A433" s="57">
        <v>2</v>
      </c>
      <c r="B433" s="58" t="s">
        <v>132</v>
      </c>
      <c r="C433" s="57">
        <v>25</v>
      </c>
      <c r="D433" s="58" t="s">
        <v>177</v>
      </c>
      <c r="E433" s="59" t="s">
        <v>436</v>
      </c>
      <c r="F433" s="60" t="s">
        <v>417</v>
      </c>
      <c r="G433" s="61" t="str">
        <f t="shared" si="156"/>
        <v>225&amp;#160;&amp;#160;&amp;#160;Excursionist600</v>
      </c>
      <c r="H433" s="60" t="s">
        <v>422</v>
      </c>
      <c r="I433" s="66" t="str">
        <f t="shared" si="169"/>
        <v>1,043.00</v>
      </c>
      <c r="J433" s="66" t="str">
        <f t="shared" si="167"/>
        <v>1,093.00</v>
      </c>
      <c r="K433" s="66" t="str">
        <f t="shared" si="168"/>
        <v>1,147.00</v>
      </c>
      <c r="L433" s="63" t="str">
        <f t="shared" si="170"/>
        <v>4.8</v>
      </c>
      <c r="M433" s="63" t="str">
        <f t="shared" si="171"/>
        <v>4.9</v>
      </c>
      <c r="N433" s="64" t="s">
        <v>437</v>
      </c>
      <c r="P433" s="71">
        <v>1043</v>
      </c>
      <c r="Q433" s="71">
        <v>1093</v>
      </c>
      <c r="R433" s="72">
        <v>1147</v>
      </c>
    </row>
    <row r="434" spans="1:18" ht="24.75" thickBot="1">
      <c r="A434" s="57">
        <v>2</v>
      </c>
      <c r="B434" s="58" t="s">
        <v>132</v>
      </c>
      <c r="C434" s="57">
        <v>25</v>
      </c>
      <c r="D434" s="58" t="s">
        <v>177</v>
      </c>
      <c r="E434" s="59" t="s">
        <v>438</v>
      </c>
      <c r="F434" s="60" t="s">
        <v>411</v>
      </c>
      <c r="G434" s="61" t="str">
        <f t="shared" si="156"/>
        <v>225&amp;#160;&amp;#160;&amp;#160;Excursionist601</v>
      </c>
      <c r="H434" s="60" t="s">
        <v>407</v>
      </c>
      <c r="I434" s="66" t="str">
        <f t="shared" si="169"/>
        <v>1,035.00</v>
      </c>
      <c r="J434" s="66" t="str">
        <f t="shared" si="167"/>
        <v>1,085.00</v>
      </c>
      <c r="K434" s="66" t="str">
        <f t="shared" si="168"/>
        <v>1,138.00</v>
      </c>
      <c r="L434" s="63" t="str">
        <f t="shared" si="170"/>
        <v>4.8</v>
      </c>
      <c r="M434" s="63" t="str">
        <f t="shared" si="171"/>
        <v>4.9</v>
      </c>
      <c r="N434" s="65" t="s">
        <v>408</v>
      </c>
      <c r="P434" s="71">
        <v>1035</v>
      </c>
      <c r="Q434" s="71">
        <v>1085</v>
      </c>
      <c r="R434" s="72">
        <v>1138</v>
      </c>
    </row>
    <row r="435" spans="1:18" ht="24.75" thickBot="1">
      <c r="A435" s="57">
        <v>2</v>
      </c>
      <c r="B435" s="58" t="s">
        <v>132</v>
      </c>
      <c r="C435" s="57">
        <v>25</v>
      </c>
      <c r="D435" s="58" t="s">
        <v>177</v>
      </c>
      <c r="E435" s="59" t="s">
        <v>439</v>
      </c>
      <c r="F435" s="60" t="s">
        <v>412</v>
      </c>
      <c r="G435" s="61" t="str">
        <f t="shared" si="156"/>
        <v>225&amp;#160;&amp;#160;&amp;#160;Excursionist602</v>
      </c>
      <c r="H435" s="60" t="s">
        <v>409</v>
      </c>
      <c r="I435" s="66" t="str">
        <f t="shared" si="169"/>
        <v>1,209.00</v>
      </c>
      <c r="J435" s="66" t="str">
        <f t="shared" si="167"/>
        <v>1,268.00</v>
      </c>
      <c r="K435" s="66" t="str">
        <f t="shared" si="168"/>
        <v>1,327.00</v>
      </c>
      <c r="L435" s="63" t="str">
        <f t="shared" si="170"/>
        <v>4.9</v>
      </c>
      <c r="M435" s="63" t="str">
        <f t="shared" si="171"/>
        <v>4.7</v>
      </c>
      <c r="N435" s="64" t="s">
        <v>410</v>
      </c>
      <c r="P435" s="71">
        <v>1209</v>
      </c>
      <c r="Q435" s="71">
        <v>1268</v>
      </c>
      <c r="R435" s="72">
        <v>1327</v>
      </c>
    </row>
    <row r="436" spans="1:18" ht="24.75" thickBot="1">
      <c r="A436" s="57">
        <v>2</v>
      </c>
      <c r="B436" s="58" t="s">
        <v>132</v>
      </c>
      <c r="C436" s="57">
        <v>25</v>
      </c>
      <c r="D436" s="58" t="s">
        <v>177</v>
      </c>
      <c r="E436" s="59" t="s">
        <v>20</v>
      </c>
      <c r="F436" s="60" t="s">
        <v>16</v>
      </c>
      <c r="G436" s="61" t="str">
        <f t="shared" si="156"/>
        <v>225TourismReceipt</v>
      </c>
      <c r="H436" s="60" t="s">
        <v>16</v>
      </c>
      <c r="I436" s="66" t="str">
        <f t="shared" si="169"/>
        <v xml:space="preserve"> </v>
      </c>
      <c r="J436" s="66" t="str">
        <f t="shared" si="167"/>
        <v xml:space="preserve"> </v>
      </c>
      <c r="K436" s="66" t="str">
        <f t="shared" si="168"/>
        <v xml:space="preserve"> </v>
      </c>
      <c r="L436" s="67" t="s">
        <v>397</v>
      </c>
      <c r="M436" s="67" t="s">
        <v>397</v>
      </c>
      <c r="N436" s="65" t="s">
        <v>17</v>
      </c>
      <c r="P436" s="67" t="s">
        <v>384</v>
      </c>
      <c r="Q436" s="67" t="s">
        <v>384</v>
      </c>
      <c r="R436" s="75" t="s">
        <v>384</v>
      </c>
    </row>
    <row r="437" spans="1:18" ht="24.75" thickBot="1">
      <c r="A437" s="57">
        <v>2</v>
      </c>
      <c r="B437" s="58" t="s">
        <v>132</v>
      </c>
      <c r="C437" s="57">
        <v>25</v>
      </c>
      <c r="D437" s="58" t="s">
        <v>177</v>
      </c>
      <c r="E437" s="59" t="s">
        <v>429</v>
      </c>
      <c r="F437" s="60" t="s">
        <v>415</v>
      </c>
      <c r="G437" s="61" t="str">
        <f t="shared" si="156"/>
        <v>225&amp;#160;&amp;#160;&amp;#160;Visitors700</v>
      </c>
      <c r="H437" s="60" t="s">
        <v>420</v>
      </c>
      <c r="I437" s="66" t="str">
        <f t="shared" si="169"/>
        <v>3,216.00</v>
      </c>
      <c r="J437" s="66" t="str">
        <f t="shared" si="167"/>
        <v>3,504.00</v>
      </c>
      <c r="K437" s="66" t="str">
        <f t="shared" si="168"/>
        <v>3,751.00</v>
      </c>
      <c r="L437" s="63" t="str">
        <f t="shared" ref="L437:L452" si="172">FIXED(ROUND((((J437-I437)/I437)*100),1),1,0)</f>
        <v>9.0</v>
      </c>
      <c r="M437" s="63" t="str">
        <f t="shared" ref="M437:M452" si="173">FIXED(ROUND((((K437-J437)/J437)*100),1),1,0)</f>
        <v>7.0</v>
      </c>
      <c r="N437" s="64" t="s">
        <v>426</v>
      </c>
      <c r="P437" s="71">
        <v>3216</v>
      </c>
      <c r="Q437" s="71">
        <v>3504</v>
      </c>
      <c r="R437" s="72">
        <v>3751</v>
      </c>
    </row>
    <row r="438" spans="1:18" ht="24.75" thickBot="1">
      <c r="A438" s="57">
        <v>2</v>
      </c>
      <c r="B438" s="58" t="s">
        <v>132</v>
      </c>
      <c r="C438" s="57">
        <v>25</v>
      </c>
      <c r="D438" s="58" t="s">
        <v>177</v>
      </c>
      <c r="E438" s="59" t="s">
        <v>430</v>
      </c>
      <c r="F438" s="60" t="s">
        <v>411</v>
      </c>
      <c r="G438" s="61" t="str">
        <f t="shared" si="156"/>
        <v>225&amp;#160;&amp;#160;&amp;#160;Visitors701</v>
      </c>
      <c r="H438" s="60" t="s">
        <v>407</v>
      </c>
      <c r="I438" s="66" t="str">
        <f t="shared" si="169"/>
        <v>2,886.00</v>
      </c>
      <c r="J438" s="66" t="str">
        <f t="shared" si="167"/>
        <v>3,155.00</v>
      </c>
      <c r="K438" s="66" t="str">
        <f t="shared" si="168"/>
        <v>3,383.00</v>
      </c>
      <c r="L438" s="63" t="str">
        <f t="shared" si="172"/>
        <v>9.3</v>
      </c>
      <c r="M438" s="63" t="str">
        <f t="shared" si="173"/>
        <v>7.2</v>
      </c>
      <c r="N438" s="65" t="s">
        <v>408</v>
      </c>
      <c r="P438" s="71">
        <v>2886</v>
      </c>
      <c r="Q438" s="71">
        <v>3155</v>
      </c>
      <c r="R438" s="72">
        <v>3383</v>
      </c>
    </row>
    <row r="439" spans="1:18" ht="24.75" thickBot="1">
      <c r="A439" s="57">
        <v>2</v>
      </c>
      <c r="B439" s="58" t="s">
        <v>132</v>
      </c>
      <c r="C439" s="57">
        <v>25</v>
      </c>
      <c r="D439" s="58" t="s">
        <v>177</v>
      </c>
      <c r="E439" s="59" t="s">
        <v>431</v>
      </c>
      <c r="F439" s="60" t="s">
        <v>412</v>
      </c>
      <c r="G439" s="61" t="str">
        <f t="shared" si="156"/>
        <v>225&amp;#160;&amp;#160;&amp;#160;Visitors702</v>
      </c>
      <c r="H439" s="60" t="s">
        <v>409</v>
      </c>
      <c r="I439" s="66" t="str">
        <f t="shared" si="169"/>
        <v>330.00</v>
      </c>
      <c r="J439" s="66" t="str">
        <f t="shared" si="167"/>
        <v>350.00</v>
      </c>
      <c r="K439" s="66" t="str">
        <f t="shared" si="168"/>
        <v>368.00</v>
      </c>
      <c r="L439" s="63" t="str">
        <f t="shared" si="172"/>
        <v>6.1</v>
      </c>
      <c r="M439" s="63" t="str">
        <f t="shared" si="173"/>
        <v>5.1</v>
      </c>
      <c r="N439" s="64" t="s">
        <v>410</v>
      </c>
      <c r="P439" s="71">
        <v>330</v>
      </c>
      <c r="Q439" s="71">
        <v>350</v>
      </c>
      <c r="R439" s="72">
        <v>368</v>
      </c>
    </row>
    <row r="440" spans="1:18" ht="24.75" thickBot="1">
      <c r="A440" s="57">
        <v>2</v>
      </c>
      <c r="B440" s="58" t="s">
        <v>132</v>
      </c>
      <c r="C440" s="57">
        <v>26</v>
      </c>
      <c r="D440" s="58" t="s">
        <v>180</v>
      </c>
      <c r="E440" s="59" t="s">
        <v>10</v>
      </c>
      <c r="F440" s="60" t="s">
        <v>4</v>
      </c>
      <c r="G440" s="61" t="str">
        <f t="shared" si="156"/>
        <v>226Room</v>
      </c>
      <c r="H440" s="60" t="s">
        <v>4</v>
      </c>
      <c r="I440" s="62" t="str">
        <f>FIXED(ROUND(P440,2),0,0)</f>
        <v>4,382</v>
      </c>
      <c r="J440" s="62" t="str">
        <f t="shared" ref="J440:J449" si="174">FIXED(ROUND(Q440,2),0,0)</f>
        <v>4,791</v>
      </c>
      <c r="K440" s="62" t="str">
        <f t="shared" ref="K440:K449" si="175">FIXED(ROUND(R440,2),0,0)</f>
        <v>5,190</v>
      </c>
      <c r="L440" s="63" t="str">
        <f t="shared" si="172"/>
        <v>9.3</v>
      </c>
      <c r="M440" s="63" t="str">
        <f t="shared" si="173"/>
        <v>8.3</v>
      </c>
      <c r="N440" s="64" t="s">
        <v>14</v>
      </c>
      <c r="P440" s="71">
        <v>4382</v>
      </c>
      <c r="Q440" s="71">
        <v>4791</v>
      </c>
      <c r="R440" s="72">
        <v>5190</v>
      </c>
    </row>
    <row r="441" spans="1:18" ht="24.75" thickBot="1">
      <c r="A441" s="57">
        <v>2</v>
      </c>
      <c r="B441" s="58" t="s">
        <v>132</v>
      </c>
      <c r="C441" s="57">
        <v>26</v>
      </c>
      <c r="D441" s="58" t="s">
        <v>180</v>
      </c>
      <c r="E441" s="59" t="s">
        <v>111</v>
      </c>
      <c r="F441" s="60" t="s">
        <v>3</v>
      </c>
      <c r="G441" s="61" t="str">
        <f t="shared" si="156"/>
        <v>226Visit100</v>
      </c>
      <c r="H441" s="60" t="s">
        <v>3</v>
      </c>
      <c r="I441" s="62" t="str">
        <f t="shared" ref="I441:I449" si="176">FIXED(ROUND(P441,2),0,0)</f>
        <v>2,438,502</v>
      </c>
      <c r="J441" s="62" t="str">
        <f t="shared" si="174"/>
        <v>2,620,237</v>
      </c>
      <c r="K441" s="62" t="str">
        <f t="shared" si="175"/>
        <v>2,738,677</v>
      </c>
      <c r="L441" s="63" t="str">
        <f t="shared" si="172"/>
        <v>7.5</v>
      </c>
      <c r="M441" s="63" t="str">
        <f t="shared" si="173"/>
        <v>4.5</v>
      </c>
      <c r="N441" s="65" t="s">
        <v>15</v>
      </c>
      <c r="P441" s="71">
        <v>2438502</v>
      </c>
      <c r="Q441" s="71">
        <v>2620237</v>
      </c>
      <c r="R441" s="72">
        <v>2738677</v>
      </c>
    </row>
    <row r="442" spans="1:18" ht="24.75" thickBot="1">
      <c r="A442" s="57">
        <v>2</v>
      </c>
      <c r="B442" s="58" t="s">
        <v>132</v>
      </c>
      <c r="C442" s="57">
        <v>26</v>
      </c>
      <c r="D442" s="58" t="s">
        <v>180</v>
      </c>
      <c r="E442" s="59" t="s">
        <v>112</v>
      </c>
      <c r="F442" s="60" t="s">
        <v>411</v>
      </c>
      <c r="G442" s="61" t="str">
        <f t="shared" si="156"/>
        <v>226Visit101</v>
      </c>
      <c r="H442" s="60" t="s">
        <v>407</v>
      </c>
      <c r="I442" s="62" t="str">
        <f t="shared" si="176"/>
        <v>2,414,166</v>
      </c>
      <c r="J442" s="62" t="str">
        <f t="shared" si="174"/>
        <v>2,594,143</v>
      </c>
      <c r="K442" s="62" t="str">
        <f t="shared" si="175"/>
        <v>2,711,818</v>
      </c>
      <c r="L442" s="63" t="str">
        <f t="shared" si="172"/>
        <v>7.5</v>
      </c>
      <c r="M442" s="63" t="str">
        <f t="shared" si="173"/>
        <v>4.5</v>
      </c>
      <c r="N442" s="64" t="s">
        <v>408</v>
      </c>
      <c r="P442" s="71">
        <v>2414166</v>
      </c>
      <c r="Q442" s="71">
        <v>2594143</v>
      </c>
      <c r="R442" s="72">
        <v>2711818</v>
      </c>
    </row>
    <row r="443" spans="1:18" ht="24.75" thickBot="1">
      <c r="A443" s="57">
        <v>2</v>
      </c>
      <c r="B443" s="58" t="s">
        <v>132</v>
      </c>
      <c r="C443" s="57">
        <v>26</v>
      </c>
      <c r="D443" s="58" t="s">
        <v>180</v>
      </c>
      <c r="E443" s="59" t="s">
        <v>113</v>
      </c>
      <c r="F443" s="60" t="s">
        <v>412</v>
      </c>
      <c r="G443" s="61" t="str">
        <f t="shared" si="156"/>
        <v>226Visit102</v>
      </c>
      <c r="H443" s="60" t="s">
        <v>409</v>
      </c>
      <c r="I443" s="62" t="str">
        <f t="shared" si="176"/>
        <v>24,336</v>
      </c>
      <c r="J443" s="62" t="str">
        <f t="shared" si="174"/>
        <v>26,094</v>
      </c>
      <c r="K443" s="62" t="str">
        <f t="shared" si="175"/>
        <v>26,859</v>
      </c>
      <c r="L443" s="63" t="str">
        <f t="shared" si="172"/>
        <v>7.2</v>
      </c>
      <c r="M443" s="63" t="str">
        <f t="shared" si="173"/>
        <v>2.9</v>
      </c>
      <c r="N443" s="65" t="s">
        <v>410</v>
      </c>
      <c r="P443" s="71">
        <v>24336</v>
      </c>
      <c r="Q443" s="71">
        <v>26094</v>
      </c>
      <c r="R443" s="72">
        <v>26859</v>
      </c>
    </row>
    <row r="444" spans="1:18" ht="24.75" thickBot="1">
      <c r="A444" s="57">
        <v>2</v>
      </c>
      <c r="B444" s="58" t="s">
        <v>132</v>
      </c>
      <c r="C444" s="57">
        <v>26</v>
      </c>
      <c r="D444" s="58" t="s">
        <v>180</v>
      </c>
      <c r="E444" s="59" t="s">
        <v>114</v>
      </c>
      <c r="F444" s="60" t="s">
        <v>413</v>
      </c>
      <c r="G444" s="61" t="str">
        <f t="shared" si="156"/>
        <v>226Visit200</v>
      </c>
      <c r="H444" s="60" t="s">
        <v>418</v>
      </c>
      <c r="I444" s="62" t="str">
        <f t="shared" si="176"/>
        <v>1,442,635</v>
      </c>
      <c r="J444" s="62" t="str">
        <f t="shared" si="174"/>
        <v>1,582,358</v>
      </c>
      <c r="K444" s="62" t="str">
        <f t="shared" si="175"/>
        <v>1,652,117</v>
      </c>
      <c r="L444" s="63" t="str">
        <f t="shared" si="172"/>
        <v>9.7</v>
      </c>
      <c r="M444" s="63" t="str">
        <f t="shared" si="173"/>
        <v>4.4</v>
      </c>
      <c r="N444" s="64" t="s">
        <v>423</v>
      </c>
      <c r="P444" s="71">
        <v>1442635</v>
      </c>
      <c r="Q444" s="71">
        <v>1582358</v>
      </c>
      <c r="R444" s="72">
        <v>1652117</v>
      </c>
    </row>
    <row r="445" spans="1:18" ht="24.75" thickBot="1">
      <c r="A445" s="57">
        <v>2</v>
      </c>
      <c r="B445" s="58" t="s">
        <v>132</v>
      </c>
      <c r="C445" s="57">
        <v>26</v>
      </c>
      <c r="D445" s="58" t="s">
        <v>180</v>
      </c>
      <c r="E445" s="59" t="s">
        <v>115</v>
      </c>
      <c r="F445" s="60" t="s">
        <v>411</v>
      </c>
      <c r="G445" s="61" t="str">
        <f t="shared" si="156"/>
        <v>226Visit201</v>
      </c>
      <c r="H445" s="60" t="s">
        <v>407</v>
      </c>
      <c r="I445" s="62" t="str">
        <f t="shared" si="176"/>
        <v>1,429,123</v>
      </c>
      <c r="J445" s="62" t="str">
        <f t="shared" si="174"/>
        <v>1,567,757</v>
      </c>
      <c r="K445" s="62" t="str">
        <f t="shared" si="175"/>
        <v>1,637,129</v>
      </c>
      <c r="L445" s="63" t="str">
        <f t="shared" si="172"/>
        <v>9.7</v>
      </c>
      <c r="M445" s="63" t="str">
        <f t="shared" si="173"/>
        <v>4.4</v>
      </c>
      <c r="N445" s="65" t="s">
        <v>408</v>
      </c>
      <c r="P445" s="71">
        <v>1429123</v>
      </c>
      <c r="Q445" s="71">
        <v>1567757</v>
      </c>
      <c r="R445" s="72">
        <v>1637129</v>
      </c>
    </row>
    <row r="446" spans="1:18" ht="24.75" thickBot="1">
      <c r="A446" s="57">
        <v>2</v>
      </c>
      <c r="B446" s="58" t="s">
        <v>132</v>
      </c>
      <c r="C446" s="57">
        <v>26</v>
      </c>
      <c r="D446" s="58" t="s">
        <v>180</v>
      </c>
      <c r="E446" s="59" t="s">
        <v>116</v>
      </c>
      <c r="F446" s="60" t="s">
        <v>412</v>
      </c>
      <c r="G446" s="61" t="str">
        <f t="shared" si="156"/>
        <v>226Visit202</v>
      </c>
      <c r="H446" s="60" t="s">
        <v>409</v>
      </c>
      <c r="I446" s="62" t="str">
        <f t="shared" si="176"/>
        <v>13,512</v>
      </c>
      <c r="J446" s="62" t="str">
        <f t="shared" si="174"/>
        <v>14,601</v>
      </c>
      <c r="K446" s="62" t="str">
        <f t="shared" si="175"/>
        <v>14,988</v>
      </c>
      <c r="L446" s="63" t="str">
        <f t="shared" si="172"/>
        <v>8.1</v>
      </c>
      <c r="M446" s="63" t="str">
        <f t="shared" si="173"/>
        <v>2.7</v>
      </c>
      <c r="N446" s="64" t="s">
        <v>410</v>
      </c>
      <c r="P446" s="71">
        <v>13512</v>
      </c>
      <c r="Q446" s="71">
        <v>14601</v>
      </c>
      <c r="R446" s="72">
        <v>14988</v>
      </c>
    </row>
    <row r="447" spans="1:18" ht="24.75" thickBot="1">
      <c r="A447" s="57">
        <v>2</v>
      </c>
      <c r="B447" s="58" t="s">
        <v>132</v>
      </c>
      <c r="C447" s="57">
        <v>26</v>
      </c>
      <c r="D447" s="58" t="s">
        <v>180</v>
      </c>
      <c r="E447" s="59" t="s">
        <v>117</v>
      </c>
      <c r="F447" s="60" t="s">
        <v>414</v>
      </c>
      <c r="G447" s="61" t="str">
        <f t="shared" si="156"/>
        <v>226Visit300</v>
      </c>
      <c r="H447" s="60" t="s">
        <v>419</v>
      </c>
      <c r="I447" s="62" t="str">
        <f t="shared" si="176"/>
        <v>995,867</v>
      </c>
      <c r="J447" s="62" t="str">
        <f t="shared" si="174"/>
        <v>1,037,879</v>
      </c>
      <c r="K447" s="62" t="str">
        <f t="shared" si="175"/>
        <v>1,086,560</v>
      </c>
      <c r="L447" s="63" t="str">
        <f t="shared" si="172"/>
        <v>4.2</v>
      </c>
      <c r="M447" s="63" t="str">
        <f t="shared" si="173"/>
        <v>4.7</v>
      </c>
      <c r="N447" s="65" t="s">
        <v>424</v>
      </c>
      <c r="P447" s="71">
        <v>995867</v>
      </c>
      <c r="Q447" s="71">
        <v>1037879</v>
      </c>
      <c r="R447" s="72">
        <v>1086560</v>
      </c>
    </row>
    <row r="448" spans="1:18" ht="24.75" thickBot="1">
      <c r="A448" s="57">
        <v>2</v>
      </c>
      <c r="B448" s="58" t="s">
        <v>132</v>
      </c>
      <c r="C448" s="57">
        <v>26</v>
      </c>
      <c r="D448" s="58" t="s">
        <v>180</v>
      </c>
      <c r="E448" s="59" t="s">
        <v>118</v>
      </c>
      <c r="F448" s="60" t="s">
        <v>411</v>
      </c>
      <c r="G448" s="61" t="str">
        <f t="shared" si="156"/>
        <v>226Visit301</v>
      </c>
      <c r="H448" s="60" t="s">
        <v>407</v>
      </c>
      <c r="I448" s="62" t="str">
        <f t="shared" si="176"/>
        <v>985,043</v>
      </c>
      <c r="J448" s="62" t="str">
        <f t="shared" si="174"/>
        <v>1,026,386</v>
      </c>
      <c r="K448" s="62" t="str">
        <f t="shared" si="175"/>
        <v>1,074,689</v>
      </c>
      <c r="L448" s="63" t="str">
        <f t="shared" si="172"/>
        <v>4.2</v>
      </c>
      <c r="M448" s="63" t="str">
        <f t="shared" si="173"/>
        <v>4.7</v>
      </c>
      <c r="N448" s="64" t="s">
        <v>408</v>
      </c>
      <c r="P448" s="71">
        <v>985043</v>
      </c>
      <c r="Q448" s="71">
        <v>1026386</v>
      </c>
      <c r="R448" s="72">
        <v>1074689</v>
      </c>
    </row>
    <row r="449" spans="1:18" ht="24.75" thickBot="1">
      <c r="A449" s="57">
        <v>2</v>
      </c>
      <c r="B449" s="58" t="s">
        <v>132</v>
      </c>
      <c r="C449" s="57">
        <v>26</v>
      </c>
      <c r="D449" s="58" t="s">
        <v>180</v>
      </c>
      <c r="E449" s="59" t="s">
        <v>119</v>
      </c>
      <c r="F449" s="60" t="s">
        <v>412</v>
      </c>
      <c r="G449" s="61" t="str">
        <f t="shared" si="156"/>
        <v>226Visit302</v>
      </c>
      <c r="H449" s="60" t="s">
        <v>409</v>
      </c>
      <c r="I449" s="62" t="str">
        <f t="shared" si="176"/>
        <v>10,824</v>
      </c>
      <c r="J449" s="62" t="str">
        <f t="shared" si="174"/>
        <v>11,493</v>
      </c>
      <c r="K449" s="62" t="str">
        <f t="shared" si="175"/>
        <v>11,871</v>
      </c>
      <c r="L449" s="63" t="str">
        <f t="shared" si="172"/>
        <v>6.2</v>
      </c>
      <c r="M449" s="63" t="str">
        <f t="shared" si="173"/>
        <v>3.3</v>
      </c>
      <c r="N449" s="65" t="s">
        <v>410</v>
      </c>
      <c r="P449" s="71">
        <v>10824</v>
      </c>
      <c r="Q449" s="71">
        <v>11493</v>
      </c>
      <c r="R449" s="72">
        <v>11871</v>
      </c>
    </row>
    <row r="450" spans="1:18" ht="24.75" thickBot="1">
      <c r="A450" s="57">
        <v>2</v>
      </c>
      <c r="B450" s="58" t="s">
        <v>132</v>
      </c>
      <c r="C450" s="57">
        <v>26</v>
      </c>
      <c r="D450" s="58" t="s">
        <v>180</v>
      </c>
      <c r="E450" s="59" t="s">
        <v>120</v>
      </c>
      <c r="F450" s="60" t="s">
        <v>5</v>
      </c>
      <c r="G450" s="61" t="str">
        <f t="shared" si="156"/>
        <v>226AvgDay400</v>
      </c>
      <c r="H450" s="60" t="s">
        <v>5</v>
      </c>
      <c r="I450" s="66" t="str">
        <f>IF(P450="&amp;#160;"," ",FIXED(ROUND(P450,2),2,0))</f>
        <v>1.87</v>
      </c>
      <c r="J450" s="66" t="str">
        <f t="shared" ref="J450:J466" si="177">IF(Q450="&amp;#160;"," ",FIXED(ROUND(Q450,2),2,0))</f>
        <v>1.91</v>
      </c>
      <c r="K450" s="66" t="str">
        <f t="shared" ref="K450:K466" si="178">IF(R450="&amp;#160;"," ",FIXED(ROUND(R450,2),2,0))</f>
        <v>1.86</v>
      </c>
      <c r="L450" s="63" t="str">
        <f t="shared" si="172"/>
        <v>2.1</v>
      </c>
      <c r="M450" s="63" t="str">
        <f t="shared" si="173"/>
        <v>-2.6</v>
      </c>
      <c r="N450" s="64" t="s">
        <v>6</v>
      </c>
      <c r="P450" s="73">
        <v>1.87</v>
      </c>
      <c r="Q450" s="73">
        <v>1.91</v>
      </c>
      <c r="R450" s="74">
        <v>1.86</v>
      </c>
    </row>
    <row r="451" spans="1:18" ht="24.75" thickBot="1">
      <c r="A451" s="57">
        <v>2</v>
      </c>
      <c r="B451" s="58" t="s">
        <v>132</v>
      </c>
      <c r="C451" s="57">
        <v>26</v>
      </c>
      <c r="D451" s="58" t="s">
        <v>180</v>
      </c>
      <c r="E451" s="59" t="s">
        <v>121</v>
      </c>
      <c r="F451" s="60" t="s">
        <v>411</v>
      </c>
      <c r="G451" s="61" t="str">
        <f t="shared" si="156"/>
        <v>226AvgDay401</v>
      </c>
      <c r="H451" s="60" t="s">
        <v>407</v>
      </c>
      <c r="I451" s="66" t="str">
        <f t="shared" ref="I451:I466" si="179">IF(P451="&amp;#160;"," ",FIXED(ROUND(P451,2),2,0))</f>
        <v>1.86</v>
      </c>
      <c r="J451" s="66" t="str">
        <f t="shared" si="177"/>
        <v>1.90</v>
      </c>
      <c r="K451" s="66" t="str">
        <f t="shared" si="178"/>
        <v>1.86</v>
      </c>
      <c r="L451" s="63" t="str">
        <f t="shared" si="172"/>
        <v>2.2</v>
      </c>
      <c r="M451" s="63" t="str">
        <f t="shared" si="173"/>
        <v>-2.1</v>
      </c>
      <c r="N451" s="65" t="s">
        <v>408</v>
      </c>
      <c r="P451" s="73">
        <v>1.86</v>
      </c>
      <c r="Q451" s="73">
        <v>1.9</v>
      </c>
      <c r="R451" s="74">
        <v>1.86</v>
      </c>
    </row>
    <row r="452" spans="1:18" ht="24.75" thickBot="1">
      <c r="A452" s="57">
        <v>2</v>
      </c>
      <c r="B452" s="58" t="s">
        <v>132</v>
      </c>
      <c r="C452" s="57">
        <v>26</v>
      </c>
      <c r="D452" s="58" t="s">
        <v>180</v>
      </c>
      <c r="E452" s="59" t="s">
        <v>122</v>
      </c>
      <c r="F452" s="60" t="s">
        <v>412</v>
      </c>
      <c r="G452" s="61" t="str">
        <f t="shared" si="156"/>
        <v>226AvgDay402</v>
      </c>
      <c r="H452" s="60" t="s">
        <v>409</v>
      </c>
      <c r="I452" s="66" t="str">
        <f t="shared" si="179"/>
        <v>2.25</v>
      </c>
      <c r="J452" s="66" t="str">
        <f t="shared" si="177"/>
        <v>2.21</v>
      </c>
      <c r="K452" s="66" t="str">
        <f t="shared" si="178"/>
        <v>2.20</v>
      </c>
      <c r="L452" s="63" t="str">
        <f t="shared" si="172"/>
        <v>-1.8</v>
      </c>
      <c r="M452" s="63" t="str">
        <f t="shared" si="173"/>
        <v>-0.5</v>
      </c>
      <c r="N452" s="64" t="s">
        <v>410</v>
      </c>
      <c r="P452" s="73">
        <v>2.25</v>
      </c>
      <c r="Q452" s="73">
        <v>2.21</v>
      </c>
      <c r="R452" s="74">
        <v>2.2000000000000002</v>
      </c>
    </row>
    <row r="453" spans="1:18" ht="24.75" thickBot="1">
      <c r="A453" s="57">
        <v>2</v>
      </c>
      <c r="B453" s="58" t="s">
        <v>132</v>
      </c>
      <c r="C453" s="57">
        <v>26</v>
      </c>
      <c r="D453" s="58" t="s">
        <v>180</v>
      </c>
      <c r="E453" s="59" t="s">
        <v>123</v>
      </c>
      <c r="F453" s="60" t="s">
        <v>18</v>
      </c>
      <c r="G453" s="61" t="str">
        <f t="shared" si="156"/>
        <v>226AverageExpenditure</v>
      </c>
      <c r="H453" s="60" t="s">
        <v>18</v>
      </c>
      <c r="I453" s="66" t="str">
        <f t="shared" si="179"/>
        <v xml:space="preserve"> </v>
      </c>
      <c r="J453" s="66" t="str">
        <f t="shared" si="177"/>
        <v xml:space="preserve"> </v>
      </c>
      <c r="K453" s="66" t="str">
        <f t="shared" si="178"/>
        <v xml:space="preserve"> </v>
      </c>
      <c r="L453" s="67" t="s">
        <v>397</v>
      </c>
      <c r="M453" s="67" t="s">
        <v>397</v>
      </c>
      <c r="N453" s="65" t="s">
        <v>19</v>
      </c>
      <c r="P453" s="67" t="s">
        <v>384</v>
      </c>
      <c r="Q453" s="67" t="s">
        <v>384</v>
      </c>
      <c r="R453" s="75" t="s">
        <v>384</v>
      </c>
    </row>
    <row r="454" spans="1:18" ht="24.75" thickBot="1">
      <c r="A454" s="57">
        <v>2</v>
      </c>
      <c r="B454" s="58" t="s">
        <v>132</v>
      </c>
      <c r="C454" s="57">
        <v>26</v>
      </c>
      <c r="D454" s="58" t="s">
        <v>180</v>
      </c>
      <c r="E454" s="59" t="s">
        <v>425</v>
      </c>
      <c r="F454" s="60" t="s">
        <v>415</v>
      </c>
      <c r="G454" s="61" t="str">
        <f t="shared" si="156"/>
        <v>226&amp;#160;&amp;#160;&amp;#160;Visitors400</v>
      </c>
      <c r="H454" s="60" t="s">
        <v>420</v>
      </c>
      <c r="I454" s="66" t="str">
        <f t="shared" si="179"/>
        <v>1,366.00</v>
      </c>
      <c r="J454" s="66" t="str">
        <f t="shared" si="177"/>
        <v>1,444.00</v>
      </c>
      <c r="K454" s="66" t="str">
        <f t="shared" si="178"/>
        <v>1,496.00</v>
      </c>
      <c r="L454" s="63" t="str">
        <f t="shared" ref="L454:L462" si="180">FIXED(ROUND((((J454-I454)/I454)*100),1),1,0)</f>
        <v>5.7</v>
      </c>
      <c r="M454" s="63" t="str">
        <f t="shared" ref="M454:M462" si="181">FIXED(ROUND((((K454-J454)/J454)*100),1),1,0)</f>
        <v>3.6</v>
      </c>
      <c r="N454" s="64" t="s">
        <v>426</v>
      </c>
      <c r="P454" s="71">
        <v>1366</v>
      </c>
      <c r="Q454" s="71">
        <v>1444</v>
      </c>
      <c r="R454" s="72">
        <v>1496</v>
      </c>
    </row>
    <row r="455" spans="1:18" ht="24.75" thickBot="1">
      <c r="A455" s="57">
        <v>2</v>
      </c>
      <c r="B455" s="58" t="s">
        <v>132</v>
      </c>
      <c r="C455" s="57">
        <v>26</v>
      </c>
      <c r="D455" s="58" t="s">
        <v>180</v>
      </c>
      <c r="E455" s="59" t="s">
        <v>427</v>
      </c>
      <c r="F455" s="60" t="s">
        <v>411</v>
      </c>
      <c r="G455" s="61" t="str">
        <f t="shared" si="156"/>
        <v>226&amp;#160;&amp;#160;&amp;#160;Visitors401</v>
      </c>
      <c r="H455" s="60" t="s">
        <v>407</v>
      </c>
      <c r="I455" s="66" t="str">
        <f t="shared" si="179"/>
        <v>1,362.00</v>
      </c>
      <c r="J455" s="66" t="str">
        <f t="shared" si="177"/>
        <v>1,439.00</v>
      </c>
      <c r="K455" s="66" t="str">
        <f t="shared" si="178"/>
        <v>1,491.00</v>
      </c>
      <c r="L455" s="63" t="str">
        <f t="shared" si="180"/>
        <v>5.7</v>
      </c>
      <c r="M455" s="63" t="str">
        <f t="shared" si="181"/>
        <v>3.6</v>
      </c>
      <c r="N455" s="65" t="s">
        <v>408</v>
      </c>
      <c r="P455" s="71">
        <v>1362</v>
      </c>
      <c r="Q455" s="71">
        <v>1439</v>
      </c>
      <c r="R455" s="72">
        <v>1491</v>
      </c>
    </row>
    <row r="456" spans="1:18" ht="24.75" thickBot="1">
      <c r="A456" s="57">
        <v>2</v>
      </c>
      <c r="B456" s="58" t="s">
        <v>132</v>
      </c>
      <c r="C456" s="57">
        <v>26</v>
      </c>
      <c r="D456" s="58" t="s">
        <v>180</v>
      </c>
      <c r="E456" s="59" t="s">
        <v>428</v>
      </c>
      <c r="F456" s="60" t="s">
        <v>412</v>
      </c>
      <c r="G456" s="61" t="str">
        <f t="shared" ref="G456:G519" si="182">A456&amp;C456&amp;E456</f>
        <v>226&amp;#160;&amp;#160;&amp;#160;Visitors402</v>
      </c>
      <c r="H456" s="60" t="s">
        <v>409</v>
      </c>
      <c r="I456" s="66" t="str">
        <f t="shared" si="179"/>
        <v>1,759.00</v>
      </c>
      <c r="J456" s="66" t="str">
        <f t="shared" si="177"/>
        <v>1,918.00</v>
      </c>
      <c r="K456" s="66" t="str">
        <f t="shared" si="178"/>
        <v>1,998.00</v>
      </c>
      <c r="L456" s="63" t="str">
        <f t="shared" si="180"/>
        <v>9.0</v>
      </c>
      <c r="M456" s="63" t="str">
        <f t="shared" si="181"/>
        <v>4.2</v>
      </c>
      <c r="N456" s="64" t="s">
        <v>410</v>
      </c>
      <c r="P456" s="71">
        <v>1759</v>
      </c>
      <c r="Q456" s="71">
        <v>1918</v>
      </c>
      <c r="R456" s="72">
        <v>1998</v>
      </c>
    </row>
    <row r="457" spans="1:18" ht="24.75" thickBot="1">
      <c r="A457" s="57">
        <v>2</v>
      </c>
      <c r="B457" s="58" t="s">
        <v>132</v>
      </c>
      <c r="C457" s="57">
        <v>26</v>
      </c>
      <c r="D457" s="58" t="s">
        <v>180</v>
      </c>
      <c r="E457" s="59" t="s">
        <v>432</v>
      </c>
      <c r="F457" s="60" t="s">
        <v>416</v>
      </c>
      <c r="G457" s="61" t="str">
        <f t="shared" si="182"/>
        <v>226&amp;#160;&amp;#160;&amp;#160;Tourist500</v>
      </c>
      <c r="H457" s="60" t="s">
        <v>421</v>
      </c>
      <c r="I457" s="66" t="str">
        <f t="shared" si="179"/>
        <v>1,485.00</v>
      </c>
      <c r="J457" s="66" t="str">
        <f t="shared" si="177"/>
        <v>1,565.00</v>
      </c>
      <c r="K457" s="66" t="str">
        <f t="shared" si="178"/>
        <v>1,626.00</v>
      </c>
      <c r="L457" s="63" t="str">
        <f t="shared" si="180"/>
        <v>5.4</v>
      </c>
      <c r="M457" s="63" t="str">
        <f t="shared" si="181"/>
        <v>3.9</v>
      </c>
      <c r="N457" s="65" t="s">
        <v>433</v>
      </c>
      <c r="P457" s="71">
        <v>1485</v>
      </c>
      <c r="Q457" s="71">
        <v>1565</v>
      </c>
      <c r="R457" s="72">
        <v>1626</v>
      </c>
    </row>
    <row r="458" spans="1:18" ht="24.75" thickBot="1">
      <c r="A458" s="57">
        <v>2</v>
      </c>
      <c r="B458" s="58" t="s">
        <v>132</v>
      </c>
      <c r="C458" s="57">
        <v>26</v>
      </c>
      <c r="D458" s="58" t="s">
        <v>180</v>
      </c>
      <c r="E458" s="59" t="s">
        <v>434</v>
      </c>
      <c r="F458" s="60" t="s">
        <v>411</v>
      </c>
      <c r="G458" s="61" t="str">
        <f t="shared" si="182"/>
        <v>226&amp;#160;&amp;#160;&amp;#160;Tourist501</v>
      </c>
      <c r="H458" s="60" t="s">
        <v>407</v>
      </c>
      <c r="I458" s="66" t="str">
        <f t="shared" si="179"/>
        <v>1,479.00</v>
      </c>
      <c r="J458" s="66" t="str">
        <f t="shared" si="177"/>
        <v>1,558.00</v>
      </c>
      <c r="K458" s="66" t="str">
        <f t="shared" si="178"/>
        <v>1,619.00</v>
      </c>
      <c r="L458" s="63" t="str">
        <f t="shared" si="180"/>
        <v>5.3</v>
      </c>
      <c r="M458" s="63" t="str">
        <f t="shared" si="181"/>
        <v>3.9</v>
      </c>
      <c r="N458" s="64" t="s">
        <v>408</v>
      </c>
      <c r="P458" s="71">
        <v>1479</v>
      </c>
      <c r="Q458" s="71">
        <v>1558</v>
      </c>
      <c r="R458" s="72">
        <v>1619</v>
      </c>
    </row>
    <row r="459" spans="1:18" ht="24.75" thickBot="1">
      <c r="A459" s="57">
        <v>2</v>
      </c>
      <c r="B459" s="58" t="s">
        <v>132</v>
      </c>
      <c r="C459" s="57">
        <v>26</v>
      </c>
      <c r="D459" s="58" t="s">
        <v>180</v>
      </c>
      <c r="E459" s="59" t="s">
        <v>435</v>
      </c>
      <c r="F459" s="60" t="s">
        <v>412</v>
      </c>
      <c r="G459" s="61" t="str">
        <f t="shared" si="182"/>
        <v>226&amp;#160;&amp;#160;&amp;#160;Tourist502</v>
      </c>
      <c r="H459" s="60" t="s">
        <v>409</v>
      </c>
      <c r="I459" s="66" t="str">
        <f t="shared" si="179"/>
        <v>2,003.00</v>
      </c>
      <c r="J459" s="66" t="str">
        <f t="shared" si="177"/>
        <v>2,199.00</v>
      </c>
      <c r="K459" s="66" t="str">
        <f t="shared" si="178"/>
        <v>2,292.00</v>
      </c>
      <c r="L459" s="63" t="str">
        <f t="shared" si="180"/>
        <v>9.8</v>
      </c>
      <c r="M459" s="63" t="str">
        <f t="shared" si="181"/>
        <v>4.2</v>
      </c>
      <c r="N459" s="65" t="s">
        <v>410</v>
      </c>
      <c r="P459" s="71">
        <v>2003</v>
      </c>
      <c r="Q459" s="71">
        <v>2199</v>
      </c>
      <c r="R459" s="72">
        <v>2292</v>
      </c>
    </row>
    <row r="460" spans="1:18" ht="24.75" thickBot="1">
      <c r="A460" s="57">
        <v>2</v>
      </c>
      <c r="B460" s="58" t="s">
        <v>132</v>
      </c>
      <c r="C460" s="57">
        <v>26</v>
      </c>
      <c r="D460" s="58" t="s">
        <v>180</v>
      </c>
      <c r="E460" s="59" t="s">
        <v>436</v>
      </c>
      <c r="F460" s="60" t="s">
        <v>417</v>
      </c>
      <c r="G460" s="61" t="str">
        <f t="shared" si="182"/>
        <v>226&amp;#160;&amp;#160;&amp;#160;Excursionist600</v>
      </c>
      <c r="H460" s="60" t="s">
        <v>422</v>
      </c>
      <c r="I460" s="66" t="str">
        <f t="shared" si="179"/>
        <v>1,045.00</v>
      </c>
      <c r="J460" s="66" t="str">
        <f t="shared" si="177"/>
        <v>1,095.00</v>
      </c>
      <c r="K460" s="66" t="str">
        <f t="shared" si="178"/>
        <v>1,128.00</v>
      </c>
      <c r="L460" s="63" t="str">
        <f t="shared" si="180"/>
        <v>4.8</v>
      </c>
      <c r="M460" s="63" t="str">
        <f t="shared" si="181"/>
        <v>3.0</v>
      </c>
      <c r="N460" s="64" t="s">
        <v>437</v>
      </c>
      <c r="P460" s="71">
        <v>1045</v>
      </c>
      <c r="Q460" s="71">
        <v>1095</v>
      </c>
      <c r="R460" s="72">
        <v>1128</v>
      </c>
    </row>
    <row r="461" spans="1:18" ht="24.75" thickBot="1">
      <c r="A461" s="57">
        <v>2</v>
      </c>
      <c r="B461" s="58" t="s">
        <v>132</v>
      </c>
      <c r="C461" s="57">
        <v>26</v>
      </c>
      <c r="D461" s="58" t="s">
        <v>180</v>
      </c>
      <c r="E461" s="59" t="s">
        <v>438</v>
      </c>
      <c r="F461" s="60" t="s">
        <v>411</v>
      </c>
      <c r="G461" s="61" t="str">
        <f t="shared" si="182"/>
        <v>226&amp;#160;&amp;#160;&amp;#160;Excursionist601</v>
      </c>
      <c r="H461" s="60" t="s">
        <v>407</v>
      </c>
      <c r="I461" s="66" t="str">
        <f t="shared" si="179"/>
        <v>1,045.00</v>
      </c>
      <c r="J461" s="66" t="str">
        <f t="shared" si="177"/>
        <v>1,094.00</v>
      </c>
      <c r="K461" s="66" t="str">
        <f t="shared" si="178"/>
        <v>1,127.00</v>
      </c>
      <c r="L461" s="63" t="str">
        <f t="shared" si="180"/>
        <v>4.7</v>
      </c>
      <c r="M461" s="63" t="str">
        <f t="shared" si="181"/>
        <v>3.0</v>
      </c>
      <c r="N461" s="65" t="s">
        <v>408</v>
      </c>
      <c r="P461" s="71">
        <v>1045</v>
      </c>
      <c r="Q461" s="71">
        <v>1094</v>
      </c>
      <c r="R461" s="72">
        <v>1127</v>
      </c>
    </row>
    <row r="462" spans="1:18" ht="24.75" thickBot="1">
      <c r="A462" s="57">
        <v>2</v>
      </c>
      <c r="B462" s="58" t="s">
        <v>132</v>
      </c>
      <c r="C462" s="57">
        <v>26</v>
      </c>
      <c r="D462" s="58" t="s">
        <v>180</v>
      </c>
      <c r="E462" s="59" t="s">
        <v>439</v>
      </c>
      <c r="F462" s="60" t="s">
        <v>412</v>
      </c>
      <c r="G462" s="61" t="str">
        <f t="shared" si="182"/>
        <v>226&amp;#160;&amp;#160;&amp;#160;Excursionist602</v>
      </c>
      <c r="H462" s="60" t="s">
        <v>409</v>
      </c>
      <c r="I462" s="66" t="str">
        <f t="shared" si="179"/>
        <v>1,072.00</v>
      </c>
      <c r="J462" s="66" t="str">
        <f t="shared" si="177"/>
        <v>1,130.00</v>
      </c>
      <c r="K462" s="66" t="str">
        <f t="shared" si="178"/>
        <v>1,183.00</v>
      </c>
      <c r="L462" s="63" t="str">
        <f t="shared" si="180"/>
        <v>5.4</v>
      </c>
      <c r="M462" s="63" t="str">
        <f t="shared" si="181"/>
        <v>4.7</v>
      </c>
      <c r="N462" s="64" t="s">
        <v>410</v>
      </c>
      <c r="P462" s="71">
        <v>1072</v>
      </c>
      <c r="Q462" s="71">
        <v>1130</v>
      </c>
      <c r="R462" s="72">
        <v>1183</v>
      </c>
    </row>
    <row r="463" spans="1:18" ht="24.75" thickBot="1">
      <c r="A463" s="57">
        <v>2</v>
      </c>
      <c r="B463" s="58" t="s">
        <v>132</v>
      </c>
      <c r="C463" s="57">
        <v>26</v>
      </c>
      <c r="D463" s="58" t="s">
        <v>180</v>
      </c>
      <c r="E463" s="59" t="s">
        <v>20</v>
      </c>
      <c r="F463" s="60" t="s">
        <v>16</v>
      </c>
      <c r="G463" s="61" t="str">
        <f t="shared" si="182"/>
        <v>226TourismReceipt</v>
      </c>
      <c r="H463" s="60" t="s">
        <v>16</v>
      </c>
      <c r="I463" s="66" t="str">
        <f t="shared" si="179"/>
        <v xml:space="preserve"> </v>
      </c>
      <c r="J463" s="66" t="str">
        <f t="shared" si="177"/>
        <v xml:space="preserve"> </v>
      </c>
      <c r="K463" s="66" t="str">
        <f t="shared" si="178"/>
        <v xml:space="preserve"> </v>
      </c>
      <c r="L463" s="67" t="s">
        <v>397</v>
      </c>
      <c r="M463" s="67" t="s">
        <v>397</v>
      </c>
      <c r="N463" s="65" t="s">
        <v>17</v>
      </c>
      <c r="P463" s="67" t="s">
        <v>384</v>
      </c>
      <c r="Q463" s="67" t="s">
        <v>384</v>
      </c>
      <c r="R463" s="75" t="s">
        <v>384</v>
      </c>
    </row>
    <row r="464" spans="1:18" ht="24.75" thickBot="1">
      <c r="A464" s="57">
        <v>2</v>
      </c>
      <c r="B464" s="58" t="s">
        <v>132</v>
      </c>
      <c r="C464" s="57">
        <v>26</v>
      </c>
      <c r="D464" s="58" t="s">
        <v>180</v>
      </c>
      <c r="E464" s="59" t="s">
        <v>429</v>
      </c>
      <c r="F464" s="60" t="s">
        <v>415</v>
      </c>
      <c r="G464" s="61" t="str">
        <f t="shared" si="182"/>
        <v>226&amp;#160;&amp;#160;&amp;#160;Visitors700</v>
      </c>
      <c r="H464" s="60" t="s">
        <v>420</v>
      </c>
      <c r="I464" s="66" t="str">
        <f t="shared" si="179"/>
        <v>5,034.00</v>
      </c>
      <c r="J464" s="66" t="str">
        <f t="shared" si="177"/>
        <v>5,847.00</v>
      </c>
      <c r="K464" s="66" t="str">
        <f t="shared" si="178"/>
        <v>6,231.00</v>
      </c>
      <c r="L464" s="63" t="str">
        <f t="shared" ref="L464:L479" si="183">FIXED(ROUND((((J464-I464)/I464)*100),1),1,0)</f>
        <v>16.2</v>
      </c>
      <c r="M464" s="63" t="str">
        <f t="shared" ref="M464:M479" si="184">FIXED(ROUND((((K464-J464)/J464)*100),1),1,0)</f>
        <v>6.6</v>
      </c>
      <c r="N464" s="64" t="s">
        <v>426</v>
      </c>
      <c r="P464" s="71">
        <v>5034</v>
      </c>
      <c r="Q464" s="71">
        <v>5847</v>
      </c>
      <c r="R464" s="72">
        <v>6231</v>
      </c>
    </row>
    <row r="465" spans="1:18" ht="24.75" thickBot="1">
      <c r="A465" s="57">
        <v>2</v>
      </c>
      <c r="B465" s="58" t="s">
        <v>132</v>
      </c>
      <c r="C465" s="57">
        <v>26</v>
      </c>
      <c r="D465" s="58" t="s">
        <v>180</v>
      </c>
      <c r="E465" s="59" t="s">
        <v>430</v>
      </c>
      <c r="F465" s="60" t="s">
        <v>411</v>
      </c>
      <c r="G465" s="61" t="str">
        <f t="shared" si="182"/>
        <v>226&amp;#160;&amp;#160;&amp;#160;Visitors701</v>
      </c>
      <c r="H465" s="60" t="s">
        <v>407</v>
      </c>
      <c r="I465" s="66" t="str">
        <f t="shared" si="179"/>
        <v>4,962.00</v>
      </c>
      <c r="J465" s="66" t="str">
        <f t="shared" si="177"/>
        <v>5,763.00</v>
      </c>
      <c r="K465" s="66" t="str">
        <f t="shared" si="178"/>
        <v>6,141.00</v>
      </c>
      <c r="L465" s="63" t="str">
        <f t="shared" si="183"/>
        <v>16.1</v>
      </c>
      <c r="M465" s="63" t="str">
        <f t="shared" si="184"/>
        <v>6.6</v>
      </c>
      <c r="N465" s="65" t="s">
        <v>408</v>
      </c>
      <c r="P465" s="71">
        <v>4962</v>
      </c>
      <c r="Q465" s="71">
        <v>5763</v>
      </c>
      <c r="R465" s="72">
        <v>6141</v>
      </c>
    </row>
    <row r="466" spans="1:18" ht="24.75" thickBot="1">
      <c r="A466" s="57">
        <v>2</v>
      </c>
      <c r="B466" s="58" t="s">
        <v>132</v>
      </c>
      <c r="C466" s="57">
        <v>26</v>
      </c>
      <c r="D466" s="58" t="s">
        <v>180</v>
      </c>
      <c r="E466" s="59" t="s">
        <v>431</v>
      </c>
      <c r="F466" s="60" t="s">
        <v>412</v>
      </c>
      <c r="G466" s="61" t="str">
        <f t="shared" si="182"/>
        <v>226&amp;#160;&amp;#160;&amp;#160;Visitors702</v>
      </c>
      <c r="H466" s="60" t="s">
        <v>409</v>
      </c>
      <c r="I466" s="66" t="str">
        <f t="shared" si="179"/>
        <v>73.00</v>
      </c>
      <c r="J466" s="66" t="str">
        <f t="shared" si="177"/>
        <v>84.00</v>
      </c>
      <c r="K466" s="66" t="str">
        <f t="shared" si="178"/>
        <v>90.00</v>
      </c>
      <c r="L466" s="63" t="str">
        <f t="shared" si="183"/>
        <v>15.1</v>
      </c>
      <c r="M466" s="63" t="str">
        <f t="shared" si="184"/>
        <v>7.1</v>
      </c>
      <c r="N466" s="64" t="s">
        <v>410</v>
      </c>
      <c r="P466" s="71">
        <v>73</v>
      </c>
      <c r="Q466" s="71">
        <v>84</v>
      </c>
      <c r="R466" s="72">
        <v>90</v>
      </c>
    </row>
    <row r="467" spans="1:18" ht="24.75" thickBot="1">
      <c r="A467" s="57">
        <v>2</v>
      </c>
      <c r="B467" s="58" t="s">
        <v>132</v>
      </c>
      <c r="C467" s="57">
        <v>27</v>
      </c>
      <c r="D467" s="58" t="s">
        <v>182</v>
      </c>
      <c r="E467" s="59" t="s">
        <v>10</v>
      </c>
      <c r="F467" s="60" t="s">
        <v>4</v>
      </c>
      <c r="G467" s="61" t="str">
        <f t="shared" si="182"/>
        <v>227Room</v>
      </c>
      <c r="H467" s="60" t="s">
        <v>4</v>
      </c>
      <c r="I467" s="62" t="str">
        <f>FIXED(ROUND(P467,2),0,0)</f>
        <v>2,064</v>
      </c>
      <c r="J467" s="62" t="str">
        <f t="shared" ref="J467:J476" si="185">FIXED(ROUND(Q467,2),0,0)</f>
        <v>2,229</v>
      </c>
      <c r="K467" s="62" t="str">
        <f t="shared" ref="K467:K476" si="186">FIXED(ROUND(R467,2),0,0)</f>
        <v>2,814</v>
      </c>
      <c r="L467" s="63" t="str">
        <f t="shared" si="183"/>
        <v>8.0</v>
      </c>
      <c r="M467" s="63" t="str">
        <f t="shared" si="184"/>
        <v>26.2</v>
      </c>
      <c r="N467" s="64" t="s">
        <v>14</v>
      </c>
      <c r="P467" s="71">
        <v>2064</v>
      </c>
      <c r="Q467" s="71">
        <v>2229</v>
      </c>
      <c r="R467" s="72">
        <v>2814</v>
      </c>
    </row>
    <row r="468" spans="1:18" ht="24.75" thickBot="1">
      <c r="A468" s="57">
        <v>2</v>
      </c>
      <c r="B468" s="58" t="s">
        <v>132</v>
      </c>
      <c r="C468" s="57">
        <v>27</v>
      </c>
      <c r="D468" s="58" t="s">
        <v>182</v>
      </c>
      <c r="E468" s="59" t="s">
        <v>111</v>
      </c>
      <c r="F468" s="60" t="s">
        <v>3</v>
      </c>
      <c r="G468" s="61" t="str">
        <f t="shared" si="182"/>
        <v>227Visit100</v>
      </c>
      <c r="H468" s="60" t="s">
        <v>3</v>
      </c>
      <c r="I468" s="62" t="str">
        <f t="shared" ref="I468:I476" si="187">FIXED(ROUND(P468,2),0,0)</f>
        <v>1,691,752</v>
      </c>
      <c r="J468" s="62" t="str">
        <f t="shared" si="185"/>
        <v>1,790,612</v>
      </c>
      <c r="K468" s="62" t="str">
        <f t="shared" si="186"/>
        <v>2,056,132</v>
      </c>
      <c r="L468" s="63" t="str">
        <f t="shared" si="183"/>
        <v>5.8</v>
      </c>
      <c r="M468" s="63" t="str">
        <f t="shared" si="184"/>
        <v>14.8</v>
      </c>
      <c r="N468" s="65" t="s">
        <v>15</v>
      </c>
      <c r="P468" s="71">
        <v>1691752</v>
      </c>
      <c r="Q468" s="71">
        <v>1790612</v>
      </c>
      <c r="R468" s="72">
        <v>2056132</v>
      </c>
    </row>
    <row r="469" spans="1:18" ht="24.75" thickBot="1">
      <c r="A469" s="57">
        <v>2</v>
      </c>
      <c r="B469" s="58" t="s">
        <v>132</v>
      </c>
      <c r="C469" s="57">
        <v>27</v>
      </c>
      <c r="D469" s="58" t="s">
        <v>182</v>
      </c>
      <c r="E469" s="59" t="s">
        <v>112</v>
      </c>
      <c r="F469" s="60" t="s">
        <v>411</v>
      </c>
      <c r="G469" s="61" t="str">
        <f t="shared" si="182"/>
        <v>227Visit101</v>
      </c>
      <c r="H469" s="60" t="s">
        <v>407</v>
      </c>
      <c r="I469" s="62" t="str">
        <f t="shared" si="187"/>
        <v>1,468,247</v>
      </c>
      <c r="J469" s="62" t="str">
        <f t="shared" si="185"/>
        <v>1,553,813</v>
      </c>
      <c r="K469" s="62" t="str">
        <f t="shared" si="186"/>
        <v>1,790,451</v>
      </c>
      <c r="L469" s="63" t="str">
        <f t="shared" si="183"/>
        <v>5.8</v>
      </c>
      <c r="M469" s="63" t="str">
        <f t="shared" si="184"/>
        <v>15.2</v>
      </c>
      <c r="N469" s="64" t="s">
        <v>408</v>
      </c>
      <c r="P469" s="71">
        <v>1468247</v>
      </c>
      <c r="Q469" s="71">
        <v>1553813</v>
      </c>
      <c r="R469" s="72">
        <v>1790451</v>
      </c>
    </row>
    <row r="470" spans="1:18" ht="24.75" thickBot="1">
      <c r="A470" s="57">
        <v>2</v>
      </c>
      <c r="B470" s="58" t="s">
        <v>132</v>
      </c>
      <c r="C470" s="57">
        <v>27</v>
      </c>
      <c r="D470" s="58" t="s">
        <v>182</v>
      </c>
      <c r="E470" s="59" t="s">
        <v>113</v>
      </c>
      <c r="F470" s="60" t="s">
        <v>412</v>
      </c>
      <c r="G470" s="61" t="str">
        <f t="shared" si="182"/>
        <v>227Visit102</v>
      </c>
      <c r="H470" s="60" t="s">
        <v>409</v>
      </c>
      <c r="I470" s="62" t="str">
        <f t="shared" si="187"/>
        <v>223,505</v>
      </c>
      <c r="J470" s="62" t="str">
        <f t="shared" si="185"/>
        <v>236,799</v>
      </c>
      <c r="K470" s="62" t="str">
        <f t="shared" si="186"/>
        <v>265,681</v>
      </c>
      <c r="L470" s="63" t="str">
        <f t="shared" si="183"/>
        <v>5.9</v>
      </c>
      <c r="M470" s="63" t="str">
        <f t="shared" si="184"/>
        <v>12.2</v>
      </c>
      <c r="N470" s="65" t="s">
        <v>410</v>
      </c>
      <c r="P470" s="71">
        <v>223505</v>
      </c>
      <c r="Q470" s="71">
        <v>236799</v>
      </c>
      <c r="R470" s="72">
        <v>265681</v>
      </c>
    </row>
    <row r="471" spans="1:18" ht="24.75" thickBot="1">
      <c r="A471" s="57">
        <v>2</v>
      </c>
      <c r="B471" s="58" t="s">
        <v>132</v>
      </c>
      <c r="C471" s="57">
        <v>27</v>
      </c>
      <c r="D471" s="58" t="s">
        <v>182</v>
      </c>
      <c r="E471" s="59" t="s">
        <v>114</v>
      </c>
      <c r="F471" s="60" t="s">
        <v>413</v>
      </c>
      <c r="G471" s="61" t="str">
        <f t="shared" si="182"/>
        <v>227Visit200</v>
      </c>
      <c r="H471" s="60" t="s">
        <v>418</v>
      </c>
      <c r="I471" s="62" t="str">
        <f t="shared" si="187"/>
        <v>719,077</v>
      </c>
      <c r="J471" s="62" t="str">
        <f t="shared" si="185"/>
        <v>757,514</v>
      </c>
      <c r="K471" s="62" t="str">
        <f t="shared" si="186"/>
        <v>866,837</v>
      </c>
      <c r="L471" s="63" t="str">
        <f t="shared" si="183"/>
        <v>5.3</v>
      </c>
      <c r="M471" s="63" t="str">
        <f t="shared" si="184"/>
        <v>14.4</v>
      </c>
      <c r="N471" s="64" t="s">
        <v>423</v>
      </c>
      <c r="P471" s="71">
        <v>719077</v>
      </c>
      <c r="Q471" s="71">
        <v>757514</v>
      </c>
      <c r="R471" s="72">
        <v>866837</v>
      </c>
    </row>
    <row r="472" spans="1:18" ht="24.75" thickBot="1">
      <c r="A472" s="57">
        <v>2</v>
      </c>
      <c r="B472" s="58" t="s">
        <v>132</v>
      </c>
      <c r="C472" s="57">
        <v>27</v>
      </c>
      <c r="D472" s="58" t="s">
        <v>182</v>
      </c>
      <c r="E472" s="59" t="s">
        <v>115</v>
      </c>
      <c r="F472" s="60" t="s">
        <v>411</v>
      </c>
      <c r="G472" s="61" t="str">
        <f t="shared" si="182"/>
        <v>227Visit201</v>
      </c>
      <c r="H472" s="60" t="s">
        <v>407</v>
      </c>
      <c r="I472" s="62" t="str">
        <f t="shared" si="187"/>
        <v>675,451</v>
      </c>
      <c r="J472" s="62" t="str">
        <f t="shared" si="185"/>
        <v>711,539</v>
      </c>
      <c r="K472" s="62" t="str">
        <f t="shared" si="186"/>
        <v>818,295</v>
      </c>
      <c r="L472" s="63" t="str">
        <f t="shared" si="183"/>
        <v>5.3</v>
      </c>
      <c r="M472" s="63" t="str">
        <f t="shared" si="184"/>
        <v>15.0</v>
      </c>
      <c r="N472" s="65" t="s">
        <v>408</v>
      </c>
      <c r="P472" s="71">
        <v>675451</v>
      </c>
      <c r="Q472" s="71">
        <v>711539</v>
      </c>
      <c r="R472" s="72">
        <v>818295</v>
      </c>
    </row>
    <row r="473" spans="1:18" ht="24.75" thickBot="1">
      <c r="A473" s="57">
        <v>2</v>
      </c>
      <c r="B473" s="58" t="s">
        <v>132</v>
      </c>
      <c r="C473" s="57">
        <v>27</v>
      </c>
      <c r="D473" s="58" t="s">
        <v>182</v>
      </c>
      <c r="E473" s="59" t="s">
        <v>116</v>
      </c>
      <c r="F473" s="60" t="s">
        <v>412</v>
      </c>
      <c r="G473" s="61" t="str">
        <f t="shared" si="182"/>
        <v>227Visit202</v>
      </c>
      <c r="H473" s="60" t="s">
        <v>409</v>
      </c>
      <c r="I473" s="62" t="str">
        <f t="shared" si="187"/>
        <v>43,626</v>
      </c>
      <c r="J473" s="62" t="str">
        <f t="shared" si="185"/>
        <v>45,975</v>
      </c>
      <c r="K473" s="62" t="str">
        <f t="shared" si="186"/>
        <v>48,542</v>
      </c>
      <c r="L473" s="63" t="str">
        <f t="shared" si="183"/>
        <v>5.4</v>
      </c>
      <c r="M473" s="63" t="str">
        <f t="shared" si="184"/>
        <v>5.6</v>
      </c>
      <c r="N473" s="64" t="s">
        <v>410</v>
      </c>
      <c r="P473" s="71">
        <v>43626</v>
      </c>
      <c r="Q473" s="71">
        <v>45975</v>
      </c>
      <c r="R473" s="72">
        <v>48542</v>
      </c>
    </row>
    <row r="474" spans="1:18" ht="24.75" thickBot="1">
      <c r="A474" s="57">
        <v>2</v>
      </c>
      <c r="B474" s="58" t="s">
        <v>132</v>
      </c>
      <c r="C474" s="57">
        <v>27</v>
      </c>
      <c r="D474" s="58" t="s">
        <v>182</v>
      </c>
      <c r="E474" s="59" t="s">
        <v>117</v>
      </c>
      <c r="F474" s="60" t="s">
        <v>414</v>
      </c>
      <c r="G474" s="61" t="str">
        <f t="shared" si="182"/>
        <v>227Visit300</v>
      </c>
      <c r="H474" s="60" t="s">
        <v>419</v>
      </c>
      <c r="I474" s="62" t="str">
        <f t="shared" si="187"/>
        <v>972,675</v>
      </c>
      <c r="J474" s="62" t="str">
        <f t="shared" si="185"/>
        <v>1,033,098</v>
      </c>
      <c r="K474" s="62" t="str">
        <f t="shared" si="186"/>
        <v>1,189,295</v>
      </c>
      <c r="L474" s="63" t="str">
        <f t="shared" si="183"/>
        <v>6.2</v>
      </c>
      <c r="M474" s="63" t="str">
        <f t="shared" si="184"/>
        <v>15.1</v>
      </c>
      <c r="N474" s="65" t="s">
        <v>424</v>
      </c>
      <c r="P474" s="71">
        <v>972675</v>
      </c>
      <c r="Q474" s="71">
        <v>1033098</v>
      </c>
      <c r="R474" s="72">
        <v>1189295</v>
      </c>
    </row>
    <row r="475" spans="1:18" ht="24.75" thickBot="1">
      <c r="A475" s="57">
        <v>2</v>
      </c>
      <c r="B475" s="58" t="s">
        <v>132</v>
      </c>
      <c r="C475" s="57">
        <v>27</v>
      </c>
      <c r="D475" s="58" t="s">
        <v>182</v>
      </c>
      <c r="E475" s="59" t="s">
        <v>118</v>
      </c>
      <c r="F475" s="60" t="s">
        <v>411</v>
      </c>
      <c r="G475" s="61" t="str">
        <f t="shared" si="182"/>
        <v>227Visit301</v>
      </c>
      <c r="H475" s="60" t="s">
        <v>407</v>
      </c>
      <c r="I475" s="62" t="str">
        <f t="shared" si="187"/>
        <v>792,796</v>
      </c>
      <c r="J475" s="62" t="str">
        <f t="shared" si="185"/>
        <v>842,274</v>
      </c>
      <c r="K475" s="62" t="str">
        <f t="shared" si="186"/>
        <v>972,156</v>
      </c>
      <c r="L475" s="63" t="str">
        <f t="shared" si="183"/>
        <v>6.2</v>
      </c>
      <c r="M475" s="63" t="str">
        <f t="shared" si="184"/>
        <v>15.4</v>
      </c>
      <c r="N475" s="64" t="s">
        <v>408</v>
      </c>
      <c r="P475" s="71">
        <v>792796</v>
      </c>
      <c r="Q475" s="71">
        <v>842274</v>
      </c>
      <c r="R475" s="72">
        <v>972156</v>
      </c>
    </row>
    <row r="476" spans="1:18" ht="24.75" thickBot="1">
      <c r="A476" s="57">
        <v>2</v>
      </c>
      <c r="B476" s="58" t="s">
        <v>132</v>
      </c>
      <c r="C476" s="57">
        <v>27</v>
      </c>
      <c r="D476" s="58" t="s">
        <v>182</v>
      </c>
      <c r="E476" s="59" t="s">
        <v>119</v>
      </c>
      <c r="F476" s="60" t="s">
        <v>412</v>
      </c>
      <c r="G476" s="61" t="str">
        <f t="shared" si="182"/>
        <v>227Visit302</v>
      </c>
      <c r="H476" s="60" t="s">
        <v>409</v>
      </c>
      <c r="I476" s="62" t="str">
        <f t="shared" si="187"/>
        <v>179,879</v>
      </c>
      <c r="J476" s="62" t="str">
        <f t="shared" si="185"/>
        <v>190,824</v>
      </c>
      <c r="K476" s="62" t="str">
        <f t="shared" si="186"/>
        <v>217,139</v>
      </c>
      <c r="L476" s="63" t="str">
        <f t="shared" si="183"/>
        <v>6.1</v>
      </c>
      <c r="M476" s="63" t="str">
        <f t="shared" si="184"/>
        <v>13.8</v>
      </c>
      <c r="N476" s="65" t="s">
        <v>410</v>
      </c>
      <c r="P476" s="71">
        <v>179879</v>
      </c>
      <c r="Q476" s="71">
        <v>190824</v>
      </c>
      <c r="R476" s="72">
        <v>217139</v>
      </c>
    </row>
    <row r="477" spans="1:18" ht="24.75" thickBot="1">
      <c r="A477" s="57">
        <v>2</v>
      </c>
      <c r="B477" s="58" t="s">
        <v>132</v>
      </c>
      <c r="C477" s="57">
        <v>27</v>
      </c>
      <c r="D477" s="58" t="s">
        <v>182</v>
      </c>
      <c r="E477" s="59" t="s">
        <v>120</v>
      </c>
      <c r="F477" s="60" t="s">
        <v>5</v>
      </c>
      <c r="G477" s="61" t="str">
        <f t="shared" si="182"/>
        <v>227AvgDay400</v>
      </c>
      <c r="H477" s="60" t="s">
        <v>5</v>
      </c>
      <c r="I477" s="66" t="str">
        <f>IF(P477="&amp;#160;"," ",FIXED(ROUND(P477,2),2,0))</f>
        <v>2.08</v>
      </c>
      <c r="J477" s="66" t="str">
        <f t="shared" ref="J477:J493" si="188">IF(Q477="&amp;#160;"," ",FIXED(ROUND(Q477,2),2,0))</f>
        <v>2.05</v>
      </c>
      <c r="K477" s="66" t="str">
        <f t="shared" ref="K477:K493" si="189">IF(R477="&amp;#160;"," ",FIXED(ROUND(R477,2),2,0))</f>
        <v>1.99</v>
      </c>
      <c r="L477" s="63" t="str">
        <f t="shared" si="183"/>
        <v>-1.4</v>
      </c>
      <c r="M477" s="63" t="str">
        <f t="shared" si="184"/>
        <v>-2.9</v>
      </c>
      <c r="N477" s="64" t="s">
        <v>6</v>
      </c>
      <c r="P477" s="73">
        <v>2.08</v>
      </c>
      <c r="Q477" s="73">
        <v>2.0499999999999998</v>
      </c>
      <c r="R477" s="74">
        <v>1.99</v>
      </c>
    </row>
    <row r="478" spans="1:18" ht="24.75" thickBot="1">
      <c r="A478" s="57">
        <v>2</v>
      </c>
      <c r="B478" s="58" t="s">
        <v>132</v>
      </c>
      <c r="C478" s="57">
        <v>27</v>
      </c>
      <c r="D478" s="58" t="s">
        <v>182</v>
      </c>
      <c r="E478" s="59" t="s">
        <v>121</v>
      </c>
      <c r="F478" s="60" t="s">
        <v>411</v>
      </c>
      <c r="G478" s="61" t="str">
        <f t="shared" si="182"/>
        <v>227AvgDay401</v>
      </c>
      <c r="H478" s="60" t="s">
        <v>407</v>
      </c>
      <c r="I478" s="66" t="str">
        <f t="shared" ref="I478:I493" si="190">IF(P478="&amp;#160;"," ",FIXED(ROUND(P478,2),2,0))</f>
        <v>2.06</v>
      </c>
      <c r="J478" s="66" t="str">
        <f t="shared" si="188"/>
        <v>2.04</v>
      </c>
      <c r="K478" s="66" t="str">
        <f t="shared" si="189"/>
        <v>1.98</v>
      </c>
      <c r="L478" s="63" t="str">
        <f t="shared" si="183"/>
        <v>-1.0</v>
      </c>
      <c r="M478" s="63" t="str">
        <f t="shared" si="184"/>
        <v>-2.9</v>
      </c>
      <c r="N478" s="65" t="s">
        <v>408</v>
      </c>
      <c r="P478" s="73">
        <v>2.06</v>
      </c>
      <c r="Q478" s="73">
        <v>2.04</v>
      </c>
      <c r="R478" s="74">
        <v>1.98</v>
      </c>
    </row>
    <row r="479" spans="1:18" ht="24.75" thickBot="1">
      <c r="A479" s="57">
        <v>2</v>
      </c>
      <c r="B479" s="58" t="s">
        <v>132</v>
      </c>
      <c r="C479" s="57">
        <v>27</v>
      </c>
      <c r="D479" s="58" t="s">
        <v>182</v>
      </c>
      <c r="E479" s="59" t="s">
        <v>122</v>
      </c>
      <c r="F479" s="60" t="s">
        <v>412</v>
      </c>
      <c r="G479" s="61" t="str">
        <f t="shared" si="182"/>
        <v>227AvgDay402</v>
      </c>
      <c r="H479" s="60" t="s">
        <v>409</v>
      </c>
      <c r="I479" s="66" t="str">
        <f t="shared" si="190"/>
        <v>2.35</v>
      </c>
      <c r="J479" s="66" t="str">
        <f t="shared" si="188"/>
        <v>2.30</v>
      </c>
      <c r="K479" s="66" t="str">
        <f t="shared" si="189"/>
        <v>2.22</v>
      </c>
      <c r="L479" s="63" t="str">
        <f t="shared" si="183"/>
        <v>-2.1</v>
      </c>
      <c r="M479" s="63" t="str">
        <f t="shared" si="184"/>
        <v>-3.5</v>
      </c>
      <c r="N479" s="64" t="s">
        <v>410</v>
      </c>
      <c r="P479" s="73">
        <v>2.35</v>
      </c>
      <c r="Q479" s="73">
        <v>2.2999999999999998</v>
      </c>
      <c r="R479" s="74">
        <v>2.2200000000000002</v>
      </c>
    </row>
    <row r="480" spans="1:18" ht="24.75" thickBot="1">
      <c r="A480" s="57">
        <v>2</v>
      </c>
      <c r="B480" s="58" t="s">
        <v>132</v>
      </c>
      <c r="C480" s="57">
        <v>27</v>
      </c>
      <c r="D480" s="58" t="s">
        <v>182</v>
      </c>
      <c r="E480" s="59" t="s">
        <v>123</v>
      </c>
      <c r="F480" s="60" t="s">
        <v>18</v>
      </c>
      <c r="G480" s="61" t="str">
        <f t="shared" si="182"/>
        <v>227AverageExpenditure</v>
      </c>
      <c r="H480" s="60" t="s">
        <v>18</v>
      </c>
      <c r="I480" s="66" t="str">
        <f t="shared" si="190"/>
        <v xml:space="preserve"> </v>
      </c>
      <c r="J480" s="66" t="str">
        <f t="shared" si="188"/>
        <v xml:space="preserve"> </v>
      </c>
      <c r="K480" s="66" t="str">
        <f t="shared" si="189"/>
        <v xml:space="preserve"> </v>
      </c>
      <c r="L480" s="67" t="s">
        <v>397</v>
      </c>
      <c r="M480" s="67" t="s">
        <v>397</v>
      </c>
      <c r="N480" s="65" t="s">
        <v>19</v>
      </c>
      <c r="P480" s="67" t="s">
        <v>384</v>
      </c>
      <c r="Q480" s="67" t="s">
        <v>384</v>
      </c>
      <c r="R480" s="75" t="s">
        <v>384</v>
      </c>
    </row>
    <row r="481" spans="1:18" ht="24.75" thickBot="1">
      <c r="A481" s="57">
        <v>2</v>
      </c>
      <c r="B481" s="58" t="s">
        <v>132</v>
      </c>
      <c r="C481" s="57">
        <v>27</v>
      </c>
      <c r="D481" s="58" t="s">
        <v>182</v>
      </c>
      <c r="E481" s="59" t="s">
        <v>425</v>
      </c>
      <c r="F481" s="60" t="s">
        <v>415</v>
      </c>
      <c r="G481" s="61" t="str">
        <f t="shared" si="182"/>
        <v>227&amp;#160;&amp;#160;&amp;#160;Visitors400</v>
      </c>
      <c r="H481" s="60" t="s">
        <v>420</v>
      </c>
      <c r="I481" s="66" t="str">
        <f t="shared" si="190"/>
        <v>1,806.00</v>
      </c>
      <c r="J481" s="66" t="str">
        <f t="shared" si="188"/>
        <v>1,897.00</v>
      </c>
      <c r="K481" s="66" t="str">
        <f t="shared" si="189"/>
        <v>1,978.00</v>
      </c>
      <c r="L481" s="63" t="str">
        <f t="shared" ref="L481:L489" si="191">FIXED(ROUND((((J481-I481)/I481)*100),1),1,0)</f>
        <v>5.0</v>
      </c>
      <c r="M481" s="63" t="str">
        <f t="shared" ref="M481:M489" si="192">FIXED(ROUND((((K481-J481)/J481)*100),1),1,0)</f>
        <v>4.3</v>
      </c>
      <c r="N481" s="64" t="s">
        <v>426</v>
      </c>
      <c r="P481" s="71">
        <v>1806</v>
      </c>
      <c r="Q481" s="71">
        <v>1897</v>
      </c>
      <c r="R481" s="72">
        <v>1978</v>
      </c>
    </row>
    <row r="482" spans="1:18" ht="24.75" thickBot="1">
      <c r="A482" s="57">
        <v>2</v>
      </c>
      <c r="B482" s="58" t="s">
        <v>132</v>
      </c>
      <c r="C482" s="57">
        <v>27</v>
      </c>
      <c r="D482" s="58" t="s">
        <v>182</v>
      </c>
      <c r="E482" s="59" t="s">
        <v>427</v>
      </c>
      <c r="F482" s="60" t="s">
        <v>411</v>
      </c>
      <c r="G482" s="61" t="str">
        <f t="shared" si="182"/>
        <v>227&amp;#160;&amp;#160;&amp;#160;Visitors401</v>
      </c>
      <c r="H482" s="60" t="s">
        <v>407</v>
      </c>
      <c r="I482" s="66" t="str">
        <f t="shared" si="190"/>
        <v>1,817.00</v>
      </c>
      <c r="J482" s="66" t="str">
        <f t="shared" si="188"/>
        <v>1,910.00</v>
      </c>
      <c r="K482" s="66" t="str">
        <f t="shared" si="189"/>
        <v>1,992.00</v>
      </c>
      <c r="L482" s="63" t="str">
        <f t="shared" si="191"/>
        <v>5.1</v>
      </c>
      <c r="M482" s="63" t="str">
        <f t="shared" si="192"/>
        <v>4.3</v>
      </c>
      <c r="N482" s="65" t="s">
        <v>408</v>
      </c>
      <c r="P482" s="71">
        <v>1817</v>
      </c>
      <c r="Q482" s="71">
        <v>1910</v>
      </c>
      <c r="R482" s="72">
        <v>1992</v>
      </c>
    </row>
    <row r="483" spans="1:18" ht="24.75" thickBot="1">
      <c r="A483" s="57">
        <v>2</v>
      </c>
      <c r="B483" s="58" t="s">
        <v>132</v>
      </c>
      <c r="C483" s="57">
        <v>27</v>
      </c>
      <c r="D483" s="58" t="s">
        <v>182</v>
      </c>
      <c r="E483" s="59" t="s">
        <v>428</v>
      </c>
      <c r="F483" s="60" t="s">
        <v>412</v>
      </c>
      <c r="G483" s="61" t="str">
        <f t="shared" si="182"/>
        <v>227&amp;#160;&amp;#160;&amp;#160;Visitors402</v>
      </c>
      <c r="H483" s="60" t="s">
        <v>409</v>
      </c>
      <c r="I483" s="66" t="str">
        <f t="shared" si="190"/>
        <v>1,723.00</v>
      </c>
      <c r="J483" s="66" t="str">
        <f t="shared" si="188"/>
        <v>1,800.00</v>
      </c>
      <c r="K483" s="66" t="str">
        <f t="shared" si="189"/>
        <v>1,866.00</v>
      </c>
      <c r="L483" s="63" t="str">
        <f t="shared" si="191"/>
        <v>4.5</v>
      </c>
      <c r="M483" s="63" t="str">
        <f t="shared" si="192"/>
        <v>3.7</v>
      </c>
      <c r="N483" s="64" t="s">
        <v>410</v>
      </c>
      <c r="P483" s="71">
        <v>1723</v>
      </c>
      <c r="Q483" s="71">
        <v>1800</v>
      </c>
      <c r="R483" s="72">
        <v>1866</v>
      </c>
    </row>
    <row r="484" spans="1:18" ht="24.75" thickBot="1">
      <c r="A484" s="57">
        <v>2</v>
      </c>
      <c r="B484" s="58" t="s">
        <v>132</v>
      </c>
      <c r="C484" s="57">
        <v>27</v>
      </c>
      <c r="D484" s="58" t="s">
        <v>182</v>
      </c>
      <c r="E484" s="59" t="s">
        <v>432</v>
      </c>
      <c r="F484" s="60" t="s">
        <v>416</v>
      </c>
      <c r="G484" s="61" t="str">
        <f t="shared" si="182"/>
        <v>227&amp;#160;&amp;#160;&amp;#160;Tourist500</v>
      </c>
      <c r="H484" s="60" t="s">
        <v>421</v>
      </c>
      <c r="I484" s="66" t="str">
        <f t="shared" si="190"/>
        <v>2,050.00</v>
      </c>
      <c r="J484" s="66" t="str">
        <f t="shared" si="188"/>
        <v>2,153.00</v>
      </c>
      <c r="K484" s="66" t="str">
        <f t="shared" si="189"/>
        <v>2,252.00</v>
      </c>
      <c r="L484" s="63" t="str">
        <f t="shared" si="191"/>
        <v>5.0</v>
      </c>
      <c r="M484" s="63" t="str">
        <f t="shared" si="192"/>
        <v>4.6</v>
      </c>
      <c r="N484" s="65" t="s">
        <v>433</v>
      </c>
      <c r="P484" s="71">
        <v>2050</v>
      </c>
      <c r="Q484" s="71">
        <v>2153</v>
      </c>
      <c r="R484" s="72">
        <v>2252</v>
      </c>
    </row>
    <row r="485" spans="1:18" ht="24.75" thickBot="1">
      <c r="A485" s="57">
        <v>2</v>
      </c>
      <c r="B485" s="58" t="s">
        <v>132</v>
      </c>
      <c r="C485" s="57">
        <v>27</v>
      </c>
      <c r="D485" s="58" t="s">
        <v>182</v>
      </c>
      <c r="E485" s="59" t="s">
        <v>434</v>
      </c>
      <c r="F485" s="60" t="s">
        <v>411</v>
      </c>
      <c r="G485" s="61" t="str">
        <f t="shared" si="182"/>
        <v>227&amp;#160;&amp;#160;&amp;#160;Tourist501</v>
      </c>
      <c r="H485" s="60" t="s">
        <v>407</v>
      </c>
      <c r="I485" s="66" t="str">
        <f t="shared" si="190"/>
        <v>2,041.00</v>
      </c>
      <c r="J485" s="66" t="str">
        <f t="shared" si="188"/>
        <v>2,144.00</v>
      </c>
      <c r="K485" s="66" t="str">
        <f t="shared" si="189"/>
        <v>2,243.00</v>
      </c>
      <c r="L485" s="63" t="str">
        <f t="shared" si="191"/>
        <v>5.0</v>
      </c>
      <c r="M485" s="63" t="str">
        <f t="shared" si="192"/>
        <v>4.6</v>
      </c>
      <c r="N485" s="64" t="s">
        <v>408</v>
      </c>
      <c r="P485" s="71">
        <v>2041</v>
      </c>
      <c r="Q485" s="71">
        <v>2144</v>
      </c>
      <c r="R485" s="72">
        <v>2243</v>
      </c>
    </row>
    <row r="486" spans="1:18" ht="24.75" thickBot="1">
      <c r="A486" s="57">
        <v>2</v>
      </c>
      <c r="B486" s="58" t="s">
        <v>132</v>
      </c>
      <c r="C486" s="57">
        <v>27</v>
      </c>
      <c r="D486" s="58" t="s">
        <v>182</v>
      </c>
      <c r="E486" s="59" t="s">
        <v>435</v>
      </c>
      <c r="F486" s="60" t="s">
        <v>412</v>
      </c>
      <c r="G486" s="61" t="str">
        <f t="shared" si="182"/>
        <v>227&amp;#160;&amp;#160;&amp;#160;Tourist502</v>
      </c>
      <c r="H486" s="60" t="s">
        <v>409</v>
      </c>
      <c r="I486" s="66" t="str">
        <f t="shared" si="190"/>
        <v>2,169.00</v>
      </c>
      <c r="J486" s="66" t="str">
        <f t="shared" si="188"/>
        <v>2,286.00</v>
      </c>
      <c r="K486" s="66" t="str">
        <f t="shared" si="189"/>
        <v>2,393.00</v>
      </c>
      <c r="L486" s="63" t="str">
        <f t="shared" si="191"/>
        <v>5.4</v>
      </c>
      <c r="M486" s="63" t="str">
        <f t="shared" si="192"/>
        <v>4.7</v>
      </c>
      <c r="N486" s="65" t="s">
        <v>410</v>
      </c>
      <c r="P486" s="71">
        <v>2169</v>
      </c>
      <c r="Q486" s="71">
        <v>2286</v>
      </c>
      <c r="R486" s="72">
        <v>2393</v>
      </c>
    </row>
    <row r="487" spans="1:18" ht="24.75" thickBot="1">
      <c r="A487" s="57">
        <v>2</v>
      </c>
      <c r="B487" s="58" t="s">
        <v>132</v>
      </c>
      <c r="C487" s="57">
        <v>27</v>
      </c>
      <c r="D487" s="58" t="s">
        <v>182</v>
      </c>
      <c r="E487" s="59" t="s">
        <v>436</v>
      </c>
      <c r="F487" s="60" t="s">
        <v>417</v>
      </c>
      <c r="G487" s="61" t="str">
        <f t="shared" si="182"/>
        <v>227&amp;#160;&amp;#160;&amp;#160;Excursionist600</v>
      </c>
      <c r="H487" s="60" t="s">
        <v>422</v>
      </c>
      <c r="I487" s="66" t="str">
        <f t="shared" si="190"/>
        <v>1,432.00</v>
      </c>
      <c r="J487" s="66" t="str">
        <f t="shared" si="188"/>
        <v>1,512.00</v>
      </c>
      <c r="K487" s="66" t="str">
        <f t="shared" si="189"/>
        <v>1,578.00</v>
      </c>
      <c r="L487" s="63" t="str">
        <f t="shared" si="191"/>
        <v>5.6</v>
      </c>
      <c r="M487" s="63" t="str">
        <f t="shared" si="192"/>
        <v>4.4</v>
      </c>
      <c r="N487" s="64" t="s">
        <v>437</v>
      </c>
      <c r="P487" s="71">
        <v>1432</v>
      </c>
      <c r="Q487" s="71">
        <v>1512</v>
      </c>
      <c r="R487" s="72">
        <v>1578</v>
      </c>
    </row>
    <row r="488" spans="1:18" ht="24.75" thickBot="1">
      <c r="A488" s="57">
        <v>2</v>
      </c>
      <c r="B488" s="58" t="s">
        <v>132</v>
      </c>
      <c r="C488" s="57">
        <v>27</v>
      </c>
      <c r="D488" s="58" t="s">
        <v>182</v>
      </c>
      <c r="E488" s="59" t="s">
        <v>438</v>
      </c>
      <c r="F488" s="60" t="s">
        <v>411</v>
      </c>
      <c r="G488" s="61" t="str">
        <f t="shared" si="182"/>
        <v>227&amp;#160;&amp;#160;&amp;#160;Excursionist601</v>
      </c>
      <c r="H488" s="60" t="s">
        <v>407</v>
      </c>
      <c r="I488" s="66" t="str">
        <f t="shared" si="190"/>
        <v>1,424.00</v>
      </c>
      <c r="J488" s="66" t="str">
        <f t="shared" si="188"/>
        <v>1,508.00</v>
      </c>
      <c r="K488" s="66" t="str">
        <f t="shared" si="189"/>
        <v>1,572.00</v>
      </c>
      <c r="L488" s="63" t="str">
        <f t="shared" si="191"/>
        <v>5.9</v>
      </c>
      <c r="M488" s="63" t="str">
        <f t="shared" si="192"/>
        <v>4.2</v>
      </c>
      <c r="N488" s="65" t="s">
        <v>408</v>
      </c>
      <c r="P488" s="71">
        <v>1424</v>
      </c>
      <c r="Q488" s="71">
        <v>1508</v>
      </c>
      <c r="R488" s="72">
        <v>1572</v>
      </c>
    </row>
    <row r="489" spans="1:18" ht="24.75" thickBot="1">
      <c r="A489" s="57">
        <v>2</v>
      </c>
      <c r="B489" s="58" t="s">
        <v>132</v>
      </c>
      <c r="C489" s="57">
        <v>27</v>
      </c>
      <c r="D489" s="58" t="s">
        <v>182</v>
      </c>
      <c r="E489" s="59" t="s">
        <v>439</v>
      </c>
      <c r="F489" s="60" t="s">
        <v>412</v>
      </c>
      <c r="G489" s="61" t="str">
        <f t="shared" si="182"/>
        <v>227&amp;#160;&amp;#160;&amp;#160;Excursionist602</v>
      </c>
      <c r="H489" s="60" t="s">
        <v>409</v>
      </c>
      <c r="I489" s="66" t="str">
        <f t="shared" si="190"/>
        <v>1,469.00</v>
      </c>
      <c r="J489" s="66" t="str">
        <f t="shared" si="188"/>
        <v>1,530.00</v>
      </c>
      <c r="K489" s="66" t="str">
        <f t="shared" si="189"/>
        <v>1,605.00</v>
      </c>
      <c r="L489" s="63" t="str">
        <f t="shared" si="191"/>
        <v>4.2</v>
      </c>
      <c r="M489" s="63" t="str">
        <f t="shared" si="192"/>
        <v>4.9</v>
      </c>
      <c r="N489" s="64" t="s">
        <v>410</v>
      </c>
      <c r="P489" s="71">
        <v>1469</v>
      </c>
      <c r="Q489" s="71">
        <v>1530</v>
      </c>
      <c r="R489" s="72">
        <v>1605</v>
      </c>
    </row>
    <row r="490" spans="1:18" ht="24.75" thickBot="1">
      <c r="A490" s="57">
        <v>2</v>
      </c>
      <c r="B490" s="58" t="s">
        <v>132</v>
      </c>
      <c r="C490" s="57">
        <v>27</v>
      </c>
      <c r="D490" s="58" t="s">
        <v>182</v>
      </c>
      <c r="E490" s="59" t="s">
        <v>20</v>
      </c>
      <c r="F490" s="60" t="s">
        <v>16</v>
      </c>
      <c r="G490" s="61" t="str">
        <f t="shared" si="182"/>
        <v>227TourismReceipt</v>
      </c>
      <c r="H490" s="60" t="s">
        <v>16</v>
      </c>
      <c r="I490" s="66" t="str">
        <f t="shared" si="190"/>
        <v xml:space="preserve"> </v>
      </c>
      <c r="J490" s="66" t="str">
        <f t="shared" si="188"/>
        <v xml:space="preserve"> </v>
      </c>
      <c r="K490" s="66" t="str">
        <f t="shared" si="189"/>
        <v xml:space="preserve"> </v>
      </c>
      <c r="L490" s="67" t="s">
        <v>397</v>
      </c>
      <c r="M490" s="67" t="s">
        <v>397</v>
      </c>
      <c r="N490" s="65" t="s">
        <v>17</v>
      </c>
      <c r="P490" s="67" t="s">
        <v>384</v>
      </c>
      <c r="Q490" s="67" t="s">
        <v>384</v>
      </c>
      <c r="R490" s="75" t="s">
        <v>384</v>
      </c>
    </row>
    <row r="491" spans="1:18" ht="24.75" thickBot="1">
      <c r="A491" s="57">
        <v>2</v>
      </c>
      <c r="B491" s="58" t="s">
        <v>132</v>
      </c>
      <c r="C491" s="57">
        <v>27</v>
      </c>
      <c r="D491" s="58" t="s">
        <v>182</v>
      </c>
      <c r="E491" s="59" t="s">
        <v>429</v>
      </c>
      <c r="F491" s="60" t="s">
        <v>415</v>
      </c>
      <c r="G491" s="61" t="str">
        <f t="shared" si="182"/>
        <v>227&amp;#160;&amp;#160;&amp;#160;Visitors700</v>
      </c>
      <c r="H491" s="60" t="s">
        <v>420</v>
      </c>
      <c r="I491" s="66" t="str">
        <f t="shared" si="190"/>
        <v>4,455.00</v>
      </c>
      <c r="J491" s="66" t="str">
        <f t="shared" si="188"/>
        <v>4,915.00</v>
      </c>
      <c r="K491" s="66" t="str">
        <f t="shared" si="189"/>
        <v>5,769.00</v>
      </c>
      <c r="L491" s="63" t="str">
        <f t="shared" ref="L491:L506" si="193">FIXED(ROUND((((J491-I491)/I491)*100),1),1,0)</f>
        <v>10.3</v>
      </c>
      <c r="M491" s="63" t="str">
        <f t="shared" ref="M491:M506" si="194">FIXED(ROUND((((K491-J491)/J491)*100),1),1,0)</f>
        <v>17.4</v>
      </c>
      <c r="N491" s="64" t="s">
        <v>426</v>
      </c>
      <c r="P491" s="71">
        <v>4455</v>
      </c>
      <c r="Q491" s="71">
        <v>4915</v>
      </c>
      <c r="R491" s="72">
        <v>5769</v>
      </c>
    </row>
    <row r="492" spans="1:18" ht="24.75" thickBot="1">
      <c r="A492" s="57">
        <v>2</v>
      </c>
      <c r="B492" s="58" t="s">
        <v>132</v>
      </c>
      <c r="C492" s="57">
        <v>27</v>
      </c>
      <c r="D492" s="58" t="s">
        <v>182</v>
      </c>
      <c r="E492" s="59" t="s">
        <v>430</v>
      </c>
      <c r="F492" s="60" t="s">
        <v>411</v>
      </c>
      <c r="G492" s="61" t="str">
        <f t="shared" si="182"/>
        <v>227&amp;#160;&amp;#160;&amp;#160;Visitors701</v>
      </c>
      <c r="H492" s="60" t="s">
        <v>407</v>
      </c>
      <c r="I492" s="66" t="str">
        <f t="shared" si="190"/>
        <v>3,969.00</v>
      </c>
      <c r="J492" s="66" t="str">
        <f t="shared" si="188"/>
        <v>4,381.00</v>
      </c>
      <c r="K492" s="66" t="str">
        <f t="shared" si="189"/>
        <v>5,163.00</v>
      </c>
      <c r="L492" s="63" t="str">
        <f t="shared" si="193"/>
        <v>10.4</v>
      </c>
      <c r="M492" s="63" t="str">
        <f t="shared" si="194"/>
        <v>17.8</v>
      </c>
      <c r="N492" s="65" t="s">
        <v>408</v>
      </c>
      <c r="P492" s="71">
        <v>3969</v>
      </c>
      <c r="Q492" s="71">
        <v>4381</v>
      </c>
      <c r="R492" s="72">
        <v>5163</v>
      </c>
    </row>
    <row r="493" spans="1:18" ht="24.75" thickBot="1">
      <c r="A493" s="57">
        <v>2</v>
      </c>
      <c r="B493" s="58" t="s">
        <v>132</v>
      </c>
      <c r="C493" s="57">
        <v>27</v>
      </c>
      <c r="D493" s="58" t="s">
        <v>182</v>
      </c>
      <c r="E493" s="59" t="s">
        <v>431</v>
      </c>
      <c r="F493" s="60" t="s">
        <v>412</v>
      </c>
      <c r="G493" s="61" t="str">
        <f t="shared" si="182"/>
        <v>227&amp;#160;&amp;#160;&amp;#160;Visitors702</v>
      </c>
      <c r="H493" s="60" t="s">
        <v>409</v>
      </c>
      <c r="I493" s="66" t="str">
        <f t="shared" si="190"/>
        <v>487.00</v>
      </c>
      <c r="J493" s="66" t="str">
        <f t="shared" si="188"/>
        <v>534.00</v>
      </c>
      <c r="K493" s="66" t="str">
        <f t="shared" si="189"/>
        <v>606.00</v>
      </c>
      <c r="L493" s="63" t="str">
        <f t="shared" si="193"/>
        <v>9.7</v>
      </c>
      <c r="M493" s="63" t="str">
        <f t="shared" si="194"/>
        <v>13.5</v>
      </c>
      <c r="N493" s="64" t="s">
        <v>410</v>
      </c>
      <c r="P493" s="71">
        <v>487</v>
      </c>
      <c r="Q493" s="71">
        <v>534</v>
      </c>
      <c r="R493" s="72">
        <v>606</v>
      </c>
    </row>
    <row r="494" spans="1:18" ht="24.75" thickBot="1">
      <c r="A494" s="57">
        <v>2</v>
      </c>
      <c r="B494" s="58" t="s">
        <v>132</v>
      </c>
      <c r="C494" s="57">
        <v>70</v>
      </c>
      <c r="D494" s="58" t="s">
        <v>185</v>
      </c>
      <c r="E494" s="59" t="s">
        <v>10</v>
      </c>
      <c r="F494" s="60" t="s">
        <v>4</v>
      </c>
      <c r="G494" s="61" t="str">
        <f t="shared" si="182"/>
        <v>270Room</v>
      </c>
      <c r="H494" s="60" t="s">
        <v>4</v>
      </c>
      <c r="I494" s="62" t="str">
        <f>FIXED(ROUND(P494,2),0,0)</f>
        <v>3,150</v>
      </c>
      <c r="J494" s="62" t="str">
        <f t="shared" ref="J494:J503" si="195">FIXED(ROUND(Q494,2),0,0)</f>
        <v>3,150</v>
      </c>
      <c r="K494" s="62" t="str">
        <f t="shared" ref="K494:K503" si="196">FIXED(ROUND(R494,2),0,0)</f>
        <v>3,768</v>
      </c>
      <c r="L494" s="63" t="str">
        <f t="shared" si="193"/>
        <v>0.0</v>
      </c>
      <c r="M494" s="63" t="str">
        <f t="shared" si="194"/>
        <v>19.6</v>
      </c>
      <c r="N494" s="64" t="s">
        <v>14</v>
      </c>
      <c r="P494" s="71">
        <v>3150</v>
      </c>
      <c r="Q494" s="71">
        <v>3150</v>
      </c>
      <c r="R494" s="72">
        <v>3768</v>
      </c>
    </row>
    <row r="495" spans="1:18" ht="24.75" thickBot="1">
      <c r="A495" s="57">
        <v>2</v>
      </c>
      <c r="B495" s="58" t="s">
        <v>132</v>
      </c>
      <c r="C495" s="57">
        <v>70</v>
      </c>
      <c r="D495" s="58" t="s">
        <v>185</v>
      </c>
      <c r="E495" s="59" t="s">
        <v>111</v>
      </c>
      <c r="F495" s="60" t="s">
        <v>3</v>
      </c>
      <c r="G495" s="61" t="str">
        <f t="shared" si="182"/>
        <v>270Visit100</v>
      </c>
      <c r="H495" s="60" t="s">
        <v>3</v>
      </c>
      <c r="I495" s="62" t="str">
        <f t="shared" ref="I495:I503" si="197">FIXED(ROUND(P495,2),0,0)</f>
        <v>1,312,297</v>
      </c>
      <c r="J495" s="62" t="str">
        <f t="shared" si="195"/>
        <v>1,426,990</v>
      </c>
      <c r="K495" s="62" t="str">
        <f t="shared" si="196"/>
        <v>1,701,116</v>
      </c>
      <c r="L495" s="63" t="str">
        <f t="shared" si="193"/>
        <v>8.7</v>
      </c>
      <c r="M495" s="63" t="str">
        <f t="shared" si="194"/>
        <v>19.2</v>
      </c>
      <c r="N495" s="65" t="s">
        <v>15</v>
      </c>
      <c r="P495" s="71">
        <v>1312297</v>
      </c>
      <c r="Q495" s="71">
        <v>1426990</v>
      </c>
      <c r="R495" s="72">
        <v>1701116</v>
      </c>
    </row>
    <row r="496" spans="1:18" ht="24.75" thickBot="1">
      <c r="A496" s="57">
        <v>2</v>
      </c>
      <c r="B496" s="58" t="s">
        <v>132</v>
      </c>
      <c r="C496" s="57">
        <v>70</v>
      </c>
      <c r="D496" s="58" t="s">
        <v>185</v>
      </c>
      <c r="E496" s="59" t="s">
        <v>112</v>
      </c>
      <c r="F496" s="60" t="s">
        <v>411</v>
      </c>
      <c r="G496" s="61" t="str">
        <f t="shared" si="182"/>
        <v>270Visit101</v>
      </c>
      <c r="H496" s="60" t="s">
        <v>407</v>
      </c>
      <c r="I496" s="62" t="str">
        <f t="shared" si="197"/>
        <v>1,270,364</v>
      </c>
      <c r="J496" s="62" t="str">
        <f t="shared" si="195"/>
        <v>1,381,422</v>
      </c>
      <c r="K496" s="62" t="str">
        <f t="shared" si="196"/>
        <v>1,647,880</v>
      </c>
      <c r="L496" s="63" t="str">
        <f t="shared" si="193"/>
        <v>8.7</v>
      </c>
      <c r="M496" s="63" t="str">
        <f t="shared" si="194"/>
        <v>19.3</v>
      </c>
      <c r="N496" s="64" t="s">
        <v>408</v>
      </c>
      <c r="P496" s="71">
        <v>1270364</v>
      </c>
      <c r="Q496" s="71">
        <v>1381422</v>
      </c>
      <c r="R496" s="72">
        <v>1647880</v>
      </c>
    </row>
    <row r="497" spans="1:18" ht="24.75" thickBot="1">
      <c r="A497" s="57">
        <v>2</v>
      </c>
      <c r="B497" s="58" t="s">
        <v>132</v>
      </c>
      <c r="C497" s="57">
        <v>70</v>
      </c>
      <c r="D497" s="58" t="s">
        <v>185</v>
      </c>
      <c r="E497" s="59" t="s">
        <v>113</v>
      </c>
      <c r="F497" s="60" t="s">
        <v>412</v>
      </c>
      <c r="G497" s="61" t="str">
        <f t="shared" si="182"/>
        <v>270Visit102</v>
      </c>
      <c r="H497" s="60" t="s">
        <v>409</v>
      </c>
      <c r="I497" s="62" t="str">
        <f t="shared" si="197"/>
        <v>41,933</v>
      </c>
      <c r="J497" s="62" t="str">
        <f t="shared" si="195"/>
        <v>45,568</v>
      </c>
      <c r="K497" s="62" t="str">
        <f t="shared" si="196"/>
        <v>53,236</v>
      </c>
      <c r="L497" s="63" t="str">
        <f t="shared" si="193"/>
        <v>8.7</v>
      </c>
      <c r="M497" s="63" t="str">
        <f t="shared" si="194"/>
        <v>16.8</v>
      </c>
      <c r="N497" s="65" t="s">
        <v>410</v>
      </c>
      <c r="P497" s="71">
        <v>41933</v>
      </c>
      <c r="Q497" s="71">
        <v>45568</v>
      </c>
      <c r="R497" s="72">
        <v>53236</v>
      </c>
    </row>
    <row r="498" spans="1:18" ht="24.75" thickBot="1">
      <c r="A498" s="57">
        <v>2</v>
      </c>
      <c r="B498" s="58" t="s">
        <v>132</v>
      </c>
      <c r="C498" s="57">
        <v>70</v>
      </c>
      <c r="D498" s="58" t="s">
        <v>185</v>
      </c>
      <c r="E498" s="59" t="s">
        <v>114</v>
      </c>
      <c r="F498" s="60" t="s">
        <v>413</v>
      </c>
      <c r="G498" s="61" t="str">
        <f t="shared" si="182"/>
        <v>270Visit200</v>
      </c>
      <c r="H498" s="60" t="s">
        <v>418</v>
      </c>
      <c r="I498" s="62" t="str">
        <f t="shared" si="197"/>
        <v>562,244</v>
      </c>
      <c r="J498" s="62" t="str">
        <f t="shared" si="195"/>
        <v>615,889</v>
      </c>
      <c r="K498" s="62" t="str">
        <f t="shared" si="196"/>
        <v>732,044</v>
      </c>
      <c r="L498" s="63" t="str">
        <f t="shared" si="193"/>
        <v>9.5</v>
      </c>
      <c r="M498" s="63" t="str">
        <f t="shared" si="194"/>
        <v>18.9</v>
      </c>
      <c r="N498" s="64" t="s">
        <v>423</v>
      </c>
      <c r="P498" s="71">
        <v>562244</v>
      </c>
      <c r="Q498" s="71">
        <v>615889</v>
      </c>
      <c r="R498" s="72">
        <v>732044</v>
      </c>
    </row>
    <row r="499" spans="1:18" ht="24.75" thickBot="1">
      <c r="A499" s="57">
        <v>2</v>
      </c>
      <c r="B499" s="58" t="s">
        <v>132</v>
      </c>
      <c r="C499" s="57">
        <v>70</v>
      </c>
      <c r="D499" s="58" t="s">
        <v>185</v>
      </c>
      <c r="E499" s="59" t="s">
        <v>115</v>
      </c>
      <c r="F499" s="60" t="s">
        <v>411</v>
      </c>
      <c r="G499" s="61" t="str">
        <f t="shared" si="182"/>
        <v>270Visit201</v>
      </c>
      <c r="H499" s="60" t="s">
        <v>407</v>
      </c>
      <c r="I499" s="62" t="str">
        <f t="shared" si="197"/>
        <v>554,157</v>
      </c>
      <c r="J499" s="62" t="str">
        <f t="shared" si="195"/>
        <v>606,783</v>
      </c>
      <c r="K499" s="62" t="str">
        <f t="shared" si="196"/>
        <v>721,528</v>
      </c>
      <c r="L499" s="63" t="str">
        <f t="shared" si="193"/>
        <v>9.5</v>
      </c>
      <c r="M499" s="63" t="str">
        <f t="shared" si="194"/>
        <v>18.9</v>
      </c>
      <c r="N499" s="65" t="s">
        <v>408</v>
      </c>
      <c r="P499" s="71">
        <v>554157</v>
      </c>
      <c r="Q499" s="71">
        <v>606783</v>
      </c>
      <c r="R499" s="72">
        <v>721528</v>
      </c>
    </row>
    <row r="500" spans="1:18" ht="24.75" thickBot="1">
      <c r="A500" s="57">
        <v>2</v>
      </c>
      <c r="B500" s="58" t="s">
        <v>132</v>
      </c>
      <c r="C500" s="57">
        <v>70</v>
      </c>
      <c r="D500" s="58" t="s">
        <v>185</v>
      </c>
      <c r="E500" s="59" t="s">
        <v>116</v>
      </c>
      <c r="F500" s="60" t="s">
        <v>412</v>
      </c>
      <c r="G500" s="61" t="str">
        <f t="shared" si="182"/>
        <v>270Visit202</v>
      </c>
      <c r="H500" s="60" t="s">
        <v>409</v>
      </c>
      <c r="I500" s="62" t="str">
        <f t="shared" si="197"/>
        <v>8,087</v>
      </c>
      <c r="J500" s="62" t="str">
        <f t="shared" si="195"/>
        <v>9,106</v>
      </c>
      <c r="K500" s="62" t="str">
        <f t="shared" si="196"/>
        <v>10,516</v>
      </c>
      <c r="L500" s="63" t="str">
        <f t="shared" si="193"/>
        <v>12.6</v>
      </c>
      <c r="M500" s="63" t="str">
        <f t="shared" si="194"/>
        <v>15.5</v>
      </c>
      <c r="N500" s="64" t="s">
        <v>410</v>
      </c>
      <c r="P500" s="71">
        <v>8087</v>
      </c>
      <c r="Q500" s="71">
        <v>9106</v>
      </c>
      <c r="R500" s="72">
        <v>10516</v>
      </c>
    </row>
    <row r="501" spans="1:18" ht="24.75" thickBot="1">
      <c r="A501" s="57">
        <v>2</v>
      </c>
      <c r="B501" s="58" t="s">
        <v>132</v>
      </c>
      <c r="C501" s="57">
        <v>70</v>
      </c>
      <c r="D501" s="58" t="s">
        <v>185</v>
      </c>
      <c r="E501" s="59" t="s">
        <v>117</v>
      </c>
      <c r="F501" s="60" t="s">
        <v>414</v>
      </c>
      <c r="G501" s="61" t="str">
        <f t="shared" si="182"/>
        <v>270Visit300</v>
      </c>
      <c r="H501" s="60" t="s">
        <v>419</v>
      </c>
      <c r="I501" s="62" t="str">
        <f t="shared" si="197"/>
        <v>750,053</v>
      </c>
      <c r="J501" s="62" t="str">
        <f t="shared" si="195"/>
        <v>811,101</v>
      </c>
      <c r="K501" s="62" t="str">
        <f t="shared" si="196"/>
        <v>969,072</v>
      </c>
      <c r="L501" s="63" t="str">
        <f t="shared" si="193"/>
        <v>8.1</v>
      </c>
      <c r="M501" s="63" t="str">
        <f t="shared" si="194"/>
        <v>19.5</v>
      </c>
      <c r="N501" s="65" t="s">
        <v>424</v>
      </c>
      <c r="P501" s="71">
        <v>750053</v>
      </c>
      <c r="Q501" s="71">
        <v>811101</v>
      </c>
      <c r="R501" s="72">
        <v>969072</v>
      </c>
    </row>
    <row r="502" spans="1:18" ht="24.75" thickBot="1">
      <c r="A502" s="57">
        <v>2</v>
      </c>
      <c r="B502" s="58" t="s">
        <v>132</v>
      </c>
      <c r="C502" s="57">
        <v>70</v>
      </c>
      <c r="D502" s="58" t="s">
        <v>185</v>
      </c>
      <c r="E502" s="59" t="s">
        <v>118</v>
      </c>
      <c r="F502" s="60" t="s">
        <v>411</v>
      </c>
      <c r="G502" s="61" t="str">
        <f t="shared" si="182"/>
        <v>270Visit301</v>
      </c>
      <c r="H502" s="60" t="s">
        <v>407</v>
      </c>
      <c r="I502" s="62" t="str">
        <f t="shared" si="197"/>
        <v>716,207</v>
      </c>
      <c r="J502" s="62" t="str">
        <f t="shared" si="195"/>
        <v>774,639</v>
      </c>
      <c r="K502" s="62" t="str">
        <f t="shared" si="196"/>
        <v>926,352</v>
      </c>
      <c r="L502" s="63" t="str">
        <f t="shared" si="193"/>
        <v>8.2</v>
      </c>
      <c r="M502" s="63" t="str">
        <f t="shared" si="194"/>
        <v>19.6</v>
      </c>
      <c r="N502" s="64" t="s">
        <v>408</v>
      </c>
      <c r="P502" s="71">
        <v>716207</v>
      </c>
      <c r="Q502" s="71">
        <v>774639</v>
      </c>
      <c r="R502" s="72">
        <v>926352</v>
      </c>
    </row>
    <row r="503" spans="1:18" ht="24.75" thickBot="1">
      <c r="A503" s="57">
        <v>2</v>
      </c>
      <c r="B503" s="58" t="s">
        <v>132</v>
      </c>
      <c r="C503" s="57">
        <v>70</v>
      </c>
      <c r="D503" s="58" t="s">
        <v>185</v>
      </c>
      <c r="E503" s="59" t="s">
        <v>119</v>
      </c>
      <c r="F503" s="60" t="s">
        <v>412</v>
      </c>
      <c r="G503" s="61" t="str">
        <f t="shared" si="182"/>
        <v>270Visit302</v>
      </c>
      <c r="H503" s="60" t="s">
        <v>409</v>
      </c>
      <c r="I503" s="62" t="str">
        <f t="shared" si="197"/>
        <v>33,846</v>
      </c>
      <c r="J503" s="62" t="str">
        <f t="shared" si="195"/>
        <v>36,462</v>
      </c>
      <c r="K503" s="62" t="str">
        <f t="shared" si="196"/>
        <v>42,720</v>
      </c>
      <c r="L503" s="63" t="str">
        <f t="shared" si="193"/>
        <v>7.7</v>
      </c>
      <c r="M503" s="63" t="str">
        <f t="shared" si="194"/>
        <v>17.2</v>
      </c>
      <c r="N503" s="65" t="s">
        <v>410</v>
      </c>
      <c r="P503" s="71">
        <v>33846</v>
      </c>
      <c r="Q503" s="71">
        <v>36462</v>
      </c>
      <c r="R503" s="72">
        <v>42720</v>
      </c>
    </row>
    <row r="504" spans="1:18" ht="24.75" thickBot="1">
      <c r="A504" s="57">
        <v>2</v>
      </c>
      <c r="B504" s="58" t="s">
        <v>132</v>
      </c>
      <c r="C504" s="57">
        <v>70</v>
      </c>
      <c r="D504" s="58" t="s">
        <v>185</v>
      </c>
      <c r="E504" s="59" t="s">
        <v>120</v>
      </c>
      <c r="F504" s="60" t="s">
        <v>5</v>
      </c>
      <c r="G504" s="61" t="str">
        <f t="shared" si="182"/>
        <v>270AvgDay400</v>
      </c>
      <c r="H504" s="60" t="s">
        <v>5</v>
      </c>
      <c r="I504" s="66" t="str">
        <f>IF(P504="&amp;#160;"," ",FIXED(ROUND(P504,2),2,0))</f>
        <v>2.08</v>
      </c>
      <c r="J504" s="66" t="str">
        <f t="shared" ref="J504:J520" si="198">IF(Q504="&amp;#160;"," ",FIXED(ROUND(Q504,2),2,0))</f>
        <v>2.13</v>
      </c>
      <c r="K504" s="66" t="str">
        <f t="shared" ref="K504:K520" si="199">IF(R504="&amp;#160;"," ",FIXED(ROUND(R504,2),2,0))</f>
        <v>2.14</v>
      </c>
      <c r="L504" s="63" t="str">
        <f t="shared" si="193"/>
        <v>2.4</v>
      </c>
      <c r="M504" s="63" t="str">
        <f t="shared" si="194"/>
        <v>0.5</v>
      </c>
      <c r="N504" s="64" t="s">
        <v>6</v>
      </c>
      <c r="P504" s="73">
        <v>2.08</v>
      </c>
      <c r="Q504" s="73">
        <v>2.13</v>
      </c>
      <c r="R504" s="74">
        <v>2.14</v>
      </c>
    </row>
    <row r="505" spans="1:18" ht="24.75" thickBot="1">
      <c r="A505" s="57">
        <v>2</v>
      </c>
      <c r="B505" s="58" t="s">
        <v>132</v>
      </c>
      <c r="C505" s="57">
        <v>70</v>
      </c>
      <c r="D505" s="58" t="s">
        <v>185</v>
      </c>
      <c r="E505" s="59" t="s">
        <v>121</v>
      </c>
      <c r="F505" s="60" t="s">
        <v>411</v>
      </c>
      <c r="G505" s="61" t="str">
        <f t="shared" si="182"/>
        <v>270AvgDay401</v>
      </c>
      <c r="H505" s="60" t="s">
        <v>407</v>
      </c>
      <c r="I505" s="66" t="str">
        <f t="shared" ref="I505:I520" si="200">IF(P505="&amp;#160;"," ",FIXED(ROUND(P505,2),2,0))</f>
        <v>2.07</v>
      </c>
      <c r="J505" s="66" t="str">
        <f t="shared" si="198"/>
        <v>2.12</v>
      </c>
      <c r="K505" s="66" t="str">
        <f t="shared" si="199"/>
        <v>2.13</v>
      </c>
      <c r="L505" s="63" t="str">
        <f t="shared" si="193"/>
        <v>2.4</v>
      </c>
      <c r="M505" s="63" t="str">
        <f t="shared" si="194"/>
        <v>0.5</v>
      </c>
      <c r="N505" s="65" t="s">
        <v>408</v>
      </c>
      <c r="P505" s="73">
        <v>2.0699999999999998</v>
      </c>
      <c r="Q505" s="73">
        <v>2.12</v>
      </c>
      <c r="R505" s="74">
        <v>2.13</v>
      </c>
    </row>
    <row r="506" spans="1:18" ht="24.75" thickBot="1">
      <c r="A506" s="57">
        <v>2</v>
      </c>
      <c r="B506" s="58" t="s">
        <v>132</v>
      </c>
      <c r="C506" s="57">
        <v>70</v>
      </c>
      <c r="D506" s="58" t="s">
        <v>185</v>
      </c>
      <c r="E506" s="59" t="s">
        <v>122</v>
      </c>
      <c r="F506" s="60" t="s">
        <v>412</v>
      </c>
      <c r="G506" s="61" t="str">
        <f t="shared" si="182"/>
        <v>270AvgDay402</v>
      </c>
      <c r="H506" s="60" t="s">
        <v>409</v>
      </c>
      <c r="I506" s="66" t="str">
        <f t="shared" si="200"/>
        <v>2.55</v>
      </c>
      <c r="J506" s="66" t="str">
        <f t="shared" si="198"/>
        <v>2.66</v>
      </c>
      <c r="K506" s="66" t="str">
        <f t="shared" si="199"/>
        <v>2.55</v>
      </c>
      <c r="L506" s="63" t="str">
        <f t="shared" si="193"/>
        <v>4.3</v>
      </c>
      <c r="M506" s="63" t="str">
        <f t="shared" si="194"/>
        <v>-4.1</v>
      </c>
      <c r="N506" s="64" t="s">
        <v>410</v>
      </c>
      <c r="P506" s="73">
        <v>2.5499999999999998</v>
      </c>
      <c r="Q506" s="73">
        <v>2.66</v>
      </c>
      <c r="R506" s="74">
        <v>2.5499999999999998</v>
      </c>
    </row>
    <row r="507" spans="1:18" ht="24.75" thickBot="1">
      <c r="A507" s="57">
        <v>2</v>
      </c>
      <c r="B507" s="58" t="s">
        <v>132</v>
      </c>
      <c r="C507" s="57">
        <v>70</v>
      </c>
      <c r="D507" s="58" t="s">
        <v>185</v>
      </c>
      <c r="E507" s="59" t="s">
        <v>123</v>
      </c>
      <c r="F507" s="60" t="s">
        <v>18</v>
      </c>
      <c r="G507" s="61" t="str">
        <f t="shared" si="182"/>
        <v>270AverageExpenditure</v>
      </c>
      <c r="H507" s="60" t="s">
        <v>18</v>
      </c>
      <c r="I507" s="66" t="str">
        <f t="shared" si="200"/>
        <v xml:space="preserve"> </v>
      </c>
      <c r="J507" s="66" t="str">
        <f t="shared" si="198"/>
        <v xml:space="preserve"> </v>
      </c>
      <c r="K507" s="66" t="str">
        <f t="shared" si="199"/>
        <v xml:space="preserve"> </v>
      </c>
      <c r="L507" s="67" t="s">
        <v>397</v>
      </c>
      <c r="M507" s="67" t="s">
        <v>397</v>
      </c>
      <c r="N507" s="65" t="s">
        <v>19</v>
      </c>
      <c r="P507" s="67" t="s">
        <v>384</v>
      </c>
      <c r="Q507" s="67" t="s">
        <v>384</v>
      </c>
      <c r="R507" s="75" t="s">
        <v>384</v>
      </c>
    </row>
    <row r="508" spans="1:18" ht="24.75" thickBot="1">
      <c r="A508" s="57">
        <v>2</v>
      </c>
      <c r="B508" s="58" t="s">
        <v>132</v>
      </c>
      <c r="C508" s="57">
        <v>70</v>
      </c>
      <c r="D508" s="58" t="s">
        <v>185</v>
      </c>
      <c r="E508" s="59" t="s">
        <v>425</v>
      </c>
      <c r="F508" s="60" t="s">
        <v>415</v>
      </c>
      <c r="G508" s="61" t="str">
        <f t="shared" si="182"/>
        <v>270&amp;#160;&amp;#160;&amp;#160;Visitors400</v>
      </c>
      <c r="H508" s="60" t="s">
        <v>420</v>
      </c>
      <c r="I508" s="66" t="str">
        <f t="shared" si="200"/>
        <v>974.00</v>
      </c>
      <c r="J508" s="66" t="str">
        <f t="shared" si="198"/>
        <v>1,061.00</v>
      </c>
      <c r="K508" s="66" t="str">
        <f t="shared" si="199"/>
        <v>1,113.00</v>
      </c>
      <c r="L508" s="63" t="str">
        <f t="shared" ref="L508:L516" si="201">FIXED(ROUND((((J508-I508)/I508)*100),1),1,0)</f>
        <v>8.9</v>
      </c>
      <c r="M508" s="63" t="str">
        <f t="shared" ref="M508:M516" si="202">FIXED(ROUND((((K508-J508)/J508)*100),1),1,0)</f>
        <v>4.9</v>
      </c>
      <c r="N508" s="64" t="s">
        <v>426</v>
      </c>
      <c r="P508" s="71">
        <v>974</v>
      </c>
      <c r="Q508" s="71">
        <v>1061</v>
      </c>
      <c r="R508" s="72">
        <v>1113</v>
      </c>
    </row>
    <row r="509" spans="1:18" ht="24.75" thickBot="1">
      <c r="A509" s="57">
        <v>2</v>
      </c>
      <c r="B509" s="58" t="s">
        <v>132</v>
      </c>
      <c r="C509" s="57">
        <v>70</v>
      </c>
      <c r="D509" s="58" t="s">
        <v>185</v>
      </c>
      <c r="E509" s="59" t="s">
        <v>427</v>
      </c>
      <c r="F509" s="60" t="s">
        <v>411</v>
      </c>
      <c r="G509" s="61" t="str">
        <f t="shared" si="182"/>
        <v>270&amp;#160;&amp;#160;&amp;#160;Visitors401</v>
      </c>
      <c r="H509" s="60" t="s">
        <v>407</v>
      </c>
      <c r="I509" s="66" t="str">
        <f t="shared" si="200"/>
        <v>961.00</v>
      </c>
      <c r="J509" s="66" t="str">
        <f t="shared" si="198"/>
        <v>1,048.00</v>
      </c>
      <c r="K509" s="66" t="str">
        <f t="shared" si="199"/>
        <v>1,101.00</v>
      </c>
      <c r="L509" s="63" t="str">
        <f t="shared" si="201"/>
        <v>9.1</v>
      </c>
      <c r="M509" s="63" t="str">
        <f t="shared" si="202"/>
        <v>5.1</v>
      </c>
      <c r="N509" s="65" t="s">
        <v>408</v>
      </c>
      <c r="P509" s="71">
        <v>961</v>
      </c>
      <c r="Q509" s="71">
        <v>1048</v>
      </c>
      <c r="R509" s="72">
        <v>1101</v>
      </c>
    </row>
    <row r="510" spans="1:18" ht="24.75" thickBot="1">
      <c r="A510" s="57">
        <v>2</v>
      </c>
      <c r="B510" s="58" t="s">
        <v>132</v>
      </c>
      <c r="C510" s="57">
        <v>70</v>
      </c>
      <c r="D510" s="58" t="s">
        <v>185</v>
      </c>
      <c r="E510" s="59" t="s">
        <v>428</v>
      </c>
      <c r="F510" s="60" t="s">
        <v>412</v>
      </c>
      <c r="G510" s="61" t="str">
        <f t="shared" si="182"/>
        <v>270&amp;#160;&amp;#160;&amp;#160;Visitors402</v>
      </c>
      <c r="H510" s="60" t="s">
        <v>409</v>
      </c>
      <c r="I510" s="66" t="str">
        <f t="shared" si="200"/>
        <v>1,415.00</v>
      </c>
      <c r="J510" s="66" t="str">
        <f t="shared" si="198"/>
        <v>1,508.00</v>
      </c>
      <c r="K510" s="66" t="str">
        <f t="shared" si="199"/>
        <v>1,519.00</v>
      </c>
      <c r="L510" s="63" t="str">
        <f t="shared" si="201"/>
        <v>6.6</v>
      </c>
      <c r="M510" s="63" t="str">
        <f t="shared" si="202"/>
        <v>0.7</v>
      </c>
      <c r="N510" s="64" t="s">
        <v>410</v>
      </c>
      <c r="P510" s="71">
        <v>1415</v>
      </c>
      <c r="Q510" s="71">
        <v>1508</v>
      </c>
      <c r="R510" s="72">
        <v>1519</v>
      </c>
    </row>
    <row r="511" spans="1:18" ht="24.75" thickBot="1">
      <c r="A511" s="57">
        <v>2</v>
      </c>
      <c r="B511" s="58" t="s">
        <v>132</v>
      </c>
      <c r="C511" s="57">
        <v>70</v>
      </c>
      <c r="D511" s="58" t="s">
        <v>185</v>
      </c>
      <c r="E511" s="59" t="s">
        <v>432</v>
      </c>
      <c r="F511" s="60" t="s">
        <v>416</v>
      </c>
      <c r="G511" s="61" t="str">
        <f t="shared" si="182"/>
        <v>270&amp;#160;&amp;#160;&amp;#160;Tourist500</v>
      </c>
      <c r="H511" s="60" t="s">
        <v>421</v>
      </c>
      <c r="I511" s="66" t="str">
        <f t="shared" si="200"/>
        <v>1,145.00</v>
      </c>
      <c r="J511" s="66" t="str">
        <f t="shared" si="198"/>
        <v>1,255.00</v>
      </c>
      <c r="K511" s="66" t="str">
        <f t="shared" si="199"/>
        <v>1,319.00</v>
      </c>
      <c r="L511" s="63" t="str">
        <f t="shared" si="201"/>
        <v>9.6</v>
      </c>
      <c r="M511" s="63" t="str">
        <f t="shared" si="202"/>
        <v>5.1</v>
      </c>
      <c r="N511" s="65" t="s">
        <v>433</v>
      </c>
      <c r="P511" s="71">
        <v>1145</v>
      </c>
      <c r="Q511" s="71">
        <v>1255</v>
      </c>
      <c r="R511" s="72">
        <v>1319</v>
      </c>
    </row>
    <row r="512" spans="1:18" ht="24.75" thickBot="1">
      <c r="A512" s="57">
        <v>2</v>
      </c>
      <c r="B512" s="58" t="s">
        <v>132</v>
      </c>
      <c r="C512" s="57">
        <v>70</v>
      </c>
      <c r="D512" s="58" t="s">
        <v>185</v>
      </c>
      <c r="E512" s="59" t="s">
        <v>434</v>
      </c>
      <c r="F512" s="60" t="s">
        <v>411</v>
      </c>
      <c r="G512" s="61" t="str">
        <f t="shared" si="182"/>
        <v>270&amp;#160;&amp;#160;&amp;#160;Tourist501</v>
      </c>
      <c r="H512" s="60" t="s">
        <v>407</v>
      </c>
      <c r="I512" s="66" t="str">
        <f t="shared" si="200"/>
        <v>1,137.00</v>
      </c>
      <c r="J512" s="66" t="str">
        <f t="shared" si="198"/>
        <v>1,242.00</v>
      </c>
      <c r="K512" s="66" t="str">
        <f t="shared" si="199"/>
        <v>1,307.00</v>
      </c>
      <c r="L512" s="63" t="str">
        <f t="shared" si="201"/>
        <v>9.2</v>
      </c>
      <c r="M512" s="63" t="str">
        <f t="shared" si="202"/>
        <v>5.2</v>
      </c>
      <c r="N512" s="64" t="s">
        <v>408</v>
      </c>
      <c r="P512" s="71">
        <v>1137</v>
      </c>
      <c r="Q512" s="71">
        <v>1242</v>
      </c>
      <c r="R512" s="72">
        <v>1307</v>
      </c>
    </row>
    <row r="513" spans="1:18" ht="24.75" thickBot="1">
      <c r="A513" s="57">
        <v>2</v>
      </c>
      <c r="B513" s="58" t="s">
        <v>132</v>
      </c>
      <c r="C513" s="57">
        <v>70</v>
      </c>
      <c r="D513" s="58" t="s">
        <v>185</v>
      </c>
      <c r="E513" s="59" t="s">
        <v>435</v>
      </c>
      <c r="F513" s="60" t="s">
        <v>412</v>
      </c>
      <c r="G513" s="61" t="str">
        <f t="shared" si="182"/>
        <v>270&amp;#160;&amp;#160;&amp;#160;Tourist502</v>
      </c>
      <c r="H513" s="60" t="s">
        <v>409</v>
      </c>
      <c r="I513" s="66" t="str">
        <f t="shared" si="200"/>
        <v>1,829.00</v>
      </c>
      <c r="J513" s="66" t="str">
        <f t="shared" si="198"/>
        <v>1,933.00</v>
      </c>
      <c r="K513" s="66" t="str">
        <f t="shared" si="199"/>
        <v>2,017.00</v>
      </c>
      <c r="L513" s="63" t="str">
        <f t="shared" si="201"/>
        <v>5.7</v>
      </c>
      <c r="M513" s="63" t="str">
        <f t="shared" si="202"/>
        <v>4.3</v>
      </c>
      <c r="N513" s="65" t="s">
        <v>410</v>
      </c>
      <c r="P513" s="71">
        <v>1829</v>
      </c>
      <c r="Q513" s="71">
        <v>1933</v>
      </c>
      <c r="R513" s="72">
        <v>2017</v>
      </c>
    </row>
    <row r="514" spans="1:18" ht="24.75" thickBot="1">
      <c r="A514" s="57">
        <v>2</v>
      </c>
      <c r="B514" s="58" t="s">
        <v>132</v>
      </c>
      <c r="C514" s="57">
        <v>70</v>
      </c>
      <c r="D514" s="58" t="s">
        <v>185</v>
      </c>
      <c r="E514" s="59" t="s">
        <v>436</v>
      </c>
      <c r="F514" s="60" t="s">
        <v>417</v>
      </c>
      <c r="G514" s="61" t="str">
        <f t="shared" si="182"/>
        <v>270&amp;#160;&amp;#160;&amp;#160;Excursionist600</v>
      </c>
      <c r="H514" s="60" t="s">
        <v>422</v>
      </c>
      <c r="I514" s="66" t="str">
        <f t="shared" si="200"/>
        <v>701.00</v>
      </c>
      <c r="J514" s="66" t="str">
        <f t="shared" si="198"/>
        <v>748.00</v>
      </c>
      <c r="K514" s="66" t="str">
        <f t="shared" si="199"/>
        <v>779.00</v>
      </c>
      <c r="L514" s="63" t="str">
        <f t="shared" si="201"/>
        <v>6.7</v>
      </c>
      <c r="M514" s="63" t="str">
        <f t="shared" si="202"/>
        <v>4.1</v>
      </c>
      <c r="N514" s="64" t="s">
        <v>437</v>
      </c>
      <c r="P514" s="71">
        <v>701</v>
      </c>
      <c r="Q514" s="71">
        <v>748</v>
      </c>
      <c r="R514" s="72">
        <v>779</v>
      </c>
    </row>
    <row r="515" spans="1:18" ht="24.75" thickBot="1">
      <c r="A515" s="57">
        <v>2</v>
      </c>
      <c r="B515" s="58" t="s">
        <v>132</v>
      </c>
      <c r="C515" s="57">
        <v>70</v>
      </c>
      <c r="D515" s="58" t="s">
        <v>185</v>
      </c>
      <c r="E515" s="59" t="s">
        <v>438</v>
      </c>
      <c r="F515" s="60" t="s">
        <v>411</v>
      </c>
      <c r="G515" s="61" t="str">
        <f t="shared" si="182"/>
        <v>270&amp;#160;&amp;#160;&amp;#160;Excursionist601</v>
      </c>
      <c r="H515" s="60" t="s">
        <v>407</v>
      </c>
      <c r="I515" s="66" t="str">
        <f t="shared" si="200"/>
        <v>679.00</v>
      </c>
      <c r="J515" s="66" t="str">
        <f t="shared" si="198"/>
        <v>725.00</v>
      </c>
      <c r="K515" s="66" t="str">
        <f t="shared" si="199"/>
        <v>757.00</v>
      </c>
      <c r="L515" s="63" t="str">
        <f t="shared" si="201"/>
        <v>6.8</v>
      </c>
      <c r="M515" s="63" t="str">
        <f t="shared" si="202"/>
        <v>4.4</v>
      </c>
      <c r="N515" s="65" t="s">
        <v>408</v>
      </c>
      <c r="P515" s="71">
        <v>679</v>
      </c>
      <c r="Q515" s="71">
        <v>725</v>
      </c>
      <c r="R515" s="72">
        <v>757</v>
      </c>
    </row>
    <row r="516" spans="1:18" ht="24.75" thickBot="1">
      <c r="A516" s="57">
        <v>2</v>
      </c>
      <c r="B516" s="58" t="s">
        <v>132</v>
      </c>
      <c r="C516" s="57">
        <v>70</v>
      </c>
      <c r="D516" s="58" t="s">
        <v>185</v>
      </c>
      <c r="E516" s="59" t="s">
        <v>439</v>
      </c>
      <c r="F516" s="60" t="s">
        <v>412</v>
      </c>
      <c r="G516" s="61" t="str">
        <f t="shared" si="182"/>
        <v>270&amp;#160;&amp;#160;&amp;#160;Excursionist602</v>
      </c>
      <c r="H516" s="60" t="s">
        <v>409</v>
      </c>
      <c r="I516" s="66" t="str">
        <f t="shared" si="200"/>
        <v>1,162.00</v>
      </c>
      <c r="J516" s="66" t="str">
        <f t="shared" si="198"/>
        <v>1,226.00</v>
      </c>
      <c r="K516" s="66" t="str">
        <f t="shared" si="199"/>
        <v>1,255.00</v>
      </c>
      <c r="L516" s="63" t="str">
        <f t="shared" si="201"/>
        <v>5.5</v>
      </c>
      <c r="M516" s="63" t="str">
        <f t="shared" si="202"/>
        <v>2.4</v>
      </c>
      <c r="N516" s="64" t="s">
        <v>410</v>
      </c>
      <c r="P516" s="71">
        <v>1162</v>
      </c>
      <c r="Q516" s="71">
        <v>1226</v>
      </c>
      <c r="R516" s="72">
        <v>1255</v>
      </c>
    </row>
    <row r="517" spans="1:18" ht="24.75" thickBot="1">
      <c r="A517" s="57">
        <v>2</v>
      </c>
      <c r="B517" s="58" t="s">
        <v>132</v>
      </c>
      <c r="C517" s="57">
        <v>70</v>
      </c>
      <c r="D517" s="58" t="s">
        <v>185</v>
      </c>
      <c r="E517" s="59" t="s">
        <v>20</v>
      </c>
      <c r="F517" s="60" t="s">
        <v>16</v>
      </c>
      <c r="G517" s="61" t="str">
        <f t="shared" si="182"/>
        <v>270TourismReceipt</v>
      </c>
      <c r="H517" s="60" t="s">
        <v>16</v>
      </c>
      <c r="I517" s="66" t="str">
        <f t="shared" si="200"/>
        <v xml:space="preserve"> </v>
      </c>
      <c r="J517" s="66" t="str">
        <f t="shared" si="198"/>
        <v xml:space="preserve"> </v>
      </c>
      <c r="K517" s="66" t="str">
        <f t="shared" si="199"/>
        <v xml:space="preserve"> </v>
      </c>
      <c r="L517" s="67" t="s">
        <v>397</v>
      </c>
      <c r="M517" s="67" t="s">
        <v>397</v>
      </c>
      <c r="N517" s="65" t="s">
        <v>17</v>
      </c>
      <c r="P517" s="67" t="s">
        <v>384</v>
      </c>
      <c r="Q517" s="67" t="s">
        <v>384</v>
      </c>
      <c r="R517" s="75" t="s">
        <v>384</v>
      </c>
    </row>
    <row r="518" spans="1:18" ht="24.75" thickBot="1">
      <c r="A518" s="57">
        <v>2</v>
      </c>
      <c r="B518" s="58" t="s">
        <v>132</v>
      </c>
      <c r="C518" s="57">
        <v>70</v>
      </c>
      <c r="D518" s="58" t="s">
        <v>185</v>
      </c>
      <c r="E518" s="59" t="s">
        <v>429</v>
      </c>
      <c r="F518" s="60" t="s">
        <v>415</v>
      </c>
      <c r="G518" s="61" t="str">
        <f t="shared" si="182"/>
        <v>270&amp;#160;&amp;#160;&amp;#160;Visitors700</v>
      </c>
      <c r="H518" s="60" t="s">
        <v>420</v>
      </c>
      <c r="I518" s="66" t="str">
        <f t="shared" si="200"/>
        <v>1,868.00</v>
      </c>
      <c r="J518" s="66" t="str">
        <f t="shared" si="198"/>
        <v>2,251.00</v>
      </c>
      <c r="K518" s="66" t="str">
        <f t="shared" si="199"/>
        <v>2,818.00</v>
      </c>
      <c r="L518" s="63" t="str">
        <f t="shared" ref="L518:L533" si="203">FIXED(ROUND((((J518-I518)/I518)*100),1),1,0)</f>
        <v>20.5</v>
      </c>
      <c r="M518" s="63" t="str">
        <f t="shared" ref="M518:M533" si="204">FIXED(ROUND((((K518-J518)/J518)*100),1),1,0)</f>
        <v>25.2</v>
      </c>
      <c r="N518" s="64" t="s">
        <v>426</v>
      </c>
      <c r="P518" s="71">
        <v>1868</v>
      </c>
      <c r="Q518" s="71">
        <v>2251</v>
      </c>
      <c r="R518" s="72">
        <v>2818</v>
      </c>
    </row>
    <row r="519" spans="1:18" ht="24.75" thickBot="1">
      <c r="A519" s="57">
        <v>2</v>
      </c>
      <c r="B519" s="58" t="s">
        <v>132</v>
      </c>
      <c r="C519" s="57">
        <v>70</v>
      </c>
      <c r="D519" s="58" t="s">
        <v>185</v>
      </c>
      <c r="E519" s="59" t="s">
        <v>430</v>
      </c>
      <c r="F519" s="60" t="s">
        <v>411</v>
      </c>
      <c r="G519" s="61" t="str">
        <f t="shared" si="182"/>
        <v>270&amp;#160;&amp;#160;&amp;#160;Visitors701</v>
      </c>
      <c r="H519" s="60" t="s">
        <v>407</v>
      </c>
      <c r="I519" s="66" t="str">
        <f t="shared" si="200"/>
        <v>1,791.00</v>
      </c>
      <c r="J519" s="66" t="str">
        <f t="shared" si="198"/>
        <v>2,159.00</v>
      </c>
      <c r="K519" s="66" t="str">
        <f t="shared" si="199"/>
        <v>2,711.00</v>
      </c>
      <c r="L519" s="63" t="str">
        <f t="shared" si="203"/>
        <v>20.5</v>
      </c>
      <c r="M519" s="63" t="str">
        <f t="shared" si="204"/>
        <v>25.6</v>
      </c>
      <c r="N519" s="65" t="s">
        <v>408</v>
      </c>
      <c r="P519" s="71">
        <v>1791</v>
      </c>
      <c r="Q519" s="71">
        <v>2159</v>
      </c>
      <c r="R519" s="72">
        <v>2711</v>
      </c>
    </row>
    <row r="520" spans="1:18" ht="24.75" thickBot="1">
      <c r="A520" s="57">
        <v>2</v>
      </c>
      <c r="B520" s="58" t="s">
        <v>132</v>
      </c>
      <c r="C520" s="57">
        <v>70</v>
      </c>
      <c r="D520" s="58" t="s">
        <v>185</v>
      </c>
      <c r="E520" s="59" t="s">
        <v>431</v>
      </c>
      <c r="F520" s="60" t="s">
        <v>412</v>
      </c>
      <c r="G520" s="61" t="str">
        <f t="shared" ref="G520:G583" si="205">A520&amp;C520&amp;E520</f>
        <v>270&amp;#160;&amp;#160;&amp;#160;Visitors702</v>
      </c>
      <c r="H520" s="60" t="s">
        <v>409</v>
      </c>
      <c r="I520" s="66" t="str">
        <f t="shared" si="200"/>
        <v>77.00</v>
      </c>
      <c r="J520" s="66" t="str">
        <f t="shared" si="198"/>
        <v>92.00</v>
      </c>
      <c r="K520" s="66" t="str">
        <f t="shared" si="199"/>
        <v>108.00</v>
      </c>
      <c r="L520" s="63" t="str">
        <f t="shared" si="203"/>
        <v>19.5</v>
      </c>
      <c r="M520" s="63" t="str">
        <f t="shared" si="204"/>
        <v>17.4</v>
      </c>
      <c r="N520" s="64" t="s">
        <v>410</v>
      </c>
      <c r="P520" s="71">
        <v>77</v>
      </c>
      <c r="Q520" s="71">
        <v>92</v>
      </c>
      <c r="R520" s="72">
        <v>108</v>
      </c>
    </row>
    <row r="521" spans="1:18" ht="24.75" thickBot="1">
      <c r="A521" s="57">
        <v>2</v>
      </c>
      <c r="B521" s="58" t="s">
        <v>132</v>
      </c>
      <c r="C521" s="57">
        <v>71</v>
      </c>
      <c r="D521" s="58" t="s">
        <v>188</v>
      </c>
      <c r="E521" s="59" t="s">
        <v>10</v>
      </c>
      <c r="F521" s="60" t="s">
        <v>4</v>
      </c>
      <c r="G521" s="61" t="str">
        <f t="shared" si="205"/>
        <v>271Room</v>
      </c>
      <c r="H521" s="60" t="s">
        <v>4</v>
      </c>
      <c r="I521" s="62" t="str">
        <f>FIXED(ROUND(P521,2),0,0)</f>
        <v>12,501</v>
      </c>
      <c r="J521" s="62" t="str">
        <f t="shared" ref="J521:J530" si="206">FIXED(ROUND(Q521,2),0,0)</f>
        <v>14,685</v>
      </c>
      <c r="K521" s="62" t="str">
        <f t="shared" ref="K521:K530" si="207">FIXED(ROUND(R521,2),0,0)</f>
        <v>14,931</v>
      </c>
      <c r="L521" s="63" t="str">
        <f t="shared" si="203"/>
        <v>17.5</v>
      </c>
      <c r="M521" s="63" t="str">
        <f t="shared" si="204"/>
        <v>1.7</v>
      </c>
      <c r="N521" s="64" t="s">
        <v>14</v>
      </c>
      <c r="P521" s="71">
        <v>12501</v>
      </c>
      <c r="Q521" s="71">
        <v>14685</v>
      </c>
      <c r="R521" s="72">
        <v>14931</v>
      </c>
    </row>
    <row r="522" spans="1:18" ht="24.75" thickBot="1">
      <c r="A522" s="57">
        <v>2</v>
      </c>
      <c r="B522" s="58" t="s">
        <v>132</v>
      </c>
      <c r="C522" s="57">
        <v>71</v>
      </c>
      <c r="D522" s="58" t="s">
        <v>188</v>
      </c>
      <c r="E522" s="59" t="s">
        <v>111</v>
      </c>
      <c r="F522" s="60" t="s">
        <v>3</v>
      </c>
      <c r="G522" s="61" t="str">
        <f t="shared" si="205"/>
        <v>271Visit100</v>
      </c>
      <c r="H522" s="60" t="s">
        <v>3</v>
      </c>
      <c r="I522" s="62" t="str">
        <f t="shared" ref="I522:I530" si="208">FIXED(ROUND(P522,2),0,0)</f>
        <v>6,641,111</v>
      </c>
      <c r="J522" s="62" t="str">
        <f t="shared" si="206"/>
        <v>7,574,278</v>
      </c>
      <c r="K522" s="62" t="str">
        <f t="shared" si="207"/>
        <v>8,132,468</v>
      </c>
      <c r="L522" s="63" t="str">
        <f t="shared" si="203"/>
        <v>14.1</v>
      </c>
      <c r="M522" s="63" t="str">
        <f t="shared" si="204"/>
        <v>7.4</v>
      </c>
      <c r="N522" s="65" t="s">
        <v>15</v>
      </c>
      <c r="P522" s="71">
        <v>6641111</v>
      </c>
      <c r="Q522" s="71">
        <v>7574278</v>
      </c>
      <c r="R522" s="72">
        <v>8132468</v>
      </c>
    </row>
    <row r="523" spans="1:18" ht="24.75" thickBot="1">
      <c r="A523" s="57">
        <v>2</v>
      </c>
      <c r="B523" s="58" t="s">
        <v>132</v>
      </c>
      <c r="C523" s="57">
        <v>71</v>
      </c>
      <c r="D523" s="58" t="s">
        <v>188</v>
      </c>
      <c r="E523" s="59" t="s">
        <v>112</v>
      </c>
      <c r="F523" s="60" t="s">
        <v>411</v>
      </c>
      <c r="G523" s="61" t="str">
        <f t="shared" si="205"/>
        <v>271Visit101</v>
      </c>
      <c r="H523" s="60" t="s">
        <v>407</v>
      </c>
      <c r="I523" s="62" t="str">
        <f t="shared" si="208"/>
        <v>6,269,411</v>
      </c>
      <c r="J523" s="62" t="str">
        <f t="shared" si="206"/>
        <v>7,170,721</v>
      </c>
      <c r="K523" s="62" t="str">
        <f t="shared" si="207"/>
        <v>7,709,075</v>
      </c>
      <c r="L523" s="63" t="str">
        <f t="shared" si="203"/>
        <v>14.4</v>
      </c>
      <c r="M523" s="63" t="str">
        <f t="shared" si="204"/>
        <v>7.5</v>
      </c>
      <c r="N523" s="64" t="s">
        <v>408</v>
      </c>
      <c r="P523" s="71">
        <v>6269411</v>
      </c>
      <c r="Q523" s="71">
        <v>7170721</v>
      </c>
      <c r="R523" s="72">
        <v>7709075</v>
      </c>
    </row>
    <row r="524" spans="1:18" ht="24.75" thickBot="1">
      <c r="A524" s="57">
        <v>2</v>
      </c>
      <c r="B524" s="58" t="s">
        <v>132</v>
      </c>
      <c r="C524" s="57">
        <v>71</v>
      </c>
      <c r="D524" s="58" t="s">
        <v>188</v>
      </c>
      <c r="E524" s="59" t="s">
        <v>113</v>
      </c>
      <c r="F524" s="60" t="s">
        <v>412</v>
      </c>
      <c r="G524" s="61" t="str">
        <f t="shared" si="205"/>
        <v>271Visit102</v>
      </c>
      <c r="H524" s="60" t="s">
        <v>409</v>
      </c>
      <c r="I524" s="62" t="str">
        <f t="shared" si="208"/>
        <v>371,700</v>
      </c>
      <c r="J524" s="62" t="str">
        <f t="shared" si="206"/>
        <v>403,557</v>
      </c>
      <c r="K524" s="62" t="str">
        <f t="shared" si="207"/>
        <v>423,393</v>
      </c>
      <c r="L524" s="63" t="str">
        <f t="shared" si="203"/>
        <v>8.6</v>
      </c>
      <c r="M524" s="63" t="str">
        <f t="shared" si="204"/>
        <v>4.9</v>
      </c>
      <c r="N524" s="65" t="s">
        <v>410</v>
      </c>
      <c r="P524" s="71">
        <v>371700</v>
      </c>
      <c r="Q524" s="71">
        <v>403557</v>
      </c>
      <c r="R524" s="72">
        <v>423393</v>
      </c>
    </row>
    <row r="525" spans="1:18" ht="24.75" thickBot="1">
      <c r="A525" s="57">
        <v>2</v>
      </c>
      <c r="B525" s="58" t="s">
        <v>132</v>
      </c>
      <c r="C525" s="57">
        <v>71</v>
      </c>
      <c r="D525" s="58" t="s">
        <v>188</v>
      </c>
      <c r="E525" s="59" t="s">
        <v>114</v>
      </c>
      <c r="F525" s="60" t="s">
        <v>413</v>
      </c>
      <c r="G525" s="61" t="str">
        <f t="shared" si="205"/>
        <v>271Visit200</v>
      </c>
      <c r="H525" s="60" t="s">
        <v>418</v>
      </c>
      <c r="I525" s="62" t="str">
        <f t="shared" si="208"/>
        <v>2,493,161</v>
      </c>
      <c r="J525" s="62" t="str">
        <f t="shared" si="206"/>
        <v>2,941,596</v>
      </c>
      <c r="K525" s="62" t="str">
        <f t="shared" si="207"/>
        <v>3,101,452</v>
      </c>
      <c r="L525" s="63" t="str">
        <f t="shared" si="203"/>
        <v>18.0</v>
      </c>
      <c r="M525" s="63" t="str">
        <f t="shared" si="204"/>
        <v>5.4</v>
      </c>
      <c r="N525" s="64" t="s">
        <v>423</v>
      </c>
      <c r="P525" s="71">
        <v>2493161</v>
      </c>
      <c r="Q525" s="71">
        <v>2941596</v>
      </c>
      <c r="R525" s="72">
        <v>3101452</v>
      </c>
    </row>
    <row r="526" spans="1:18" ht="24.75" thickBot="1">
      <c r="A526" s="57">
        <v>2</v>
      </c>
      <c r="B526" s="58" t="s">
        <v>132</v>
      </c>
      <c r="C526" s="57">
        <v>71</v>
      </c>
      <c r="D526" s="58" t="s">
        <v>188</v>
      </c>
      <c r="E526" s="59" t="s">
        <v>115</v>
      </c>
      <c r="F526" s="60" t="s">
        <v>411</v>
      </c>
      <c r="G526" s="61" t="str">
        <f t="shared" si="205"/>
        <v>271Visit201</v>
      </c>
      <c r="H526" s="60" t="s">
        <v>407</v>
      </c>
      <c r="I526" s="62" t="str">
        <f t="shared" si="208"/>
        <v>2,336,991</v>
      </c>
      <c r="J526" s="62" t="str">
        <f t="shared" si="206"/>
        <v>2,770,008</v>
      </c>
      <c r="K526" s="62" t="str">
        <f t="shared" si="207"/>
        <v>2,923,161</v>
      </c>
      <c r="L526" s="63" t="str">
        <f t="shared" si="203"/>
        <v>18.5</v>
      </c>
      <c r="M526" s="63" t="str">
        <f t="shared" si="204"/>
        <v>5.5</v>
      </c>
      <c r="N526" s="65" t="s">
        <v>408</v>
      </c>
      <c r="P526" s="71">
        <v>2336991</v>
      </c>
      <c r="Q526" s="71">
        <v>2770008</v>
      </c>
      <c r="R526" s="72">
        <v>2923161</v>
      </c>
    </row>
    <row r="527" spans="1:18" ht="24.75" thickBot="1">
      <c r="A527" s="57">
        <v>2</v>
      </c>
      <c r="B527" s="58" t="s">
        <v>132</v>
      </c>
      <c r="C527" s="57">
        <v>71</v>
      </c>
      <c r="D527" s="58" t="s">
        <v>188</v>
      </c>
      <c r="E527" s="59" t="s">
        <v>116</v>
      </c>
      <c r="F527" s="60" t="s">
        <v>412</v>
      </c>
      <c r="G527" s="61" t="str">
        <f t="shared" si="205"/>
        <v>271Visit202</v>
      </c>
      <c r="H527" s="60" t="s">
        <v>409</v>
      </c>
      <c r="I527" s="62" t="str">
        <f t="shared" si="208"/>
        <v>156,170</v>
      </c>
      <c r="J527" s="62" t="str">
        <f t="shared" si="206"/>
        <v>171,588</v>
      </c>
      <c r="K527" s="62" t="str">
        <f t="shared" si="207"/>
        <v>178,291</v>
      </c>
      <c r="L527" s="63" t="str">
        <f t="shared" si="203"/>
        <v>9.9</v>
      </c>
      <c r="M527" s="63" t="str">
        <f t="shared" si="204"/>
        <v>3.9</v>
      </c>
      <c r="N527" s="64" t="s">
        <v>410</v>
      </c>
      <c r="P527" s="71">
        <v>156170</v>
      </c>
      <c r="Q527" s="71">
        <v>171588</v>
      </c>
      <c r="R527" s="72">
        <v>178291</v>
      </c>
    </row>
    <row r="528" spans="1:18" ht="24.75" thickBot="1">
      <c r="A528" s="57">
        <v>2</v>
      </c>
      <c r="B528" s="58" t="s">
        <v>132</v>
      </c>
      <c r="C528" s="57">
        <v>71</v>
      </c>
      <c r="D528" s="58" t="s">
        <v>188</v>
      </c>
      <c r="E528" s="59" t="s">
        <v>117</v>
      </c>
      <c r="F528" s="60" t="s">
        <v>414</v>
      </c>
      <c r="G528" s="61" t="str">
        <f t="shared" si="205"/>
        <v>271Visit300</v>
      </c>
      <c r="H528" s="60" t="s">
        <v>419</v>
      </c>
      <c r="I528" s="62" t="str">
        <f t="shared" si="208"/>
        <v>4,147,950</v>
      </c>
      <c r="J528" s="62" t="str">
        <f t="shared" si="206"/>
        <v>4,632,682</v>
      </c>
      <c r="K528" s="62" t="str">
        <f t="shared" si="207"/>
        <v>5,031,016</v>
      </c>
      <c r="L528" s="63" t="str">
        <f t="shared" si="203"/>
        <v>11.7</v>
      </c>
      <c r="M528" s="63" t="str">
        <f t="shared" si="204"/>
        <v>8.6</v>
      </c>
      <c r="N528" s="65" t="s">
        <v>424</v>
      </c>
      <c r="P528" s="71">
        <v>4147950</v>
      </c>
      <c r="Q528" s="71">
        <v>4632682</v>
      </c>
      <c r="R528" s="72">
        <v>5031016</v>
      </c>
    </row>
    <row r="529" spans="1:18" ht="24.75" thickBot="1">
      <c r="A529" s="57">
        <v>2</v>
      </c>
      <c r="B529" s="58" t="s">
        <v>132</v>
      </c>
      <c r="C529" s="57">
        <v>71</v>
      </c>
      <c r="D529" s="58" t="s">
        <v>188</v>
      </c>
      <c r="E529" s="59" t="s">
        <v>118</v>
      </c>
      <c r="F529" s="60" t="s">
        <v>411</v>
      </c>
      <c r="G529" s="61" t="str">
        <f t="shared" si="205"/>
        <v>271Visit301</v>
      </c>
      <c r="H529" s="60" t="s">
        <v>407</v>
      </c>
      <c r="I529" s="62" t="str">
        <f t="shared" si="208"/>
        <v>3,932,420</v>
      </c>
      <c r="J529" s="62" t="str">
        <f t="shared" si="206"/>
        <v>4,400,713</v>
      </c>
      <c r="K529" s="62" t="str">
        <f t="shared" si="207"/>
        <v>4,785,914</v>
      </c>
      <c r="L529" s="63" t="str">
        <f t="shared" si="203"/>
        <v>11.9</v>
      </c>
      <c r="M529" s="63" t="str">
        <f t="shared" si="204"/>
        <v>8.8</v>
      </c>
      <c r="N529" s="64" t="s">
        <v>408</v>
      </c>
      <c r="P529" s="71">
        <v>3932420</v>
      </c>
      <c r="Q529" s="71">
        <v>4400713</v>
      </c>
      <c r="R529" s="72">
        <v>4785914</v>
      </c>
    </row>
    <row r="530" spans="1:18" ht="24.75" thickBot="1">
      <c r="A530" s="57">
        <v>2</v>
      </c>
      <c r="B530" s="58" t="s">
        <v>132</v>
      </c>
      <c r="C530" s="57">
        <v>71</v>
      </c>
      <c r="D530" s="58" t="s">
        <v>188</v>
      </c>
      <c r="E530" s="59" t="s">
        <v>119</v>
      </c>
      <c r="F530" s="60" t="s">
        <v>412</v>
      </c>
      <c r="G530" s="61" t="str">
        <f t="shared" si="205"/>
        <v>271Visit302</v>
      </c>
      <c r="H530" s="60" t="s">
        <v>409</v>
      </c>
      <c r="I530" s="62" t="str">
        <f t="shared" si="208"/>
        <v>215,530</v>
      </c>
      <c r="J530" s="62" t="str">
        <f t="shared" si="206"/>
        <v>231,969</v>
      </c>
      <c r="K530" s="62" t="str">
        <f t="shared" si="207"/>
        <v>245,102</v>
      </c>
      <c r="L530" s="63" t="str">
        <f t="shared" si="203"/>
        <v>7.6</v>
      </c>
      <c r="M530" s="63" t="str">
        <f t="shared" si="204"/>
        <v>5.7</v>
      </c>
      <c r="N530" s="65" t="s">
        <v>410</v>
      </c>
      <c r="P530" s="71">
        <v>215530</v>
      </c>
      <c r="Q530" s="71">
        <v>231969</v>
      </c>
      <c r="R530" s="72">
        <v>245102</v>
      </c>
    </row>
    <row r="531" spans="1:18" ht="24.75" thickBot="1">
      <c r="A531" s="57">
        <v>2</v>
      </c>
      <c r="B531" s="58" t="s">
        <v>132</v>
      </c>
      <c r="C531" s="57">
        <v>71</v>
      </c>
      <c r="D531" s="58" t="s">
        <v>188</v>
      </c>
      <c r="E531" s="59" t="s">
        <v>120</v>
      </c>
      <c r="F531" s="60" t="s">
        <v>5</v>
      </c>
      <c r="G531" s="61" t="str">
        <f t="shared" si="205"/>
        <v>271AvgDay400</v>
      </c>
      <c r="H531" s="60" t="s">
        <v>5</v>
      </c>
      <c r="I531" s="66" t="str">
        <f>IF(P531="&amp;#160;"," ",FIXED(ROUND(P531,2),2,0))</f>
        <v>2.38</v>
      </c>
      <c r="J531" s="66" t="str">
        <f t="shared" ref="J531:J547" si="209">IF(Q531="&amp;#160;"," ",FIXED(ROUND(Q531,2),2,0))</f>
        <v>2.36</v>
      </c>
      <c r="K531" s="66" t="str">
        <f t="shared" ref="K531:K547" si="210">IF(R531="&amp;#160;"," ",FIXED(ROUND(R531,2),2,0))</f>
        <v>2.33</v>
      </c>
      <c r="L531" s="63" t="str">
        <f t="shared" si="203"/>
        <v>-0.8</v>
      </c>
      <c r="M531" s="63" t="str">
        <f t="shared" si="204"/>
        <v>-1.3</v>
      </c>
      <c r="N531" s="64" t="s">
        <v>6</v>
      </c>
      <c r="P531" s="73">
        <v>2.38</v>
      </c>
      <c r="Q531" s="73">
        <v>2.36</v>
      </c>
      <c r="R531" s="74">
        <v>2.33</v>
      </c>
    </row>
    <row r="532" spans="1:18" ht="24.75" thickBot="1">
      <c r="A532" s="57">
        <v>2</v>
      </c>
      <c r="B532" s="58" t="s">
        <v>132</v>
      </c>
      <c r="C532" s="57">
        <v>71</v>
      </c>
      <c r="D532" s="58" t="s">
        <v>188</v>
      </c>
      <c r="E532" s="59" t="s">
        <v>121</v>
      </c>
      <c r="F532" s="60" t="s">
        <v>411</v>
      </c>
      <c r="G532" s="61" t="str">
        <f t="shared" si="205"/>
        <v>271AvgDay401</v>
      </c>
      <c r="H532" s="60" t="s">
        <v>407</v>
      </c>
      <c r="I532" s="66" t="str">
        <f t="shared" ref="I532:I547" si="211">IF(P532="&amp;#160;"," ",FIXED(ROUND(P532,2),2,0))</f>
        <v>2.36</v>
      </c>
      <c r="J532" s="66" t="str">
        <f t="shared" si="209"/>
        <v>2.33</v>
      </c>
      <c r="K532" s="66" t="str">
        <f t="shared" si="210"/>
        <v>2.31</v>
      </c>
      <c r="L532" s="63" t="str">
        <f t="shared" si="203"/>
        <v>-1.3</v>
      </c>
      <c r="M532" s="63" t="str">
        <f t="shared" si="204"/>
        <v>-0.9</v>
      </c>
      <c r="N532" s="65" t="s">
        <v>408</v>
      </c>
      <c r="P532" s="73">
        <v>2.36</v>
      </c>
      <c r="Q532" s="73">
        <v>2.33</v>
      </c>
      <c r="R532" s="74">
        <v>2.31</v>
      </c>
    </row>
    <row r="533" spans="1:18" ht="24.75" thickBot="1">
      <c r="A533" s="57">
        <v>2</v>
      </c>
      <c r="B533" s="58" t="s">
        <v>132</v>
      </c>
      <c r="C533" s="57">
        <v>71</v>
      </c>
      <c r="D533" s="58" t="s">
        <v>188</v>
      </c>
      <c r="E533" s="59" t="s">
        <v>122</v>
      </c>
      <c r="F533" s="60" t="s">
        <v>412</v>
      </c>
      <c r="G533" s="61" t="str">
        <f t="shared" si="205"/>
        <v>271AvgDay402</v>
      </c>
      <c r="H533" s="60" t="s">
        <v>409</v>
      </c>
      <c r="I533" s="66" t="str">
        <f t="shared" si="211"/>
        <v>2.76</v>
      </c>
      <c r="J533" s="66" t="str">
        <f t="shared" si="209"/>
        <v>2.86</v>
      </c>
      <c r="K533" s="66" t="str">
        <f t="shared" si="210"/>
        <v>2.79</v>
      </c>
      <c r="L533" s="63" t="str">
        <f t="shared" si="203"/>
        <v>3.6</v>
      </c>
      <c r="M533" s="63" t="str">
        <f t="shared" si="204"/>
        <v>-2.4</v>
      </c>
      <c r="N533" s="64" t="s">
        <v>410</v>
      </c>
      <c r="P533" s="73">
        <v>2.76</v>
      </c>
      <c r="Q533" s="73">
        <v>2.86</v>
      </c>
      <c r="R533" s="74">
        <v>2.79</v>
      </c>
    </row>
    <row r="534" spans="1:18" ht="24.75" thickBot="1">
      <c r="A534" s="57">
        <v>2</v>
      </c>
      <c r="B534" s="58" t="s">
        <v>132</v>
      </c>
      <c r="C534" s="57">
        <v>71</v>
      </c>
      <c r="D534" s="58" t="s">
        <v>188</v>
      </c>
      <c r="E534" s="59" t="s">
        <v>123</v>
      </c>
      <c r="F534" s="60" t="s">
        <v>18</v>
      </c>
      <c r="G534" s="61" t="str">
        <f t="shared" si="205"/>
        <v>271AverageExpenditure</v>
      </c>
      <c r="H534" s="60" t="s">
        <v>18</v>
      </c>
      <c r="I534" s="66" t="str">
        <f t="shared" si="211"/>
        <v xml:space="preserve"> </v>
      </c>
      <c r="J534" s="66" t="str">
        <f t="shared" si="209"/>
        <v xml:space="preserve"> </v>
      </c>
      <c r="K534" s="66" t="str">
        <f t="shared" si="210"/>
        <v xml:space="preserve"> </v>
      </c>
      <c r="L534" s="67" t="s">
        <v>397</v>
      </c>
      <c r="M534" s="67" t="s">
        <v>397</v>
      </c>
      <c r="N534" s="65" t="s">
        <v>19</v>
      </c>
      <c r="P534" s="67" t="s">
        <v>384</v>
      </c>
      <c r="Q534" s="67" t="s">
        <v>384</v>
      </c>
      <c r="R534" s="75" t="s">
        <v>384</v>
      </c>
    </row>
    <row r="535" spans="1:18" ht="24.75" thickBot="1">
      <c r="A535" s="57">
        <v>2</v>
      </c>
      <c r="B535" s="58" t="s">
        <v>132</v>
      </c>
      <c r="C535" s="57">
        <v>71</v>
      </c>
      <c r="D535" s="58" t="s">
        <v>188</v>
      </c>
      <c r="E535" s="59" t="s">
        <v>425</v>
      </c>
      <c r="F535" s="60" t="s">
        <v>415</v>
      </c>
      <c r="G535" s="61" t="str">
        <f t="shared" si="205"/>
        <v>271&amp;#160;&amp;#160;&amp;#160;Visitors400</v>
      </c>
      <c r="H535" s="60" t="s">
        <v>420</v>
      </c>
      <c r="I535" s="66" t="str">
        <f t="shared" si="211"/>
        <v>1,512.00</v>
      </c>
      <c r="J535" s="66" t="str">
        <f t="shared" si="209"/>
        <v>1,636.00</v>
      </c>
      <c r="K535" s="66" t="str">
        <f t="shared" si="210"/>
        <v>1,693.00</v>
      </c>
      <c r="L535" s="63" t="str">
        <f t="shared" ref="L535:L543" si="212">FIXED(ROUND((((J535-I535)/I535)*100),1),1,0)</f>
        <v>8.2</v>
      </c>
      <c r="M535" s="63" t="str">
        <f t="shared" ref="M535:M543" si="213">FIXED(ROUND((((K535-J535)/J535)*100),1),1,0)</f>
        <v>3.5</v>
      </c>
      <c r="N535" s="64" t="s">
        <v>426</v>
      </c>
      <c r="P535" s="71">
        <v>1512</v>
      </c>
      <c r="Q535" s="71">
        <v>1636</v>
      </c>
      <c r="R535" s="72">
        <v>1693</v>
      </c>
    </row>
    <row r="536" spans="1:18" ht="24.75" thickBot="1">
      <c r="A536" s="57">
        <v>2</v>
      </c>
      <c r="B536" s="58" t="s">
        <v>132</v>
      </c>
      <c r="C536" s="57">
        <v>71</v>
      </c>
      <c r="D536" s="58" t="s">
        <v>188</v>
      </c>
      <c r="E536" s="59" t="s">
        <v>427</v>
      </c>
      <c r="F536" s="60" t="s">
        <v>411</v>
      </c>
      <c r="G536" s="61" t="str">
        <f t="shared" si="205"/>
        <v>271&amp;#160;&amp;#160;&amp;#160;Visitors401</v>
      </c>
      <c r="H536" s="60" t="s">
        <v>407</v>
      </c>
      <c r="I536" s="66" t="str">
        <f t="shared" si="211"/>
        <v>1,477.00</v>
      </c>
      <c r="J536" s="66" t="str">
        <f t="shared" si="209"/>
        <v>1,601.00</v>
      </c>
      <c r="K536" s="66" t="str">
        <f t="shared" si="210"/>
        <v>1,656.00</v>
      </c>
      <c r="L536" s="63" t="str">
        <f t="shared" si="212"/>
        <v>8.4</v>
      </c>
      <c r="M536" s="63" t="str">
        <f t="shared" si="213"/>
        <v>3.4</v>
      </c>
      <c r="N536" s="65" t="s">
        <v>408</v>
      </c>
      <c r="P536" s="71">
        <v>1477</v>
      </c>
      <c r="Q536" s="71">
        <v>1601</v>
      </c>
      <c r="R536" s="72">
        <v>1656</v>
      </c>
    </row>
    <row r="537" spans="1:18" ht="24.75" thickBot="1">
      <c r="A537" s="57">
        <v>2</v>
      </c>
      <c r="B537" s="58" t="s">
        <v>132</v>
      </c>
      <c r="C537" s="57">
        <v>71</v>
      </c>
      <c r="D537" s="58" t="s">
        <v>188</v>
      </c>
      <c r="E537" s="59" t="s">
        <v>428</v>
      </c>
      <c r="F537" s="60" t="s">
        <v>412</v>
      </c>
      <c r="G537" s="61" t="str">
        <f t="shared" si="205"/>
        <v>271&amp;#160;&amp;#160;&amp;#160;Visitors402</v>
      </c>
      <c r="H537" s="60" t="s">
        <v>409</v>
      </c>
      <c r="I537" s="66" t="str">
        <f t="shared" si="211"/>
        <v>2,010.00</v>
      </c>
      <c r="J537" s="66" t="str">
        <f t="shared" si="209"/>
        <v>2,175.00</v>
      </c>
      <c r="K537" s="66" t="str">
        <f t="shared" si="210"/>
        <v>2,177.00</v>
      </c>
      <c r="L537" s="63" t="str">
        <f t="shared" si="212"/>
        <v>8.2</v>
      </c>
      <c r="M537" s="63" t="str">
        <f t="shared" si="213"/>
        <v>0.1</v>
      </c>
      <c r="N537" s="64" t="s">
        <v>410</v>
      </c>
      <c r="P537" s="71">
        <v>2010</v>
      </c>
      <c r="Q537" s="71">
        <v>2175</v>
      </c>
      <c r="R537" s="72">
        <v>2177</v>
      </c>
    </row>
    <row r="538" spans="1:18" ht="24.75" thickBot="1">
      <c r="A538" s="57">
        <v>2</v>
      </c>
      <c r="B538" s="58" t="s">
        <v>132</v>
      </c>
      <c r="C538" s="57">
        <v>71</v>
      </c>
      <c r="D538" s="58" t="s">
        <v>188</v>
      </c>
      <c r="E538" s="59" t="s">
        <v>432</v>
      </c>
      <c r="F538" s="60" t="s">
        <v>416</v>
      </c>
      <c r="G538" s="61" t="str">
        <f t="shared" si="205"/>
        <v>271&amp;#160;&amp;#160;&amp;#160;Tourist500</v>
      </c>
      <c r="H538" s="60" t="s">
        <v>421</v>
      </c>
      <c r="I538" s="66" t="str">
        <f t="shared" si="211"/>
        <v>1,730.00</v>
      </c>
      <c r="J538" s="66" t="str">
        <f t="shared" si="209"/>
        <v>1,915.00</v>
      </c>
      <c r="K538" s="66" t="str">
        <f t="shared" si="210"/>
        <v>1,989.00</v>
      </c>
      <c r="L538" s="63" t="str">
        <f t="shared" si="212"/>
        <v>10.7</v>
      </c>
      <c r="M538" s="63" t="str">
        <f t="shared" si="213"/>
        <v>3.9</v>
      </c>
      <c r="N538" s="65" t="s">
        <v>433</v>
      </c>
      <c r="P538" s="71">
        <v>1730</v>
      </c>
      <c r="Q538" s="71">
        <v>1915</v>
      </c>
      <c r="R538" s="72">
        <v>1989</v>
      </c>
    </row>
    <row r="539" spans="1:18" ht="24.75" thickBot="1">
      <c r="A539" s="57">
        <v>2</v>
      </c>
      <c r="B539" s="58" t="s">
        <v>132</v>
      </c>
      <c r="C539" s="57">
        <v>71</v>
      </c>
      <c r="D539" s="58" t="s">
        <v>188</v>
      </c>
      <c r="E539" s="59" t="s">
        <v>434</v>
      </c>
      <c r="F539" s="60" t="s">
        <v>411</v>
      </c>
      <c r="G539" s="61" t="str">
        <f t="shared" si="205"/>
        <v>271&amp;#160;&amp;#160;&amp;#160;Tourist501</v>
      </c>
      <c r="H539" s="60" t="s">
        <v>407</v>
      </c>
      <c r="I539" s="66" t="str">
        <f t="shared" si="211"/>
        <v>1,716.00</v>
      </c>
      <c r="J539" s="66" t="str">
        <f t="shared" si="209"/>
        <v>1,869.00</v>
      </c>
      <c r="K539" s="66" t="str">
        <f t="shared" si="210"/>
        <v>1,941.00</v>
      </c>
      <c r="L539" s="63" t="str">
        <f t="shared" si="212"/>
        <v>8.9</v>
      </c>
      <c r="M539" s="63" t="str">
        <f t="shared" si="213"/>
        <v>3.9</v>
      </c>
      <c r="N539" s="64" t="s">
        <v>408</v>
      </c>
      <c r="P539" s="71">
        <v>1716</v>
      </c>
      <c r="Q539" s="71">
        <v>1869</v>
      </c>
      <c r="R539" s="72">
        <v>1941</v>
      </c>
    </row>
    <row r="540" spans="1:18" ht="24.75" thickBot="1">
      <c r="A540" s="57">
        <v>2</v>
      </c>
      <c r="B540" s="58" t="s">
        <v>132</v>
      </c>
      <c r="C540" s="57">
        <v>71</v>
      </c>
      <c r="D540" s="58" t="s">
        <v>188</v>
      </c>
      <c r="E540" s="59" t="s">
        <v>435</v>
      </c>
      <c r="F540" s="60" t="s">
        <v>412</v>
      </c>
      <c r="G540" s="61" t="str">
        <f t="shared" si="205"/>
        <v>271&amp;#160;&amp;#160;&amp;#160;Tourist502</v>
      </c>
      <c r="H540" s="60" t="s">
        <v>409</v>
      </c>
      <c r="I540" s="66" t="str">
        <f t="shared" si="211"/>
        <v>2,345.00</v>
      </c>
      <c r="J540" s="66" t="str">
        <f t="shared" si="209"/>
        <v>2,520.00</v>
      </c>
      <c r="K540" s="66" t="str">
        <f t="shared" si="210"/>
        <v>2,636.00</v>
      </c>
      <c r="L540" s="63" t="str">
        <f t="shared" si="212"/>
        <v>7.5</v>
      </c>
      <c r="M540" s="63" t="str">
        <f t="shared" si="213"/>
        <v>4.6</v>
      </c>
      <c r="N540" s="65" t="s">
        <v>410</v>
      </c>
      <c r="P540" s="71">
        <v>2345</v>
      </c>
      <c r="Q540" s="71">
        <v>2520</v>
      </c>
      <c r="R540" s="72">
        <v>2636</v>
      </c>
    </row>
    <row r="541" spans="1:18" ht="24.75" thickBot="1">
      <c r="A541" s="57">
        <v>2</v>
      </c>
      <c r="B541" s="58" t="s">
        <v>132</v>
      </c>
      <c r="C541" s="57">
        <v>71</v>
      </c>
      <c r="D541" s="58" t="s">
        <v>188</v>
      </c>
      <c r="E541" s="59" t="s">
        <v>436</v>
      </c>
      <c r="F541" s="60" t="s">
        <v>417</v>
      </c>
      <c r="G541" s="61" t="str">
        <f t="shared" si="205"/>
        <v>271&amp;#160;&amp;#160;&amp;#160;Excursionist600</v>
      </c>
      <c r="H541" s="60" t="s">
        <v>422</v>
      </c>
      <c r="I541" s="66" t="str">
        <f t="shared" si="211"/>
        <v>1,151.00</v>
      </c>
      <c r="J541" s="66" t="str">
        <f t="shared" si="209"/>
        <v>1,218.00</v>
      </c>
      <c r="K541" s="66" t="str">
        <f t="shared" si="210"/>
        <v>1,267.00</v>
      </c>
      <c r="L541" s="63" t="str">
        <f t="shared" si="212"/>
        <v>5.8</v>
      </c>
      <c r="M541" s="63" t="str">
        <f t="shared" si="213"/>
        <v>4.0</v>
      </c>
      <c r="N541" s="64" t="s">
        <v>437</v>
      </c>
      <c r="P541" s="71">
        <v>1151</v>
      </c>
      <c r="Q541" s="71">
        <v>1218</v>
      </c>
      <c r="R541" s="72">
        <v>1267</v>
      </c>
    </row>
    <row r="542" spans="1:18" ht="24.75" thickBot="1">
      <c r="A542" s="57">
        <v>2</v>
      </c>
      <c r="B542" s="58" t="s">
        <v>132</v>
      </c>
      <c r="C542" s="57">
        <v>71</v>
      </c>
      <c r="D542" s="58" t="s">
        <v>188</v>
      </c>
      <c r="E542" s="59" t="s">
        <v>438</v>
      </c>
      <c r="F542" s="60" t="s">
        <v>411</v>
      </c>
      <c r="G542" s="61" t="str">
        <f t="shared" si="205"/>
        <v>271&amp;#160;&amp;#160;&amp;#160;Excursionist601</v>
      </c>
      <c r="H542" s="60" t="s">
        <v>407</v>
      </c>
      <c r="I542" s="66" t="str">
        <f t="shared" si="211"/>
        <v>1,141.00</v>
      </c>
      <c r="J542" s="66" t="str">
        <f t="shared" si="209"/>
        <v>1,207.00</v>
      </c>
      <c r="K542" s="66" t="str">
        <f t="shared" si="210"/>
        <v>1,255.00</v>
      </c>
      <c r="L542" s="63" t="str">
        <f t="shared" si="212"/>
        <v>5.8</v>
      </c>
      <c r="M542" s="63" t="str">
        <f t="shared" si="213"/>
        <v>4.0</v>
      </c>
      <c r="N542" s="65" t="s">
        <v>408</v>
      </c>
      <c r="P542" s="71">
        <v>1141</v>
      </c>
      <c r="Q542" s="71">
        <v>1207</v>
      </c>
      <c r="R542" s="72">
        <v>1255</v>
      </c>
    </row>
    <row r="543" spans="1:18" ht="24.75" thickBot="1">
      <c r="A543" s="57">
        <v>2</v>
      </c>
      <c r="B543" s="58" t="s">
        <v>132</v>
      </c>
      <c r="C543" s="57">
        <v>71</v>
      </c>
      <c r="D543" s="58" t="s">
        <v>188</v>
      </c>
      <c r="E543" s="59" t="s">
        <v>439</v>
      </c>
      <c r="F543" s="60" t="s">
        <v>412</v>
      </c>
      <c r="G543" s="61" t="str">
        <f t="shared" si="205"/>
        <v>271&amp;#160;&amp;#160;&amp;#160;Excursionist602</v>
      </c>
      <c r="H543" s="60" t="s">
        <v>409</v>
      </c>
      <c r="I543" s="66" t="str">
        <f t="shared" si="211"/>
        <v>1,351.00</v>
      </c>
      <c r="J543" s="66" t="str">
        <f t="shared" si="209"/>
        <v>1,445.00</v>
      </c>
      <c r="K543" s="66" t="str">
        <f t="shared" si="210"/>
        <v>1,501.00</v>
      </c>
      <c r="L543" s="63" t="str">
        <f t="shared" si="212"/>
        <v>7.0</v>
      </c>
      <c r="M543" s="63" t="str">
        <f t="shared" si="213"/>
        <v>3.9</v>
      </c>
      <c r="N543" s="64" t="s">
        <v>410</v>
      </c>
      <c r="P543" s="71">
        <v>1351</v>
      </c>
      <c r="Q543" s="71">
        <v>1445</v>
      </c>
      <c r="R543" s="72">
        <v>1501</v>
      </c>
    </row>
    <row r="544" spans="1:18" ht="24.75" thickBot="1">
      <c r="A544" s="57">
        <v>2</v>
      </c>
      <c r="B544" s="58" t="s">
        <v>132</v>
      </c>
      <c r="C544" s="57">
        <v>71</v>
      </c>
      <c r="D544" s="58" t="s">
        <v>188</v>
      </c>
      <c r="E544" s="59" t="s">
        <v>20</v>
      </c>
      <c r="F544" s="60" t="s">
        <v>16</v>
      </c>
      <c r="G544" s="61" t="str">
        <f t="shared" si="205"/>
        <v>271TourismReceipt</v>
      </c>
      <c r="H544" s="60" t="s">
        <v>16</v>
      </c>
      <c r="I544" s="66" t="str">
        <f t="shared" si="211"/>
        <v xml:space="preserve"> </v>
      </c>
      <c r="J544" s="66" t="str">
        <f t="shared" si="209"/>
        <v xml:space="preserve"> </v>
      </c>
      <c r="K544" s="66" t="str">
        <f t="shared" si="210"/>
        <v xml:space="preserve"> </v>
      </c>
      <c r="L544" s="67" t="s">
        <v>397</v>
      </c>
      <c r="M544" s="67" t="s">
        <v>397</v>
      </c>
      <c r="N544" s="65" t="s">
        <v>17</v>
      </c>
      <c r="P544" s="67" t="s">
        <v>384</v>
      </c>
      <c r="Q544" s="67" t="s">
        <v>384</v>
      </c>
      <c r="R544" s="75" t="s">
        <v>384</v>
      </c>
    </row>
    <row r="545" spans="1:18" ht="24.75" thickBot="1">
      <c r="A545" s="57">
        <v>2</v>
      </c>
      <c r="B545" s="58" t="s">
        <v>132</v>
      </c>
      <c r="C545" s="57">
        <v>71</v>
      </c>
      <c r="D545" s="58" t="s">
        <v>188</v>
      </c>
      <c r="E545" s="59" t="s">
        <v>429</v>
      </c>
      <c r="F545" s="60" t="s">
        <v>415</v>
      </c>
      <c r="G545" s="61" t="str">
        <f t="shared" si="205"/>
        <v>271&amp;#160;&amp;#160;&amp;#160;Visitors700</v>
      </c>
      <c r="H545" s="60" t="s">
        <v>420</v>
      </c>
      <c r="I545" s="66" t="str">
        <f t="shared" si="211"/>
        <v>15,265.00</v>
      </c>
      <c r="J545" s="66" t="str">
        <f t="shared" si="209"/>
        <v>18,945.00</v>
      </c>
      <c r="K545" s="66" t="str">
        <f t="shared" si="210"/>
        <v>20,790.00</v>
      </c>
      <c r="L545" s="63" t="str">
        <f t="shared" ref="L545:L560" si="214">FIXED(ROUND((((J545-I545)/I545)*100),1),1,0)</f>
        <v>24.1</v>
      </c>
      <c r="M545" s="63" t="str">
        <f t="shared" ref="M545:M560" si="215">FIXED(ROUND((((K545-J545)/J545)*100),1),1,0)</f>
        <v>9.7</v>
      </c>
      <c r="N545" s="64" t="s">
        <v>426</v>
      </c>
      <c r="P545" s="71">
        <v>15265</v>
      </c>
      <c r="Q545" s="71">
        <v>18945</v>
      </c>
      <c r="R545" s="72">
        <v>20790</v>
      </c>
    </row>
    <row r="546" spans="1:18" ht="24.75" thickBot="1">
      <c r="A546" s="57">
        <v>2</v>
      </c>
      <c r="B546" s="58" t="s">
        <v>132</v>
      </c>
      <c r="C546" s="57">
        <v>71</v>
      </c>
      <c r="D546" s="58" t="s">
        <v>188</v>
      </c>
      <c r="E546" s="59" t="s">
        <v>430</v>
      </c>
      <c r="F546" s="60" t="s">
        <v>411</v>
      </c>
      <c r="G546" s="61" t="str">
        <f t="shared" si="205"/>
        <v>271&amp;#160;&amp;#160;&amp;#160;Visitors701</v>
      </c>
      <c r="H546" s="60" t="s">
        <v>407</v>
      </c>
      <c r="I546" s="66" t="str">
        <f t="shared" si="211"/>
        <v>13,950.00</v>
      </c>
      <c r="J546" s="66" t="str">
        <f t="shared" si="209"/>
        <v>17,373.00</v>
      </c>
      <c r="K546" s="66" t="str">
        <f t="shared" si="210"/>
        <v>19,111.00</v>
      </c>
      <c r="L546" s="63" t="str">
        <f t="shared" si="214"/>
        <v>24.5</v>
      </c>
      <c r="M546" s="63" t="str">
        <f t="shared" si="215"/>
        <v>10.0</v>
      </c>
      <c r="N546" s="65" t="s">
        <v>408</v>
      </c>
      <c r="P546" s="71">
        <v>13950</v>
      </c>
      <c r="Q546" s="71">
        <v>17373</v>
      </c>
      <c r="R546" s="72">
        <v>19111</v>
      </c>
    </row>
    <row r="547" spans="1:18" ht="24.75" thickBot="1">
      <c r="A547" s="57">
        <v>2</v>
      </c>
      <c r="B547" s="58" t="s">
        <v>132</v>
      </c>
      <c r="C547" s="57">
        <v>71</v>
      </c>
      <c r="D547" s="58" t="s">
        <v>188</v>
      </c>
      <c r="E547" s="59" t="s">
        <v>431</v>
      </c>
      <c r="F547" s="60" t="s">
        <v>412</v>
      </c>
      <c r="G547" s="61" t="str">
        <f t="shared" si="205"/>
        <v>271&amp;#160;&amp;#160;&amp;#160;Visitors702</v>
      </c>
      <c r="H547" s="60" t="s">
        <v>409</v>
      </c>
      <c r="I547" s="66" t="str">
        <f t="shared" si="211"/>
        <v>1,315.00</v>
      </c>
      <c r="J547" s="66" t="str">
        <f t="shared" si="209"/>
        <v>1,572.00</v>
      </c>
      <c r="K547" s="66" t="str">
        <f t="shared" si="210"/>
        <v>1,679.00</v>
      </c>
      <c r="L547" s="63" t="str">
        <f t="shared" si="214"/>
        <v>19.5</v>
      </c>
      <c r="M547" s="63" t="str">
        <f t="shared" si="215"/>
        <v>6.8</v>
      </c>
      <c r="N547" s="64" t="s">
        <v>410</v>
      </c>
      <c r="P547" s="71">
        <v>1315</v>
      </c>
      <c r="Q547" s="71">
        <v>1572</v>
      </c>
      <c r="R547" s="72">
        <v>1679</v>
      </c>
    </row>
    <row r="548" spans="1:18" ht="24.75" thickBot="1">
      <c r="A548" s="57">
        <v>2</v>
      </c>
      <c r="B548" s="58" t="s">
        <v>132</v>
      </c>
      <c r="C548" s="57">
        <v>72</v>
      </c>
      <c r="D548" s="58" t="s">
        <v>191</v>
      </c>
      <c r="E548" s="59" t="s">
        <v>10</v>
      </c>
      <c r="F548" s="60" t="s">
        <v>4</v>
      </c>
      <c r="G548" s="61" t="str">
        <f t="shared" si="205"/>
        <v>272Room</v>
      </c>
      <c r="H548" s="60" t="s">
        <v>4</v>
      </c>
      <c r="I548" s="62" t="str">
        <f>FIXED(ROUND(P548,2),0,0)</f>
        <v>2,666</v>
      </c>
      <c r="J548" s="62" t="str">
        <f t="shared" ref="J548:J557" si="216">FIXED(ROUND(Q548,2),0,0)</f>
        <v>3,649</v>
      </c>
      <c r="K548" s="62" t="str">
        <f t="shared" ref="K548:K557" si="217">FIXED(ROUND(R548,2),0,0)</f>
        <v>3,756</v>
      </c>
      <c r="L548" s="63" t="str">
        <f t="shared" si="214"/>
        <v>36.9</v>
      </c>
      <c r="M548" s="63" t="str">
        <f t="shared" si="215"/>
        <v>2.9</v>
      </c>
      <c r="N548" s="64" t="s">
        <v>14</v>
      </c>
      <c r="P548" s="71">
        <v>2666</v>
      </c>
      <c r="Q548" s="71">
        <v>3649</v>
      </c>
      <c r="R548" s="72">
        <v>3756</v>
      </c>
    </row>
    <row r="549" spans="1:18" ht="24.75" thickBot="1">
      <c r="A549" s="57">
        <v>2</v>
      </c>
      <c r="B549" s="58" t="s">
        <v>132</v>
      </c>
      <c r="C549" s="57">
        <v>72</v>
      </c>
      <c r="D549" s="58" t="s">
        <v>191</v>
      </c>
      <c r="E549" s="59" t="s">
        <v>111</v>
      </c>
      <c r="F549" s="60" t="s">
        <v>3</v>
      </c>
      <c r="G549" s="61" t="str">
        <f t="shared" si="205"/>
        <v>272Visit100</v>
      </c>
      <c r="H549" s="60" t="s">
        <v>3</v>
      </c>
      <c r="I549" s="62" t="str">
        <f t="shared" ref="I549:I557" si="218">FIXED(ROUND(P549,2),0,0)</f>
        <v>2,188,086</v>
      </c>
      <c r="J549" s="62" t="str">
        <f t="shared" si="216"/>
        <v>2,745,148</v>
      </c>
      <c r="K549" s="62" t="str">
        <f t="shared" si="217"/>
        <v>2,966,752</v>
      </c>
      <c r="L549" s="63" t="str">
        <f t="shared" si="214"/>
        <v>25.5</v>
      </c>
      <c r="M549" s="63" t="str">
        <f t="shared" si="215"/>
        <v>8.1</v>
      </c>
      <c r="N549" s="65" t="s">
        <v>15</v>
      </c>
      <c r="P549" s="71">
        <v>2188086</v>
      </c>
      <c r="Q549" s="71">
        <v>2745148</v>
      </c>
      <c r="R549" s="72">
        <v>2966752</v>
      </c>
    </row>
    <row r="550" spans="1:18" ht="24.75" thickBot="1">
      <c r="A550" s="57">
        <v>2</v>
      </c>
      <c r="B550" s="58" t="s">
        <v>132</v>
      </c>
      <c r="C550" s="57">
        <v>72</v>
      </c>
      <c r="D550" s="58" t="s">
        <v>191</v>
      </c>
      <c r="E550" s="59" t="s">
        <v>112</v>
      </c>
      <c r="F550" s="60" t="s">
        <v>411</v>
      </c>
      <c r="G550" s="61" t="str">
        <f t="shared" si="205"/>
        <v>272Visit101</v>
      </c>
      <c r="H550" s="60" t="s">
        <v>407</v>
      </c>
      <c r="I550" s="62" t="str">
        <f t="shared" si="218"/>
        <v>2,168,158</v>
      </c>
      <c r="J550" s="62" t="str">
        <f t="shared" si="216"/>
        <v>2,721,928</v>
      </c>
      <c r="K550" s="62" t="str">
        <f t="shared" si="217"/>
        <v>2,941,422</v>
      </c>
      <c r="L550" s="63" t="str">
        <f t="shared" si="214"/>
        <v>25.5</v>
      </c>
      <c r="M550" s="63" t="str">
        <f t="shared" si="215"/>
        <v>8.1</v>
      </c>
      <c r="N550" s="64" t="s">
        <v>408</v>
      </c>
      <c r="P550" s="71">
        <v>2168158</v>
      </c>
      <c r="Q550" s="71">
        <v>2721928</v>
      </c>
      <c r="R550" s="72">
        <v>2941422</v>
      </c>
    </row>
    <row r="551" spans="1:18" ht="24.75" thickBot="1">
      <c r="A551" s="57">
        <v>2</v>
      </c>
      <c r="B551" s="58" t="s">
        <v>132</v>
      </c>
      <c r="C551" s="57">
        <v>72</v>
      </c>
      <c r="D551" s="58" t="s">
        <v>191</v>
      </c>
      <c r="E551" s="59" t="s">
        <v>113</v>
      </c>
      <c r="F551" s="60" t="s">
        <v>412</v>
      </c>
      <c r="G551" s="61" t="str">
        <f t="shared" si="205"/>
        <v>272Visit102</v>
      </c>
      <c r="H551" s="60" t="s">
        <v>409</v>
      </c>
      <c r="I551" s="62" t="str">
        <f t="shared" si="218"/>
        <v>19,928</v>
      </c>
      <c r="J551" s="62" t="str">
        <f t="shared" si="216"/>
        <v>23,220</v>
      </c>
      <c r="K551" s="62" t="str">
        <f t="shared" si="217"/>
        <v>25,330</v>
      </c>
      <c r="L551" s="63" t="str">
        <f t="shared" si="214"/>
        <v>16.5</v>
      </c>
      <c r="M551" s="63" t="str">
        <f t="shared" si="215"/>
        <v>9.1</v>
      </c>
      <c r="N551" s="65" t="s">
        <v>410</v>
      </c>
      <c r="P551" s="71">
        <v>19928</v>
      </c>
      <c r="Q551" s="71">
        <v>23220</v>
      </c>
      <c r="R551" s="72">
        <v>25330</v>
      </c>
    </row>
    <row r="552" spans="1:18" ht="24.75" thickBot="1">
      <c r="A552" s="57">
        <v>2</v>
      </c>
      <c r="B552" s="58" t="s">
        <v>132</v>
      </c>
      <c r="C552" s="57">
        <v>72</v>
      </c>
      <c r="D552" s="58" t="s">
        <v>191</v>
      </c>
      <c r="E552" s="59" t="s">
        <v>114</v>
      </c>
      <c r="F552" s="60" t="s">
        <v>413</v>
      </c>
      <c r="G552" s="61" t="str">
        <f t="shared" si="205"/>
        <v>272Visit200</v>
      </c>
      <c r="H552" s="60" t="s">
        <v>418</v>
      </c>
      <c r="I552" s="62" t="str">
        <f t="shared" si="218"/>
        <v>661,193</v>
      </c>
      <c r="J552" s="62" t="str">
        <f t="shared" si="216"/>
        <v>900,490</v>
      </c>
      <c r="K552" s="62" t="str">
        <f t="shared" si="217"/>
        <v>945,223</v>
      </c>
      <c r="L552" s="63" t="str">
        <f t="shared" si="214"/>
        <v>36.2</v>
      </c>
      <c r="M552" s="63" t="str">
        <f t="shared" si="215"/>
        <v>5.0</v>
      </c>
      <c r="N552" s="64" t="s">
        <v>423</v>
      </c>
      <c r="P552" s="71">
        <v>661193</v>
      </c>
      <c r="Q552" s="71">
        <v>900490</v>
      </c>
      <c r="R552" s="72">
        <v>945223</v>
      </c>
    </row>
    <row r="553" spans="1:18" ht="24.75" thickBot="1">
      <c r="A553" s="57">
        <v>2</v>
      </c>
      <c r="B553" s="58" t="s">
        <v>132</v>
      </c>
      <c r="C553" s="57">
        <v>72</v>
      </c>
      <c r="D553" s="58" t="s">
        <v>191</v>
      </c>
      <c r="E553" s="59" t="s">
        <v>115</v>
      </c>
      <c r="F553" s="60" t="s">
        <v>411</v>
      </c>
      <c r="G553" s="61" t="str">
        <f t="shared" si="205"/>
        <v>272Visit201</v>
      </c>
      <c r="H553" s="60" t="s">
        <v>407</v>
      </c>
      <c r="I553" s="62" t="str">
        <f t="shared" si="218"/>
        <v>653,341</v>
      </c>
      <c r="J553" s="62" t="str">
        <f t="shared" si="216"/>
        <v>891,339</v>
      </c>
      <c r="K553" s="62" t="str">
        <f t="shared" si="217"/>
        <v>935,512</v>
      </c>
      <c r="L553" s="63" t="str">
        <f t="shared" si="214"/>
        <v>36.4</v>
      </c>
      <c r="M553" s="63" t="str">
        <f t="shared" si="215"/>
        <v>5.0</v>
      </c>
      <c r="N553" s="65" t="s">
        <v>408</v>
      </c>
      <c r="P553" s="71">
        <v>653341</v>
      </c>
      <c r="Q553" s="71">
        <v>891339</v>
      </c>
      <c r="R553" s="72">
        <v>935512</v>
      </c>
    </row>
    <row r="554" spans="1:18" ht="24.75" thickBot="1">
      <c r="A554" s="57">
        <v>2</v>
      </c>
      <c r="B554" s="58" t="s">
        <v>132</v>
      </c>
      <c r="C554" s="57">
        <v>72</v>
      </c>
      <c r="D554" s="58" t="s">
        <v>191</v>
      </c>
      <c r="E554" s="59" t="s">
        <v>116</v>
      </c>
      <c r="F554" s="60" t="s">
        <v>412</v>
      </c>
      <c r="G554" s="61" t="str">
        <f t="shared" si="205"/>
        <v>272Visit202</v>
      </c>
      <c r="H554" s="60" t="s">
        <v>409</v>
      </c>
      <c r="I554" s="62" t="str">
        <f t="shared" si="218"/>
        <v>7,852</v>
      </c>
      <c r="J554" s="62" t="str">
        <f t="shared" si="216"/>
        <v>9,151</v>
      </c>
      <c r="K554" s="62" t="str">
        <f t="shared" si="217"/>
        <v>9,711</v>
      </c>
      <c r="L554" s="63" t="str">
        <f t="shared" si="214"/>
        <v>16.5</v>
      </c>
      <c r="M554" s="63" t="str">
        <f t="shared" si="215"/>
        <v>6.1</v>
      </c>
      <c r="N554" s="64" t="s">
        <v>410</v>
      </c>
      <c r="P554" s="71">
        <v>7852</v>
      </c>
      <c r="Q554" s="71">
        <v>9151</v>
      </c>
      <c r="R554" s="72">
        <v>9711</v>
      </c>
    </row>
    <row r="555" spans="1:18" ht="24.75" thickBot="1">
      <c r="A555" s="57">
        <v>2</v>
      </c>
      <c r="B555" s="58" t="s">
        <v>132</v>
      </c>
      <c r="C555" s="57">
        <v>72</v>
      </c>
      <c r="D555" s="58" t="s">
        <v>191</v>
      </c>
      <c r="E555" s="59" t="s">
        <v>117</v>
      </c>
      <c r="F555" s="60" t="s">
        <v>414</v>
      </c>
      <c r="G555" s="61" t="str">
        <f t="shared" si="205"/>
        <v>272Visit300</v>
      </c>
      <c r="H555" s="60" t="s">
        <v>419</v>
      </c>
      <c r="I555" s="62" t="str">
        <f t="shared" si="218"/>
        <v>1,526,893</v>
      </c>
      <c r="J555" s="62" t="str">
        <f t="shared" si="216"/>
        <v>1,844,658</v>
      </c>
      <c r="K555" s="62" t="str">
        <f t="shared" si="217"/>
        <v>2,021,529</v>
      </c>
      <c r="L555" s="63" t="str">
        <f t="shared" si="214"/>
        <v>20.8</v>
      </c>
      <c r="M555" s="63" t="str">
        <f t="shared" si="215"/>
        <v>9.6</v>
      </c>
      <c r="N555" s="65" t="s">
        <v>424</v>
      </c>
      <c r="P555" s="71">
        <v>1526893</v>
      </c>
      <c r="Q555" s="71">
        <v>1844658</v>
      </c>
      <c r="R555" s="72">
        <v>2021529</v>
      </c>
    </row>
    <row r="556" spans="1:18" ht="24.75" thickBot="1">
      <c r="A556" s="57">
        <v>2</v>
      </c>
      <c r="B556" s="58" t="s">
        <v>132</v>
      </c>
      <c r="C556" s="57">
        <v>72</v>
      </c>
      <c r="D556" s="58" t="s">
        <v>191</v>
      </c>
      <c r="E556" s="59" t="s">
        <v>118</v>
      </c>
      <c r="F556" s="60" t="s">
        <v>411</v>
      </c>
      <c r="G556" s="61" t="str">
        <f t="shared" si="205"/>
        <v>272Visit301</v>
      </c>
      <c r="H556" s="60" t="s">
        <v>407</v>
      </c>
      <c r="I556" s="62" t="str">
        <f t="shared" si="218"/>
        <v>1,514,817</v>
      </c>
      <c r="J556" s="62" t="str">
        <f t="shared" si="216"/>
        <v>1,830,589</v>
      </c>
      <c r="K556" s="62" t="str">
        <f t="shared" si="217"/>
        <v>2,005,910</v>
      </c>
      <c r="L556" s="63" t="str">
        <f t="shared" si="214"/>
        <v>20.8</v>
      </c>
      <c r="M556" s="63" t="str">
        <f t="shared" si="215"/>
        <v>9.6</v>
      </c>
      <c r="N556" s="64" t="s">
        <v>408</v>
      </c>
      <c r="P556" s="71">
        <v>1514817</v>
      </c>
      <c r="Q556" s="71">
        <v>1830589</v>
      </c>
      <c r="R556" s="72">
        <v>2005910</v>
      </c>
    </row>
    <row r="557" spans="1:18" ht="24.75" thickBot="1">
      <c r="A557" s="57">
        <v>2</v>
      </c>
      <c r="B557" s="58" t="s">
        <v>132</v>
      </c>
      <c r="C557" s="57">
        <v>72</v>
      </c>
      <c r="D557" s="58" t="s">
        <v>191</v>
      </c>
      <c r="E557" s="59" t="s">
        <v>119</v>
      </c>
      <c r="F557" s="60" t="s">
        <v>412</v>
      </c>
      <c r="G557" s="61" t="str">
        <f t="shared" si="205"/>
        <v>272Visit302</v>
      </c>
      <c r="H557" s="60" t="s">
        <v>409</v>
      </c>
      <c r="I557" s="62" t="str">
        <f t="shared" si="218"/>
        <v>12,076</v>
      </c>
      <c r="J557" s="62" t="str">
        <f t="shared" si="216"/>
        <v>14,069</v>
      </c>
      <c r="K557" s="62" t="str">
        <f t="shared" si="217"/>
        <v>15,619</v>
      </c>
      <c r="L557" s="63" t="str">
        <f t="shared" si="214"/>
        <v>16.5</v>
      </c>
      <c r="M557" s="63" t="str">
        <f t="shared" si="215"/>
        <v>11.0</v>
      </c>
      <c r="N557" s="65" t="s">
        <v>410</v>
      </c>
      <c r="P557" s="71">
        <v>12076</v>
      </c>
      <c r="Q557" s="71">
        <v>14069</v>
      </c>
      <c r="R557" s="72">
        <v>15619</v>
      </c>
    </row>
    <row r="558" spans="1:18" ht="24.75" thickBot="1">
      <c r="A558" s="57">
        <v>2</v>
      </c>
      <c r="B558" s="58" t="s">
        <v>132</v>
      </c>
      <c r="C558" s="57">
        <v>72</v>
      </c>
      <c r="D558" s="58" t="s">
        <v>191</v>
      </c>
      <c r="E558" s="59" t="s">
        <v>120</v>
      </c>
      <c r="F558" s="60" t="s">
        <v>5</v>
      </c>
      <c r="G558" s="61" t="str">
        <f t="shared" si="205"/>
        <v>272AvgDay400</v>
      </c>
      <c r="H558" s="60" t="s">
        <v>5</v>
      </c>
      <c r="I558" s="66" t="str">
        <f>IF(P558="&amp;#160;"," ",FIXED(ROUND(P558,2),2,0))</f>
        <v>2.28</v>
      </c>
      <c r="J558" s="66" t="str">
        <f t="shared" ref="J558:J574" si="219">IF(Q558="&amp;#160;"," ",FIXED(ROUND(Q558,2),2,0))</f>
        <v>2.32</v>
      </c>
      <c r="K558" s="66" t="str">
        <f t="shared" ref="K558:K574" si="220">IF(R558="&amp;#160;"," ",FIXED(ROUND(R558,2),2,0))</f>
        <v>2.27</v>
      </c>
      <c r="L558" s="63" t="str">
        <f t="shared" si="214"/>
        <v>1.8</v>
      </c>
      <c r="M558" s="63" t="str">
        <f t="shared" si="215"/>
        <v>-2.2</v>
      </c>
      <c r="N558" s="64" t="s">
        <v>6</v>
      </c>
      <c r="P558" s="73">
        <v>2.2799999999999998</v>
      </c>
      <c r="Q558" s="73">
        <v>2.3199999999999998</v>
      </c>
      <c r="R558" s="74">
        <v>2.27</v>
      </c>
    </row>
    <row r="559" spans="1:18" ht="24.75" thickBot="1">
      <c r="A559" s="57">
        <v>2</v>
      </c>
      <c r="B559" s="58" t="s">
        <v>132</v>
      </c>
      <c r="C559" s="57">
        <v>72</v>
      </c>
      <c r="D559" s="58" t="s">
        <v>191</v>
      </c>
      <c r="E559" s="59" t="s">
        <v>121</v>
      </c>
      <c r="F559" s="60" t="s">
        <v>411</v>
      </c>
      <c r="G559" s="61" t="str">
        <f t="shared" si="205"/>
        <v>272AvgDay401</v>
      </c>
      <c r="H559" s="60" t="s">
        <v>407</v>
      </c>
      <c r="I559" s="66" t="str">
        <f t="shared" ref="I559:I574" si="221">IF(P559="&amp;#160;"," ",FIXED(ROUND(P559,2),2,0))</f>
        <v>2.29</v>
      </c>
      <c r="J559" s="66" t="str">
        <f t="shared" si="219"/>
        <v>2.32</v>
      </c>
      <c r="K559" s="66" t="str">
        <f t="shared" si="220"/>
        <v>2.28</v>
      </c>
      <c r="L559" s="63" t="str">
        <f t="shared" si="214"/>
        <v>1.3</v>
      </c>
      <c r="M559" s="63" t="str">
        <f t="shared" si="215"/>
        <v>-1.7</v>
      </c>
      <c r="N559" s="65" t="s">
        <v>408</v>
      </c>
      <c r="P559" s="73">
        <v>2.29</v>
      </c>
      <c r="Q559" s="73">
        <v>2.3199999999999998</v>
      </c>
      <c r="R559" s="74">
        <v>2.2799999999999998</v>
      </c>
    </row>
    <row r="560" spans="1:18" ht="24.75" thickBot="1">
      <c r="A560" s="57">
        <v>2</v>
      </c>
      <c r="B560" s="58" t="s">
        <v>132</v>
      </c>
      <c r="C560" s="57">
        <v>72</v>
      </c>
      <c r="D560" s="58" t="s">
        <v>191</v>
      </c>
      <c r="E560" s="59" t="s">
        <v>122</v>
      </c>
      <c r="F560" s="60" t="s">
        <v>412</v>
      </c>
      <c r="G560" s="61" t="str">
        <f t="shared" si="205"/>
        <v>272AvgDay402</v>
      </c>
      <c r="H560" s="60" t="s">
        <v>409</v>
      </c>
      <c r="I560" s="66" t="str">
        <f t="shared" si="221"/>
        <v>1.77</v>
      </c>
      <c r="J560" s="66" t="str">
        <f t="shared" si="219"/>
        <v>2.03</v>
      </c>
      <c r="K560" s="66" t="str">
        <f t="shared" si="220"/>
        <v>2.03</v>
      </c>
      <c r="L560" s="63" t="str">
        <f t="shared" si="214"/>
        <v>14.7</v>
      </c>
      <c r="M560" s="63" t="str">
        <f t="shared" si="215"/>
        <v>0.0</v>
      </c>
      <c r="N560" s="64" t="s">
        <v>410</v>
      </c>
      <c r="P560" s="73">
        <v>1.77</v>
      </c>
      <c r="Q560" s="73">
        <v>2.0299999999999998</v>
      </c>
      <c r="R560" s="74">
        <v>2.0299999999999998</v>
      </c>
    </row>
    <row r="561" spans="1:18" ht="24.75" thickBot="1">
      <c r="A561" s="57">
        <v>2</v>
      </c>
      <c r="B561" s="58" t="s">
        <v>132</v>
      </c>
      <c r="C561" s="57">
        <v>72</v>
      </c>
      <c r="D561" s="58" t="s">
        <v>191</v>
      </c>
      <c r="E561" s="59" t="s">
        <v>123</v>
      </c>
      <c r="F561" s="60" t="s">
        <v>18</v>
      </c>
      <c r="G561" s="61" t="str">
        <f t="shared" si="205"/>
        <v>272AverageExpenditure</v>
      </c>
      <c r="H561" s="60" t="s">
        <v>18</v>
      </c>
      <c r="I561" s="66" t="str">
        <f t="shared" si="221"/>
        <v xml:space="preserve"> </v>
      </c>
      <c r="J561" s="66" t="str">
        <f t="shared" si="219"/>
        <v xml:space="preserve"> </v>
      </c>
      <c r="K561" s="66" t="str">
        <f t="shared" si="220"/>
        <v xml:space="preserve"> </v>
      </c>
      <c r="L561" s="67" t="s">
        <v>397</v>
      </c>
      <c r="M561" s="67" t="s">
        <v>397</v>
      </c>
      <c r="N561" s="65" t="s">
        <v>19</v>
      </c>
      <c r="P561" s="67" t="s">
        <v>384</v>
      </c>
      <c r="Q561" s="67" t="s">
        <v>384</v>
      </c>
      <c r="R561" s="75" t="s">
        <v>384</v>
      </c>
    </row>
    <row r="562" spans="1:18" ht="24.75" thickBot="1">
      <c r="A562" s="57">
        <v>2</v>
      </c>
      <c r="B562" s="58" t="s">
        <v>132</v>
      </c>
      <c r="C562" s="57">
        <v>72</v>
      </c>
      <c r="D562" s="58" t="s">
        <v>191</v>
      </c>
      <c r="E562" s="59" t="s">
        <v>425</v>
      </c>
      <c r="F562" s="60" t="s">
        <v>415</v>
      </c>
      <c r="G562" s="61" t="str">
        <f t="shared" si="205"/>
        <v>272&amp;#160;&amp;#160;&amp;#160;Visitors400</v>
      </c>
      <c r="H562" s="60" t="s">
        <v>420</v>
      </c>
      <c r="I562" s="66" t="str">
        <f t="shared" si="221"/>
        <v>975.00</v>
      </c>
      <c r="J562" s="66" t="str">
        <f t="shared" si="219"/>
        <v>1,060.00</v>
      </c>
      <c r="K562" s="66" t="str">
        <f t="shared" si="220"/>
        <v>1,098.00</v>
      </c>
      <c r="L562" s="63" t="str">
        <f t="shared" ref="L562:L570" si="222">FIXED(ROUND((((J562-I562)/I562)*100),1),1,0)</f>
        <v>8.7</v>
      </c>
      <c r="M562" s="63" t="str">
        <f t="shared" ref="M562:M570" si="223">FIXED(ROUND((((K562-J562)/J562)*100),1),1,0)</f>
        <v>3.6</v>
      </c>
      <c r="N562" s="64" t="s">
        <v>426</v>
      </c>
      <c r="P562" s="71">
        <v>975</v>
      </c>
      <c r="Q562" s="71">
        <v>1060</v>
      </c>
      <c r="R562" s="72">
        <v>1098</v>
      </c>
    </row>
    <row r="563" spans="1:18" ht="24.75" thickBot="1">
      <c r="A563" s="57">
        <v>2</v>
      </c>
      <c r="B563" s="58" t="s">
        <v>132</v>
      </c>
      <c r="C563" s="57">
        <v>72</v>
      </c>
      <c r="D563" s="58" t="s">
        <v>191</v>
      </c>
      <c r="E563" s="59" t="s">
        <v>427</v>
      </c>
      <c r="F563" s="60" t="s">
        <v>411</v>
      </c>
      <c r="G563" s="61" t="str">
        <f t="shared" si="205"/>
        <v>272&amp;#160;&amp;#160;&amp;#160;Visitors401</v>
      </c>
      <c r="H563" s="60" t="s">
        <v>407</v>
      </c>
      <c r="I563" s="66" t="str">
        <f t="shared" si="221"/>
        <v>974.00</v>
      </c>
      <c r="J563" s="66" t="str">
        <f t="shared" si="219"/>
        <v>1,058.00</v>
      </c>
      <c r="K563" s="66" t="str">
        <f t="shared" si="220"/>
        <v>1,096.00</v>
      </c>
      <c r="L563" s="63" t="str">
        <f t="shared" si="222"/>
        <v>8.6</v>
      </c>
      <c r="M563" s="63" t="str">
        <f t="shared" si="223"/>
        <v>3.6</v>
      </c>
      <c r="N563" s="65" t="s">
        <v>408</v>
      </c>
      <c r="P563" s="71">
        <v>974</v>
      </c>
      <c r="Q563" s="71">
        <v>1058</v>
      </c>
      <c r="R563" s="72">
        <v>1096</v>
      </c>
    </row>
    <row r="564" spans="1:18" ht="24.75" thickBot="1">
      <c r="A564" s="57">
        <v>2</v>
      </c>
      <c r="B564" s="58" t="s">
        <v>132</v>
      </c>
      <c r="C564" s="57">
        <v>72</v>
      </c>
      <c r="D564" s="58" t="s">
        <v>191</v>
      </c>
      <c r="E564" s="59" t="s">
        <v>428</v>
      </c>
      <c r="F564" s="60" t="s">
        <v>412</v>
      </c>
      <c r="G564" s="61" t="str">
        <f t="shared" si="205"/>
        <v>272&amp;#160;&amp;#160;&amp;#160;Visitors402</v>
      </c>
      <c r="H564" s="60" t="s">
        <v>409</v>
      </c>
      <c r="I564" s="66" t="str">
        <f t="shared" si="221"/>
        <v>1,159.00</v>
      </c>
      <c r="J564" s="66" t="str">
        <f t="shared" si="219"/>
        <v>1,291.00</v>
      </c>
      <c r="K564" s="66" t="str">
        <f t="shared" si="220"/>
        <v>1,277.00</v>
      </c>
      <c r="L564" s="63" t="str">
        <f t="shared" si="222"/>
        <v>11.4</v>
      </c>
      <c r="M564" s="63" t="str">
        <f t="shared" si="223"/>
        <v>-1.1</v>
      </c>
      <c r="N564" s="64" t="s">
        <v>410</v>
      </c>
      <c r="P564" s="71">
        <v>1159</v>
      </c>
      <c r="Q564" s="71">
        <v>1291</v>
      </c>
      <c r="R564" s="72">
        <v>1277</v>
      </c>
    </row>
    <row r="565" spans="1:18" ht="24.75" thickBot="1">
      <c r="A565" s="57">
        <v>2</v>
      </c>
      <c r="B565" s="58" t="s">
        <v>132</v>
      </c>
      <c r="C565" s="57">
        <v>72</v>
      </c>
      <c r="D565" s="58" t="s">
        <v>191</v>
      </c>
      <c r="E565" s="59" t="s">
        <v>432</v>
      </c>
      <c r="F565" s="60" t="s">
        <v>416</v>
      </c>
      <c r="G565" s="61" t="str">
        <f t="shared" si="205"/>
        <v>272&amp;#160;&amp;#160;&amp;#160;Tourist500</v>
      </c>
      <c r="H565" s="60" t="s">
        <v>421</v>
      </c>
      <c r="I565" s="66" t="str">
        <f t="shared" si="221"/>
        <v>1,122.00</v>
      </c>
      <c r="J565" s="66" t="str">
        <f t="shared" si="219"/>
        <v>1,236.00</v>
      </c>
      <c r="K565" s="66" t="str">
        <f t="shared" si="220"/>
        <v>1,287.00</v>
      </c>
      <c r="L565" s="63" t="str">
        <f t="shared" si="222"/>
        <v>10.2</v>
      </c>
      <c r="M565" s="63" t="str">
        <f t="shared" si="223"/>
        <v>4.1</v>
      </c>
      <c r="N565" s="65" t="s">
        <v>433</v>
      </c>
      <c r="P565" s="71">
        <v>1122</v>
      </c>
      <c r="Q565" s="71">
        <v>1236</v>
      </c>
      <c r="R565" s="72">
        <v>1287</v>
      </c>
    </row>
    <row r="566" spans="1:18" ht="24.75" thickBot="1">
      <c r="A566" s="57">
        <v>2</v>
      </c>
      <c r="B566" s="58" t="s">
        <v>132</v>
      </c>
      <c r="C566" s="57">
        <v>72</v>
      </c>
      <c r="D566" s="58" t="s">
        <v>191</v>
      </c>
      <c r="E566" s="59" t="s">
        <v>434</v>
      </c>
      <c r="F566" s="60" t="s">
        <v>411</v>
      </c>
      <c r="G566" s="61" t="str">
        <f t="shared" si="205"/>
        <v>272&amp;#160;&amp;#160;&amp;#160;Tourist501</v>
      </c>
      <c r="H566" s="60" t="s">
        <v>407</v>
      </c>
      <c r="I566" s="66" t="str">
        <f t="shared" si="221"/>
        <v>1,136.00</v>
      </c>
      <c r="J566" s="66" t="str">
        <f t="shared" si="219"/>
        <v>1,233.00</v>
      </c>
      <c r="K566" s="66" t="str">
        <f t="shared" si="220"/>
        <v>1,283.00</v>
      </c>
      <c r="L566" s="63" t="str">
        <f t="shared" si="222"/>
        <v>8.5</v>
      </c>
      <c r="M566" s="63" t="str">
        <f t="shared" si="223"/>
        <v>4.1</v>
      </c>
      <c r="N566" s="64" t="s">
        <v>408</v>
      </c>
      <c r="P566" s="71">
        <v>1136</v>
      </c>
      <c r="Q566" s="71">
        <v>1233</v>
      </c>
      <c r="R566" s="72">
        <v>1283</v>
      </c>
    </row>
    <row r="567" spans="1:18" ht="24.75" thickBot="1">
      <c r="A567" s="57">
        <v>2</v>
      </c>
      <c r="B567" s="58" t="s">
        <v>132</v>
      </c>
      <c r="C567" s="57">
        <v>72</v>
      </c>
      <c r="D567" s="58" t="s">
        <v>191</v>
      </c>
      <c r="E567" s="59" t="s">
        <v>435</v>
      </c>
      <c r="F567" s="60" t="s">
        <v>412</v>
      </c>
      <c r="G567" s="61" t="str">
        <f t="shared" si="205"/>
        <v>272&amp;#160;&amp;#160;&amp;#160;Tourist502</v>
      </c>
      <c r="H567" s="60" t="s">
        <v>409</v>
      </c>
      <c r="I567" s="66" t="str">
        <f t="shared" si="221"/>
        <v>1,455.00</v>
      </c>
      <c r="J567" s="66" t="str">
        <f t="shared" si="219"/>
        <v>1,581.00</v>
      </c>
      <c r="K567" s="66" t="str">
        <f t="shared" si="220"/>
        <v>1,658.00</v>
      </c>
      <c r="L567" s="63" t="str">
        <f t="shared" si="222"/>
        <v>8.7</v>
      </c>
      <c r="M567" s="63" t="str">
        <f t="shared" si="223"/>
        <v>4.9</v>
      </c>
      <c r="N567" s="65" t="s">
        <v>410</v>
      </c>
      <c r="P567" s="71">
        <v>1455</v>
      </c>
      <c r="Q567" s="71">
        <v>1581</v>
      </c>
      <c r="R567" s="72">
        <v>1658</v>
      </c>
    </row>
    <row r="568" spans="1:18" ht="24.75" thickBot="1">
      <c r="A568" s="57">
        <v>2</v>
      </c>
      <c r="B568" s="58" t="s">
        <v>132</v>
      </c>
      <c r="C568" s="57">
        <v>72</v>
      </c>
      <c r="D568" s="58" t="s">
        <v>191</v>
      </c>
      <c r="E568" s="59" t="s">
        <v>436</v>
      </c>
      <c r="F568" s="60" t="s">
        <v>417</v>
      </c>
      <c r="G568" s="61" t="str">
        <f t="shared" si="205"/>
        <v>272&amp;#160;&amp;#160;&amp;#160;Excursionist600</v>
      </c>
      <c r="H568" s="60" t="s">
        <v>422</v>
      </c>
      <c r="I568" s="66" t="str">
        <f t="shared" si="221"/>
        <v>813.00</v>
      </c>
      <c r="J568" s="66" t="str">
        <f t="shared" si="219"/>
        <v>861.00</v>
      </c>
      <c r="K568" s="66" t="str">
        <f t="shared" si="220"/>
        <v>898.00</v>
      </c>
      <c r="L568" s="63" t="str">
        <f t="shared" si="222"/>
        <v>5.9</v>
      </c>
      <c r="M568" s="63" t="str">
        <f t="shared" si="223"/>
        <v>4.3</v>
      </c>
      <c r="N568" s="64" t="s">
        <v>437</v>
      </c>
      <c r="P568" s="71">
        <v>813</v>
      </c>
      <c r="Q568" s="71">
        <v>861</v>
      </c>
      <c r="R568" s="72">
        <v>898</v>
      </c>
    </row>
    <row r="569" spans="1:18" ht="24.75" thickBot="1">
      <c r="A569" s="57">
        <v>2</v>
      </c>
      <c r="B569" s="58" t="s">
        <v>132</v>
      </c>
      <c r="C569" s="57">
        <v>72</v>
      </c>
      <c r="D569" s="58" t="s">
        <v>191</v>
      </c>
      <c r="E569" s="59" t="s">
        <v>438</v>
      </c>
      <c r="F569" s="60" t="s">
        <v>411</v>
      </c>
      <c r="G569" s="61" t="str">
        <f t="shared" si="205"/>
        <v>272&amp;#160;&amp;#160;&amp;#160;Excursionist601</v>
      </c>
      <c r="H569" s="60" t="s">
        <v>407</v>
      </c>
      <c r="I569" s="66" t="str">
        <f t="shared" si="221"/>
        <v>813.00</v>
      </c>
      <c r="J569" s="66" t="str">
        <f t="shared" si="219"/>
        <v>861.00</v>
      </c>
      <c r="K569" s="66" t="str">
        <f t="shared" si="220"/>
        <v>898.00</v>
      </c>
      <c r="L569" s="63" t="str">
        <f t="shared" si="222"/>
        <v>5.9</v>
      </c>
      <c r="M569" s="63" t="str">
        <f t="shared" si="223"/>
        <v>4.3</v>
      </c>
      <c r="N569" s="65" t="s">
        <v>408</v>
      </c>
      <c r="P569" s="71">
        <v>813</v>
      </c>
      <c r="Q569" s="71">
        <v>861</v>
      </c>
      <c r="R569" s="72">
        <v>898</v>
      </c>
    </row>
    <row r="570" spans="1:18" ht="24.75" thickBot="1">
      <c r="A570" s="57">
        <v>2</v>
      </c>
      <c r="B570" s="58" t="s">
        <v>132</v>
      </c>
      <c r="C570" s="57">
        <v>72</v>
      </c>
      <c r="D570" s="58" t="s">
        <v>191</v>
      </c>
      <c r="E570" s="59" t="s">
        <v>439</v>
      </c>
      <c r="F570" s="60" t="s">
        <v>412</v>
      </c>
      <c r="G570" s="61" t="str">
        <f t="shared" si="205"/>
        <v>272&amp;#160;&amp;#160;&amp;#160;Excursionist602</v>
      </c>
      <c r="H570" s="60" t="s">
        <v>409</v>
      </c>
      <c r="I570" s="66" t="str">
        <f t="shared" si="221"/>
        <v>833.00</v>
      </c>
      <c r="J570" s="66" t="str">
        <f t="shared" si="219"/>
        <v>908.00</v>
      </c>
      <c r="K570" s="66" t="str">
        <f t="shared" si="220"/>
        <v>937.00</v>
      </c>
      <c r="L570" s="63" t="str">
        <f t="shared" si="222"/>
        <v>9.0</v>
      </c>
      <c r="M570" s="63" t="str">
        <f t="shared" si="223"/>
        <v>3.2</v>
      </c>
      <c r="N570" s="64" t="s">
        <v>410</v>
      </c>
      <c r="P570" s="71">
        <v>833</v>
      </c>
      <c r="Q570" s="71">
        <v>908</v>
      </c>
      <c r="R570" s="72">
        <v>937</v>
      </c>
    </row>
    <row r="571" spans="1:18" ht="24.75" thickBot="1">
      <c r="A571" s="57">
        <v>2</v>
      </c>
      <c r="B571" s="58" t="s">
        <v>132</v>
      </c>
      <c r="C571" s="57">
        <v>72</v>
      </c>
      <c r="D571" s="58" t="s">
        <v>191</v>
      </c>
      <c r="E571" s="59" t="s">
        <v>20</v>
      </c>
      <c r="F571" s="60" t="s">
        <v>16</v>
      </c>
      <c r="G571" s="61" t="str">
        <f t="shared" si="205"/>
        <v>272TourismReceipt</v>
      </c>
      <c r="H571" s="60" t="s">
        <v>16</v>
      </c>
      <c r="I571" s="66" t="str">
        <f t="shared" si="221"/>
        <v xml:space="preserve"> </v>
      </c>
      <c r="J571" s="66" t="str">
        <f t="shared" si="219"/>
        <v xml:space="preserve"> </v>
      </c>
      <c r="K571" s="66" t="str">
        <f t="shared" si="220"/>
        <v xml:space="preserve"> </v>
      </c>
      <c r="L571" s="67" t="s">
        <v>397</v>
      </c>
      <c r="M571" s="67" t="s">
        <v>397</v>
      </c>
      <c r="N571" s="65" t="s">
        <v>17</v>
      </c>
      <c r="P571" s="67" t="s">
        <v>384</v>
      </c>
      <c r="Q571" s="67" t="s">
        <v>384</v>
      </c>
      <c r="R571" s="75" t="s">
        <v>384</v>
      </c>
    </row>
    <row r="572" spans="1:18" ht="24.75" thickBot="1">
      <c r="A572" s="57">
        <v>2</v>
      </c>
      <c r="B572" s="58" t="s">
        <v>132</v>
      </c>
      <c r="C572" s="57">
        <v>72</v>
      </c>
      <c r="D572" s="58" t="s">
        <v>191</v>
      </c>
      <c r="E572" s="59" t="s">
        <v>429</v>
      </c>
      <c r="F572" s="60" t="s">
        <v>415</v>
      </c>
      <c r="G572" s="61" t="str">
        <f t="shared" si="205"/>
        <v>272&amp;#160;&amp;#160;&amp;#160;Visitors700</v>
      </c>
      <c r="H572" s="60" t="s">
        <v>420</v>
      </c>
      <c r="I572" s="66" t="str">
        <f t="shared" si="221"/>
        <v>2,962.00</v>
      </c>
      <c r="J572" s="66" t="str">
        <f t="shared" si="219"/>
        <v>4,168.00</v>
      </c>
      <c r="K572" s="66" t="str">
        <f t="shared" si="220"/>
        <v>4,585.00</v>
      </c>
      <c r="L572" s="63" t="str">
        <f t="shared" ref="L572:L587" si="224">FIXED(ROUND((((J572-I572)/I572)*100),1),1,0)</f>
        <v>40.7</v>
      </c>
      <c r="M572" s="63" t="str">
        <f t="shared" ref="M572:M587" si="225">FIXED(ROUND((((K572-J572)/J572)*100),1),1,0)</f>
        <v>10.0</v>
      </c>
      <c r="N572" s="64" t="s">
        <v>426</v>
      </c>
      <c r="P572" s="71">
        <v>2962</v>
      </c>
      <c r="Q572" s="71">
        <v>4168</v>
      </c>
      <c r="R572" s="72">
        <v>4585</v>
      </c>
    </row>
    <row r="573" spans="1:18" ht="24.75" thickBot="1">
      <c r="A573" s="57">
        <v>2</v>
      </c>
      <c r="B573" s="58" t="s">
        <v>132</v>
      </c>
      <c r="C573" s="57">
        <v>72</v>
      </c>
      <c r="D573" s="58" t="s">
        <v>191</v>
      </c>
      <c r="E573" s="59" t="s">
        <v>430</v>
      </c>
      <c r="F573" s="60" t="s">
        <v>411</v>
      </c>
      <c r="G573" s="61" t="str">
        <f t="shared" si="205"/>
        <v>272&amp;#160;&amp;#160;&amp;#160;Visitors701</v>
      </c>
      <c r="H573" s="60" t="s">
        <v>407</v>
      </c>
      <c r="I573" s="66" t="str">
        <f t="shared" si="221"/>
        <v>2,931.00</v>
      </c>
      <c r="J573" s="66" t="str">
        <f t="shared" si="219"/>
        <v>4,126.00</v>
      </c>
      <c r="K573" s="66" t="str">
        <f t="shared" si="220"/>
        <v>4,538.00</v>
      </c>
      <c r="L573" s="63" t="str">
        <f t="shared" si="224"/>
        <v>40.8</v>
      </c>
      <c r="M573" s="63" t="str">
        <f t="shared" si="225"/>
        <v>10.0</v>
      </c>
      <c r="N573" s="65" t="s">
        <v>408</v>
      </c>
      <c r="P573" s="71">
        <v>2931</v>
      </c>
      <c r="Q573" s="71">
        <v>4126</v>
      </c>
      <c r="R573" s="72">
        <v>4538</v>
      </c>
    </row>
    <row r="574" spans="1:18" ht="24.75" thickBot="1">
      <c r="A574" s="57">
        <v>2</v>
      </c>
      <c r="B574" s="58" t="s">
        <v>132</v>
      </c>
      <c r="C574" s="57">
        <v>72</v>
      </c>
      <c r="D574" s="58" t="s">
        <v>191</v>
      </c>
      <c r="E574" s="59" t="s">
        <v>431</v>
      </c>
      <c r="F574" s="60" t="s">
        <v>412</v>
      </c>
      <c r="G574" s="61" t="str">
        <f t="shared" si="205"/>
        <v>272&amp;#160;&amp;#160;&amp;#160;Visitors702</v>
      </c>
      <c r="H574" s="60" t="s">
        <v>409</v>
      </c>
      <c r="I574" s="66" t="str">
        <f t="shared" si="221"/>
        <v>30.00</v>
      </c>
      <c r="J574" s="66" t="str">
        <f t="shared" si="219"/>
        <v>42.00</v>
      </c>
      <c r="K574" s="66" t="str">
        <f t="shared" si="220"/>
        <v>47.00</v>
      </c>
      <c r="L574" s="63" t="str">
        <f t="shared" si="224"/>
        <v>40.0</v>
      </c>
      <c r="M574" s="63" t="str">
        <f t="shared" si="225"/>
        <v>11.9</v>
      </c>
      <c r="N574" s="64" t="s">
        <v>410</v>
      </c>
      <c r="P574" s="71">
        <v>30</v>
      </c>
      <c r="Q574" s="71">
        <v>42</v>
      </c>
      <c r="R574" s="72">
        <v>47</v>
      </c>
    </row>
    <row r="575" spans="1:18" ht="24.75" thickBot="1">
      <c r="A575" s="57">
        <v>2</v>
      </c>
      <c r="B575" s="58" t="s">
        <v>132</v>
      </c>
      <c r="C575" s="57">
        <v>73</v>
      </c>
      <c r="D575" s="58" t="s">
        <v>194</v>
      </c>
      <c r="E575" s="59" t="s">
        <v>10</v>
      </c>
      <c r="F575" s="60" t="s">
        <v>4</v>
      </c>
      <c r="G575" s="61" t="str">
        <f t="shared" si="205"/>
        <v>273Room</v>
      </c>
      <c r="H575" s="60" t="s">
        <v>4</v>
      </c>
      <c r="I575" s="62" t="str">
        <f>FIXED(ROUND(P575,2),0,0)</f>
        <v>3,062</v>
      </c>
      <c r="J575" s="62" t="str">
        <f t="shared" ref="J575:J584" si="226">FIXED(ROUND(Q575,2),0,0)</f>
        <v>2,871</v>
      </c>
      <c r="K575" s="62" t="str">
        <f t="shared" ref="K575:K584" si="227">FIXED(ROUND(R575,2),0,0)</f>
        <v>3,883</v>
      </c>
      <c r="L575" s="63" t="str">
        <f t="shared" si="224"/>
        <v>-6.2</v>
      </c>
      <c r="M575" s="63" t="str">
        <f t="shared" si="225"/>
        <v>35.2</v>
      </c>
      <c r="N575" s="64" t="s">
        <v>14</v>
      </c>
      <c r="P575" s="71">
        <v>3062</v>
      </c>
      <c r="Q575" s="71">
        <v>2871</v>
      </c>
      <c r="R575" s="72">
        <v>3883</v>
      </c>
    </row>
    <row r="576" spans="1:18" ht="24.75" thickBot="1">
      <c r="A576" s="57">
        <v>2</v>
      </c>
      <c r="B576" s="58" t="s">
        <v>132</v>
      </c>
      <c r="C576" s="57">
        <v>73</v>
      </c>
      <c r="D576" s="58" t="s">
        <v>194</v>
      </c>
      <c r="E576" s="59" t="s">
        <v>111</v>
      </c>
      <c r="F576" s="60" t="s">
        <v>3</v>
      </c>
      <c r="G576" s="61" t="str">
        <f t="shared" si="205"/>
        <v>273Visit100</v>
      </c>
      <c r="H576" s="60" t="s">
        <v>3</v>
      </c>
      <c r="I576" s="62" t="str">
        <f t="shared" ref="I576:I584" si="228">FIXED(ROUND(P576,2),0,0)</f>
        <v>3,016,431</v>
      </c>
      <c r="J576" s="62" t="str">
        <f t="shared" si="226"/>
        <v>3,115,086</v>
      </c>
      <c r="K576" s="62" t="str">
        <f t="shared" si="227"/>
        <v>3,679,645</v>
      </c>
      <c r="L576" s="63" t="str">
        <f t="shared" si="224"/>
        <v>3.3</v>
      </c>
      <c r="M576" s="63" t="str">
        <f t="shared" si="225"/>
        <v>18.1</v>
      </c>
      <c r="N576" s="65" t="s">
        <v>15</v>
      </c>
      <c r="P576" s="71">
        <v>3016431</v>
      </c>
      <c r="Q576" s="71">
        <v>3115086</v>
      </c>
      <c r="R576" s="72">
        <v>3679645</v>
      </c>
    </row>
    <row r="577" spans="1:18" ht="24.75" thickBot="1">
      <c r="A577" s="57">
        <v>2</v>
      </c>
      <c r="B577" s="58" t="s">
        <v>132</v>
      </c>
      <c r="C577" s="57">
        <v>73</v>
      </c>
      <c r="D577" s="58" t="s">
        <v>194</v>
      </c>
      <c r="E577" s="59" t="s">
        <v>112</v>
      </c>
      <c r="F577" s="60" t="s">
        <v>411</v>
      </c>
      <c r="G577" s="61" t="str">
        <f t="shared" si="205"/>
        <v>273Visit101</v>
      </c>
      <c r="H577" s="60" t="s">
        <v>407</v>
      </c>
      <c r="I577" s="62" t="str">
        <f t="shared" si="228"/>
        <v>2,915,611</v>
      </c>
      <c r="J577" s="62" t="str">
        <f t="shared" si="226"/>
        <v>3,011,331</v>
      </c>
      <c r="K577" s="62" t="str">
        <f t="shared" si="227"/>
        <v>3,564,887</v>
      </c>
      <c r="L577" s="63" t="str">
        <f t="shared" si="224"/>
        <v>3.3</v>
      </c>
      <c r="M577" s="63" t="str">
        <f t="shared" si="225"/>
        <v>18.4</v>
      </c>
      <c r="N577" s="64" t="s">
        <v>408</v>
      </c>
      <c r="P577" s="71">
        <v>2915611</v>
      </c>
      <c r="Q577" s="71">
        <v>3011331</v>
      </c>
      <c r="R577" s="72">
        <v>3564887</v>
      </c>
    </row>
    <row r="578" spans="1:18" ht="24.75" thickBot="1">
      <c r="A578" s="57">
        <v>2</v>
      </c>
      <c r="B578" s="58" t="s">
        <v>132</v>
      </c>
      <c r="C578" s="57">
        <v>73</v>
      </c>
      <c r="D578" s="58" t="s">
        <v>194</v>
      </c>
      <c r="E578" s="59" t="s">
        <v>113</v>
      </c>
      <c r="F578" s="60" t="s">
        <v>412</v>
      </c>
      <c r="G578" s="61" t="str">
        <f t="shared" si="205"/>
        <v>273Visit102</v>
      </c>
      <c r="H578" s="60" t="s">
        <v>409</v>
      </c>
      <c r="I578" s="62" t="str">
        <f t="shared" si="228"/>
        <v>100,820</v>
      </c>
      <c r="J578" s="62" t="str">
        <f t="shared" si="226"/>
        <v>103,755</v>
      </c>
      <c r="K578" s="62" t="str">
        <f t="shared" si="227"/>
        <v>114,758</v>
      </c>
      <c r="L578" s="63" t="str">
        <f t="shared" si="224"/>
        <v>2.9</v>
      </c>
      <c r="M578" s="63" t="str">
        <f t="shared" si="225"/>
        <v>10.6</v>
      </c>
      <c r="N578" s="65" t="s">
        <v>410</v>
      </c>
      <c r="P578" s="71">
        <v>100820</v>
      </c>
      <c r="Q578" s="71">
        <v>103755</v>
      </c>
      <c r="R578" s="72">
        <v>114758</v>
      </c>
    </row>
    <row r="579" spans="1:18" ht="24.75" thickBot="1">
      <c r="A579" s="57">
        <v>2</v>
      </c>
      <c r="B579" s="58" t="s">
        <v>132</v>
      </c>
      <c r="C579" s="57">
        <v>73</v>
      </c>
      <c r="D579" s="58" t="s">
        <v>194</v>
      </c>
      <c r="E579" s="59" t="s">
        <v>114</v>
      </c>
      <c r="F579" s="60" t="s">
        <v>413</v>
      </c>
      <c r="G579" s="61" t="str">
        <f t="shared" si="205"/>
        <v>273Visit200</v>
      </c>
      <c r="H579" s="60" t="s">
        <v>418</v>
      </c>
      <c r="I579" s="62" t="str">
        <f t="shared" si="228"/>
        <v>1,017,379</v>
      </c>
      <c r="J579" s="62" t="str">
        <f t="shared" si="226"/>
        <v>1,030,318</v>
      </c>
      <c r="K579" s="62" t="str">
        <f t="shared" si="227"/>
        <v>1,270,063</v>
      </c>
      <c r="L579" s="63" t="str">
        <f t="shared" si="224"/>
        <v>1.3</v>
      </c>
      <c r="M579" s="63" t="str">
        <f t="shared" si="225"/>
        <v>23.3</v>
      </c>
      <c r="N579" s="64" t="s">
        <v>423</v>
      </c>
      <c r="P579" s="71">
        <v>1017379</v>
      </c>
      <c r="Q579" s="71">
        <v>1030318</v>
      </c>
      <c r="R579" s="72">
        <v>1270063</v>
      </c>
    </row>
    <row r="580" spans="1:18" ht="24.75" thickBot="1">
      <c r="A580" s="57">
        <v>2</v>
      </c>
      <c r="B580" s="58" t="s">
        <v>132</v>
      </c>
      <c r="C580" s="57">
        <v>73</v>
      </c>
      <c r="D580" s="58" t="s">
        <v>194</v>
      </c>
      <c r="E580" s="59" t="s">
        <v>115</v>
      </c>
      <c r="F580" s="60" t="s">
        <v>411</v>
      </c>
      <c r="G580" s="61" t="str">
        <f t="shared" si="205"/>
        <v>273Visit201</v>
      </c>
      <c r="H580" s="60" t="s">
        <v>407</v>
      </c>
      <c r="I580" s="62" t="str">
        <f t="shared" si="228"/>
        <v>976,609</v>
      </c>
      <c r="J580" s="62" t="str">
        <f t="shared" si="226"/>
        <v>990,257</v>
      </c>
      <c r="K580" s="62" t="str">
        <f t="shared" si="227"/>
        <v>1,227,313</v>
      </c>
      <c r="L580" s="63" t="str">
        <f t="shared" si="224"/>
        <v>1.4</v>
      </c>
      <c r="M580" s="63" t="str">
        <f t="shared" si="225"/>
        <v>23.9</v>
      </c>
      <c r="N580" s="65" t="s">
        <v>408</v>
      </c>
      <c r="P580" s="71">
        <v>976609</v>
      </c>
      <c r="Q580" s="71">
        <v>990257</v>
      </c>
      <c r="R580" s="72">
        <v>1227313</v>
      </c>
    </row>
    <row r="581" spans="1:18" ht="24.75" thickBot="1">
      <c r="A581" s="57">
        <v>2</v>
      </c>
      <c r="B581" s="58" t="s">
        <v>132</v>
      </c>
      <c r="C581" s="57">
        <v>73</v>
      </c>
      <c r="D581" s="58" t="s">
        <v>194</v>
      </c>
      <c r="E581" s="59" t="s">
        <v>116</v>
      </c>
      <c r="F581" s="60" t="s">
        <v>412</v>
      </c>
      <c r="G581" s="61" t="str">
        <f t="shared" si="205"/>
        <v>273Visit202</v>
      </c>
      <c r="H581" s="60" t="s">
        <v>409</v>
      </c>
      <c r="I581" s="62" t="str">
        <f t="shared" si="228"/>
        <v>40,770</v>
      </c>
      <c r="J581" s="62" t="str">
        <f t="shared" si="226"/>
        <v>40,061</v>
      </c>
      <c r="K581" s="62" t="str">
        <f t="shared" si="227"/>
        <v>42,750</v>
      </c>
      <c r="L581" s="63" t="str">
        <f t="shared" si="224"/>
        <v>-1.7</v>
      </c>
      <c r="M581" s="63" t="str">
        <f t="shared" si="225"/>
        <v>6.7</v>
      </c>
      <c r="N581" s="64" t="s">
        <v>410</v>
      </c>
      <c r="P581" s="71">
        <v>40770</v>
      </c>
      <c r="Q581" s="71">
        <v>40061</v>
      </c>
      <c r="R581" s="72">
        <v>42750</v>
      </c>
    </row>
    <row r="582" spans="1:18" ht="24.75" thickBot="1">
      <c r="A582" s="57">
        <v>2</v>
      </c>
      <c r="B582" s="58" t="s">
        <v>132</v>
      </c>
      <c r="C582" s="57">
        <v>73</v>
      </c>
      <c r="D582" s="58" t="s">
        <v>194</v>
      </c>
      <c r="E582" s="59" t="s">
        <v>117</v>
      </c>
      <c r="F582" s="60" t="s">
        <v>414</v>
      </c>
      <c r="G582" s="61" t="str">
        <f t="shared" si="205"/>
        <v>273Visit300</v>
      </c>
      <c r="H582" s="60" t="s">
        <v>419</v>
      </c>
      <c r="I582" s="62" t="str">
        <f t="shared" si="228"/>
        <v>1,999,052</v>
      </c>
      <c r="J582" s="62" t="str">
        <f t="shared" si="226"/>
        <v>2,084,768</v>
      </c>
      <c r="K582" s="62" t="str">
        <f t="shared" si="227"/>
        <v>2,409,582</v>
      </c>
      <c r="L582" s="63" t="str">
        <f t="shared" si="224"/>
        <v>4.3</v>
      </c>
      <c r="M582" s="63" t="str">
        <f t="shared" si="225"/>
        <v>15.6</v>
      </c>
      <c r="N582" s="65" t="s">
        <v>424</v>
      </c>
      <c r="P582" s="71">
        <v>1999052</v>
      </c>
      <c r="Q582" s="71">
        <v>2084768</v>
      </c>
      <c r="R582" s="72">
        <v>2409582</v>
      </c>
    </row>
    <row r="583" spans="1:18" ht="24.75" thickBot="1">
      <c r="A583" s="57">
        <v>2</v>
      </c>
      <c r="B583" s="58" t="s">
        <v>132</v>
      </c>
      <c r="C583" s="57">
        <v>73</v>
      </c>
      <c r="D583" s="58" t="s">
        <v>194</v>
      </c>
      <c r="E583" s="59" t="s">
        <v>118</v>
      </c>
      <c r="F583" s="60" t="s">
        <v>411</v>
      </c>
      <c r="G583" s="61" t="str">
        <f t="shared" si="205"/>
        <v>273Visit301</v>
      </c>
      <c r="H583" s="60" t="s">
        <v>407</v>
      </c>
      <c r="I583" s="62" t="str">
        <f t="shared" si="228"/>
        <v>1,939,002</v>
      </c>
      <c r="J583" s="62" t="str">
        <f t="shared" si="226"/>
        <v>2,021,074</v>
      </c>
      <c r="K583" s="62" t="str">
        <f t="shared" si="227"/>
        <v>2,337,574</v>
      </c>
      <c r="L583" s="63" t="str">
        <f t="shared" si="224"/>
        <v>4.2</v>
      </c>
      <c r="M583" s="63" t="str">
        <f t="shared" si="225"/>
        <v>15.7</v>
      </c>
      <c r="N583" s="64" t="s">
        <v>408</v>
      </c>
      <c r="P583" s="71">
        <v>1939002</v>
      </c>
      <c r="Q583" s="71">
        <v>2021074</v>
      </c>
      <c r="R583" s="72">
        <v>2337574</v>
      </c>
    </row>
    <row r="584" spans="1:18" ht="24.75" thickBot="1">
      <c r="A584" s="57">
        <v>2</v>
      </c>
      <c r="B584" s="58" t="s">
        <v>132</v>
      </c>
      <c r="C584" s="57">
        <v>73</v>
      </c>
      <c r="D584" s="58" t="s">
        <v>194</v>
      </c>
      <c r="E584" s="59" t="s">
        <v>119</v>
      </c>
      <c r="F584" s="60" t="s">
        <v>412</v>
      </c>
      <c r="G584" s="61" t="str">
        <f t="shared" ref="G584:G647" si="229">A584&amp;C584&amp;E584</f>
        <v>273Visit302</v>
      </c>
      <c r="H584" s="60" t="s">
        <v>409</v>
      </c>
      <c r="I584" s="62" t="str">
        <f t="shared" si="228"/>
        <v>60,050</v>
      </c>
      <c r="J584" s="62" t="str">
        <f t="shared" si="226"/>
        <v>63,694</v>
      </c>
      <c r="K584" s="62" t="str">
        <f t="shared" si="227"/>
        <v>72,008</v>
      </c>
      <c r="L584" s="63" t="str">
        <f t="shared" si="224"/>
        <v>6.1</v>
      </c>
      <c r="M584" s="63" t="str">
        <f t="shared" si="225"/>
        <v>13.1</v>
      </c>
      <c r="N584" s="65" t="s">
        <v>410</v>
      </c>
      <c r="P584" s="71">
        <v>60050</v>
      </c>
      <c r="Q584" s="71">
        <v>63694</v>
      </c>
      <c r="R584" s="72">
        <v>72008</v>
      </c>
    </row>
    <row r="585" spans="1:18" ht="24.75" thickBot="1">
      <c r="A585" s="57">
        <v>2</v>
      </c>
      <c r="B585" s="58" t="s">
        <v>132</v>
      </c>
      <c r="C585" s="57">
        <v>73</v>
      </c>
      <c r="D585" s="58" t="s">
        <v>194</v>
      </c>
      <c r="E585" s="59" t="s">
        <v>120</v>
      </c>
      <c r="F585" s="60" t="s">
        <v>5</v>
      </c>
      <c r="G585" s="61" t="str">
        <f t="shared" si="229"/>
        <v>273AvgDay400</v>
      </c>
      <c r="H585" s="60" t="s">
        <v>5</v>
      </c>
      <c r="I585" s="66" t="str">
        <f>IF(P585="&amp;#160;"," ",FIXED(ROUND(P585,2),2,0))</f>
        <v>1.83</v>
      </c>
      <c r="J585" s="66" t="str">
        <f t="shared" ref="J585:J601" si="230">IF(Q585="&amp;#160;"," ",FIXED(ROUND(Q585,2),2,0))</f>
        <v>1.76</v>
      </c>
      <c r="K585" s="66" t="str">
        <f t="shared" ref="K585:K601" si="231">IF(R585="&amp;#160;"," ",FIXED(ROUND(R585,2),2,0))</f>
        <v>1.75</v>
      </c>
      <c r="L585" s="63" t="str">
        <f t="shared" si="224"/>
        <v>-3.8</v>
      </c>
      <c r="M585" s="63" t="str">
        <f t="shared" si="225"/>
        <v>-0.6</v>
      </c>
      <c r="N585" s="64" t="s">
        <v>6</v>
      </c>
      <c r="P585" s="73">
        <v>1.83</v>
      </c>
      <c r="Q585" s="73">
        <v>1.76</v>
      </c>
      <c r="R585" s="74">
        <v>1.75</v>
      </c>
    </row>
    <row r="586" spans="1:18" ht="24.75" thickBot="1">
      <c r="A586" s="57">
        <v>2</v>
      </c>
      <c r="B586" s="58" t="s">
        <v>132</v>
      </c>
      <c r="C586" s="57">
        <v>73</v>
      </c>
      <c r="D586" s="58" t="s">
        <v>194</v>
      </c>
      <c r="E586" s="59" t="s">
        <v>121</v>
      </c>
      <c r="F586" s="60" t="s">
        <v>411</v>
      </c>
      <c r="G586" s="61" t="str">
        <f t="shared" si="229"/>
        <v>273AvgDay401</v>
      </c>
      <c r="H586" s="60" t="s">
        <v>407</v>
      </c>
      <c r="I586" s="66" t="str">
        <f t="shared" ref="I586:I601" si="232">IF(P586="&amp;#160;"," ",FIXED(ROUND(P586,2),2,0))</f>
        <v>1.83</v>
      </c>
      <c r="J586" s="66" t="str">
        <f t="shared" si="230"/>
        <v>1.75</v>
      </c>
      <c r="K586" s="66" t="str">
        <f t="shared" si="231"/>
        <v>1.75</v>
      </c>
      <c r="L586" s="63" t="str">
        <f t="shared" si="224"/>
        <v>-4.4</v>
      </c>
      <c r="M586" s="63" t="str">
        <f t="shared" si="225"/>
        <v>0.0</v>
      </c>
      <c r="N586" s="65" t="s">
        <v>408</v>
      </c>
      <c r="P586" s="73">
        <v>1.83</v>
      </c>
      <c r="Q586" s="73">
        <v>1.75</v>
      </c>
      <c r="R586" s="74">
        <v>1.75</v>
      </c>
    </row>
    <row r="587" spans="1:18" ht="24.75" thickBot="1">
      <c r="A587" s="57">
        <v>2</v>
      </c>
      <c r="B587" s="58" t="s">
        <v>132</v>
      </c>
      <c r="C587" s="57">
        <v>73</v>
      </c>
      <c r="D587" s="58" t="s">
        <v>194</v>
      </c>
      <c r="E587" s="59" t="s">
        <v>122</v>
      </c>
      <c r="F587" s="60" t="s">
        <v>412</v>
      </c>
      <c r="G587" s="61" t="str">
        <f t="shared" si="229"/>
        <v>273AvgDay402</v>
      </c>
      <c r="H587" s="60" t="s">
        <v>409</v>
      </c>
      <c r="I587" s="66" t="str">
        <f t="shared" si="232"/>
        <v>1.88</v>
      </c>
      <c r="J587" s="66" t="str">
        <f t="shared" si="230"/>
        <v>1.85</v>
      </c>
      <c r="K587" s="66" t="str">
        <f t="shared" si="231"/>
        <v>1.86</v>
      </c>
      <c r="L587" s="63" t="str">
        <f t="shared" si="224"/>
        <v>-1.6</v>
      </c>
      <c r="M587" s="63" t="str">
        <f t="shared" si="225"/>
        <v>0.5</v>
      </c>
      <c r="N587" s="64" t="s">
        <v>410</v>
      </c>
      <c r="P587" s="73">
        <v>1.88</v>
      </c>
      <c r="Q587" s="73">
        <v>1.85</v>
      </c>
      <c r="R587" s="74">
        <v>1.86</v>
      </c>
    </row>
    <row r="588" spans="1:18" ht="24.75" thickBot="1">
      <c r="A588" s="57">
        <v>2</v>
      </c>
      <c r="B588" s="58" t="s">
        <v>132</v>
      </c>
      <c r="C588" s="57">
        <v>73</v>
      </c>
      <c r="D588" s="58" t="s">
        <v>194</v>
      </c>
      <c r="E588" s="59" t="s">
        <v>123</v>
      </c>
      <c r="F588" s="60" t="s">
        <v>18</v>
      </c>
      <c r="G588" s="61" t="str">
        <f t="shared" si="229"/>
        <v>273AverageExpenditure</v>
      </c>
      <c r="H588" s="60" t="s">
        <v>18</v>
      </c>
      <c r="I588" s="66" t="str">
        <f t="shared" si="232"/>
        <v xml:space="preserve"> </v>
      </c>
      <c r="J588" s="66" t="str">
        <f t="shared" si="230"/>
        <v xml:space="preserve"> </v>
      </c>
      <c r="K588" s="66" t="str">
        <f t="shared" si="231"/>
        <v xml:space="preserve"> </v>
      </c>
      <c r="L588" s="67" t="s">
        <v>397</v>
      </c>
      <c r="M588" s="67" t="s">
        <v>397</v>
      </c>
      <c r="N588" s="65" t="s">
        <v>19</v>
      </c>
      <c r="P588" s="67" t="s">
        <v>384</v>
      </c>
      <c r="Q588" s="67" t="s">
        <v>384</v>
      </c>
      <c r="R588" s="75" t="s">
        <v>384</v>
      </c>
    </row>
    <row r="589" spans="1:18" ht="24.75" thickBot="1">
      <c r="A589" s="57">
        <v>2</v>
      </c>
      <c r="B589" s="58" t="s">
        <v>132</v>
      </c>
      <c r="C589" s="57">
        <v>73</v>
      </c>
      <c r="D589" s="58" t="s">
        <v>194</v>
      </c>
      <c r="E589" s="59" t="s">
        <v>425</v>
      </c>
      <c r="F589" s="60" t="s">
        <v>415</v>
      </c>
      <c r="G589" s="61" t="str">
        <f t="shared" si="229"/>
        <v>273&amp;#160;&amp;#160;&amp;#160;Visitors400</v>
      </c>
      <c r="H589" s="60" t="s">
        <v>420</v>
      </c>
      <c r="I589" s="66" t="str">
        <f t="shared" si="232"/>
        <v>996.00</v>
      </c>
      <c r="J589" s="66" t="str">
        <f t="shared" si="230"/>
        <v>1,039.00</v>
      </c>
      <c r="K589" s="66" t="str">
        <f t="shared" si="231"/>
        <v>1,086.00</v>
      </c>
      <c r="L589" s="63" t="str">
        <f t="shared" ref="L589:L597" si="233">FIXED(ROUND((((J589-I589)/I589)*100),1),1,0)</f>
        <v>4.3</v>
      </c>
      <c r="M589" s="63" t="str">
        <f t="shared" ref="M589:M597" si="234">FIXED(ROUND((((K589-J589)/J589)*100),1),1,0)</f>
        <v>4.5</v>
      </c>
      <c r="N589" s="64" t="s">
        <v>426</v>
      </c>
      <c r="P589" s="71">
        <v>996</v>
      </c>
      <c r="Q589" s="71">
        <v>1039</v>
      </c>
      <c r="R589" s="72">
        <v>1086</v>
      </c>
    </row>
    <row r="590" spans="1:18" ht="24.75" thickBot="1">
      <c r="A590" s="57">
        <v>2</v>
      </c>
      <c r="B590" s="58" t="s">
        <v>132</v>
      </c>
      <c r="C590" s="57">
        <v>73</v>
      </c>
      <c r="D590" s="58" t="s">
        <v>194</v>
      </c>
      <c r="E590" s="59" t="s">
        <v>427</v>
      </c>
      <c r="F590" s="60" t="s">
        <v>411</v>
      </c>
      <c r="G590" s="61" t="str">
        <f t="shared" si="229"/>
        <v>273&amp;#160;&amp;#160;&amp;#160;Visitors401</v>
      </c>
      <c r="H590" s="60" t="s">
        <v>407</v>
      </c>
      <c r="I590" s="66" t="str">
        <f t="shared" si="232"/>
        <v>980.00</v>
      </c>
      <c r="J590" s="66" t="str">
        <f t="shared" si="230"/>
        <v>1,022.00</v>
      </c>
      <c r="K590" s="66" t="str">
        <f t="shared" si="231"/>
        <v>1,071.00</v>
      </c>
      <c r="L590" s="63" t="str">
        <f t="shared" si="233"/>
        <v>4.3</v>
      </c>
      <c r="M590" s="63" t="str">
        <f t="shared" si="234"/>
        <v>4.8</v>
      </c>
      <c r="N590" s="65" t="s">
        <v>408</v>
      </c>
      <c r="P590" s="71">
        <v>980</v>
      </c>
      <c r="Q590" s="71">
        <v>1022</v>
      </c>
      <c r="R590" s="72">
        <v>1071</v>
      </c>
    </row>
    <row r="591" spans="1:18" ht="24.75" thickBot="1">
      <c r="A591" s="57">
        <v>2</v>
      </c>
      <c r="B591" s="58" t="s">
        <v>132</v>
      </c>
      <c r="C591" s="57">
        <v>73</v>
      </c>
      <c r="D591" s="58" t="s">
        <v>194</v>
      </c>
      <c r="E591" s="59" t="s">
        <v>428</v>
      </c>
      <c r="F591" s="60" t="s">
        <v>412</v>
      </c>
      <c r="G591" s="61" t="str">
        <f t="shared" si="229"/>
        <v>273&amp;#160;&amp;#160;&amp;#160;Visitors402</v>
      </c>
      <c r="H591" s="60" t="s">
        <v>409</v>
      </c>
      <c r="I591" s="66" t="str">
        <f t="shared" si="232"/>
        <v>1,439.00</v>
      </c>
      <c r="J591" s="66" t="str">
        <f t="shared" si="230"/>
        <v>1,492.00</v>
      </c>
      <c r="K591" s="66" t="str">
        <f t="shared" si="231"/>
        <v>1,527.00</v>
      </c>
      <c r="L591" s="63" t="str">
        <f t="shared" si="233"/>
        <v>3.7</v>
      </c>
      <c r="M591" s="63" t="str">
        <f t="shared" si="234"/>
        <v>2.3</v>
      </c>
      <c r="N591" s="64" t="s">
        <v>410</v>
      </c>
      <c r="P591" s="71">
        <v>1439</v>
      </c>
      <c r="Q591" s="71">
        <v>1492</v>
      </c>
      <c r="R591" s="72">
        <v>1527</v>
      </c>
    </row>
    <row r="592" spans="1:18" ht="24.75" thickBot="1">
      <c r="A592" s="57">
        <v>2</v>
      </c>
      <c r="B592" s="58" t="s">
        <v>132</v>
      </c>
      <c r="C592" s="57">
        <v>73</v>
      </c>
      <c r="D592" s="58" t="s">
        <v>194</v>
      </c>
      <c r="E592" s="59" t="s">
        <v>432</v>
      </c>
      <c r="F592" s="60" t="s">
        <v>416</v>
      </c>
      <c r="G592" s="61" t="str">
        <f t="shared" si="229"/>
        <v>273&amp;#160;&amp;#160;&amp;#160;Tourist500</v>
      </c>
      <c r="H592" s="60" t="s">
        <v>421</v>
      </c>
      <c r="I592" s="66" t="str">
        <f t="shared" si="232"/>
        <v>1,293.00</v>
      </c>
      <c r="J592" s="66" t="str">
        <f t="shared" si="230"/>
        <v>1,342.00</v>
      </c>
      <c r="K592" s="66" t="str">
        <f t="shared" si="231"/>
        <v>1,373.00</v>
      </c>
      <c r="L592" s="63" t="str">
        <f t="shared" si="233"/>
        <v>3.8</v>
      </c>
      <c r="M592" s="63" t="str">
        <f t="shared" si="234"/>
        <v>2.3</v>
      </c>
      <c r="N592" s="65" t="s">
        <v>433</v>
      </c>
      <c r="P592" s="71">
        <v>1293</v>
      </c>
      <c r="Q592" s="71">
        <v>1342</v>
      </c>
      <c r="R592" s="72">
        <v>1373</v>
      </c>
    </row>
    <row r="593" spans="1:18" ht="24.75" thickBot="1">
      <c r="A593" s="57">
        <v>2</v>
      </c>
      <c r="B593" s="58" t="s">
        <v>132</v>
      </c>
      <c r="C593" s="57">
        <v>73</v>
      </c>
      <c r="D593" s="58" t="s">
        <v>194</v>
      </c>
      <c r="E593" s="59" t="s">
        <v>434</v>
      </c>
      <c r="F593" s="60" t="s">
        <v>411</v>
      </c>
      <c r="G593" s="61" t="str">
        <f t="shared" si="229"/>
        <v>273&amp;#160;&amp;#160;&amp;#160;Tourist501</v>
      </c>
      <c r="H593" s="60" t="s">
        <v>407</v>
      </c>
      <c r="I593" s="66" t="str">
        <f t="shared" si="232"/>
        <v>1,281.00</v>
      </c>
      <c r="J593" s="66" t="str">
        <f t="shared" si="230"/>
        <v>1,342.00</v>
      </c>
      <c r="K593" s="66" t="str">
        <f t="shared" si="231"/>
        <v>1,382.00</v>
      </c>
      <c r="L593" s="63" t="str">
        <f t="shared" si="233"/>
        <v>4.8</v>
      </c>
      <c r="M593" s="63" t="str">
        <f t="shared" si="234"/>
        <v>3.0</v>
      </c>
      <c r="N593" s="64" t="s">
        <v>408</v>
      </c>
      <c r="P593" s="71">
        <v>1281</v>
      </c>
      <c r="Q593" s="71">
        <v>1342</v>
      </c>
      <c r="R593" s="72">
        <v>1382</v>
      </c>
    </row>
    <row r="594" spans="1:18" ht="24.75" thickBot="1">
      <c r="A594" s="57">
        <v>2</v>
      </c>
      <c r="B594" s="58" t="s">
        <v>132</v>
      </c>
      <c r="C594" s="57">
        <v>73</v>
      </c>
      <c r="D594" s="58" t="s">
        <v>194</v>
      </c>
      <c r="E594" s="59" t="s">
        <v>435</v>
      </c>
      <c r="F594" s="60" t="s">
        <v>412</v>
      </c>
      <c r="G594" s="61" t="str">
        <f t="shared" si="229"/>
        <v>273&amp;#160;&amp;#160;&amp;#160;Tourist502</v>
      </c>
      <c r="H594" s="60" t="s">
        <v>409</v>
      </c>
      <c r="I594" s="66" t="str">
        <f t="shared" si="232"/>
        <v>1,785.00</v>
      </c>
      <c r="J594" s="66" t="str">
        <f t="shared" si="230"/>
        <v>1,850.00</v>
      </c>
      <c r="K594" s="66" t="str">
        <f t="shared" si="231"/>
        <v>1,879.00</v>
      </c>
      <c r="L594" s="63" t="str">
        <f t="shared" si="233"/>
        <v>3.6</v>
      </c>
      <c r="M594" s="63" t="str">
        <f t="shared" si="234"/>
        <v>1.6</v>
      </c>
      <c r="N594" s="65" t="s">
        <v>410</v>
      </c>
      <c r="P594" s="71">
        <v>1785</v>
      </c>
      <c r="Q594" s="71">
        <v>1850</v>
      </c>
      <c r="R594" s="72">
        <v>1879</v>
      </c>
    </row>
    <row r="595" spans="1:18" ht="24.75" thickBot="1">
      <c r="A595" s="57">
        <v>2</v>
      </c>
      <c r="B595" s="58" t="s">
        <v>132</v>
      </c>
      <c r="C595" s="57">
        <v>73</v>
      </c>
      <c r="D595" s="58" t="s">
        <v>194</v>
      </c>
      <c r="E595" s="59" t="s">
        <v>436</v>
      </c>
      <c r="F595" s="60" t="s">
        <v>417</v>
      </c>
      <c r="G595" s="61" t="str">
        <f t="shared" si="229"/>
        <v>273&amp;#160;&amp;#160;&amp;#160;Excursionist600</v>
      </c>
      <c r="H595" s="60" t="s">
        <v>422</v>
      </c>
      <c r="I595" s="66" t="str">
        <f t="shared" si="232"/>
        <v>711.00</v>
      </c>
      <c r="J595" s="66" t="str">
        <f t="shared" si="230"/>
        <v>758.00</v>
      </c>
      <c r="K595" s="66" t="str">
        <f t="shared" si="231"/>
        <v>795.00</v>
      </c>
      <c r="L595" s="63" t="str">
        <f t="shared" si="233"/>
        <v>6.6</v>
      </c>
      <c r="M595" s="63" t="str">
        <f t="shared" si="234"/>
        <v>4.9</v>
      </c>
      <c r="N595" s="64" t="s">
        <v>437</v>
      </c>
      <c r="P595" s="71">
        <v>711</v>
      </c>
      <c r="Q595" s="71">
        <v>758</v>
      </c>
      <c r="R595" s="72">
        <v>795</v>
      </c>
    </row>
    <row r="596" spans="1:18" ht="24.75" thickBot="1">
      <c r="A596" s="57">
        <v>2</v>
      </c>
      <c r="B596" s="58" t="s">
        <v>132</v>
      </c>
      <c r="C596" s="57">
        <v>73</v>
      </c>
      <c r="D596" s="58" t="s">
        <v>194</v>
      </c>
      <c r="E596" s="59" t="s">
        <v>438</v>
      </c>
      <c r="F596" s="60" t="s">
        <v>411</v>
      </c>
      <c r="G596" s="61" t="str">
        <f t="shared" si="229"/>
        <v>273&amp;#160;&amp;#160;&amp;#160;Excursionist601</v>
      </c>
      <c r="H596" s="60" t="s">
        <v>407</v>
      </c>
      <c r="I596" s="66" t="str">
        <f t="shared" si="232"/>
        <v>702.00</v>
      </c>
      <c r="J596" s="66" t="str">
        <f t="shared" si="230"/>
        <v>748.00</v>
      </c>
      <c r="K596" s="66" t="str">
        <f t="shared" si="231"/>
        <v>786.00</v>
      </c>
      <c r="L596" s="63" t="str">
        <f t="shared" si="233"/>
        <v>6.6</v>
      </c>
      <c r="M596" s="63" t="str">
        <f t="shared" si="234"/>
        <v>5.1</v>
      </c>
      <c r="N596" s="65" t="s">
        <v>408</v>
      </c>
      <c r="P596" s="71">
        <v>702</v>
      </c>
      <c r="Q596" s="71">
        <v>748</v>
      </c>
      <c r="R596" s="72">
        <v>786</v>
      </c>
    </row>
    <row r="597" spans="1:18" ht="24.75" thickBot="1">
      <c r="A597" s="57">
        <v>2</v>
      </c>
      <c r="B597" s="58" t="s">
        <v>132</v>
      </c>
      <c r="C597" s="57">
        <v>73</v>
      </c>
      <c r="D597" s="58" t="s">
        <v>194</v>
      </c>
      <c r="E597" s="59" t="s">
        <v>439</v>
      </c>
      <c r="F597" s="60" t="s">
        <v>412</v>
      </c>
      <c r="G597" s="61" t="str">
        <f t="shared" si="229"/>
        <v>273&amp;#160;&amp;#160;&amp;#160;Excursionist602</v>
      </c>
      <c r="H597" s="60" t="s">
        <v>409</v>
      </c>
      <c r="I597" s="66" t="str">
        <f t="shared" si="232"/>
        <v>992.00</v>
      </c>
      <c r="J597" s="66" t="str">
        <f t="shared" si="230"/>
        <v>1,046.00</v>
      </c>
      <c r="K597" s="66" t="str">
        <f t="shared" si="231"/>
        <v>1,095.00</v>
      </c>
      <c r="L597" s="63" t="str">
        <f t="shared" si="233"/>
        <v>5.4</v>
      </c>
      <c r="M597" s="63" t="str">
        <f t="shared" si="234"/>
        <v>4.7</v>
      </c>
      <c r="N597" s="64" t="s">
        <v>410</v>
      </c>
      <c r="P597" s="71">
        <v>992</v>
      </c>
      <c r="Q597" s="71">
        <v>1046</v>
      </c>
      <c r="R597" s="72">
        <v>1095</v>
      </c>
    </row>
    <row r="598" spans="1:18" ht="24.75" thickBot="1">
      <c r="A598" s="57">
        <v>2</v>
      </c>
      <c r="B598" s="58" t="s">
        <v>132</v>
      </c>
      <c r="C598" s="57">
        <v>73</v>
      </c>
      <c r="D598" s="58" t="s">
        <v>194</v>
      </c>
      <c r="E598" s="59" t="s">
        <v>20</v>
      </c>
      <c r="F598" s="60" t="s">
        <v>16</v>
      </c>
      <c r="G598" s="61" t="str">
        <f t="shared" si="229"/>
        <v>273TourismReceipt</v>
      </c>
      <c r="H598" s="60" t="s">
        <v>16</v>
      </c>
      <c r="I598" s="66" t="str">
        <f t="shared" si="232"/>
        <v xml:space="preserve"> </v>
      </c>
      <c r="J598" s="66" t="str">
        <f t="shared" si="230"/>
        <v xml:space="preserve"> </v>
      </c>
      <c r="K598" s="66" t="str">
        <f t="shared" si="231"/>
        <v xml:space="preserve"> </v>
      </c>
      <c r="L598" s="67" t="s">
        <v>397</v>
      </c>
      <c r="M598" s="67" t="s">
        <v>397</v>
      </c>
      <c r="N598" s="65" t="s">
        <v>17</v>
      </c>
      <c r="P598" s="67" t="s">
        <v>384</v>
      </c>
      <c r="Q598" s="67" t="s">
        <v>384</v>
      </c>
      <c r="R598" s="75" t="s">
        <v>384</v>
      </c>
    </row>
    <row r="599" spans="1:18" ht="24.75" thickBot="1">
      <c r="A599" s="57">
        <v>2</v>
      </c>
      <c r="B599" s="58" t="s">
        <v>132</v>
      </c>
      <c r="C599" s="57">
        <v>73</v>
      </c>
      <c r="D599" s="58" t="s">
        <v>194</v>
      </c>
      <c r="E599" s="59" t="s">
        <v>429</v>
      </c>
      <c r="F599" s="60" t="s">
        <v>415</v>
      </c>
      <c r="G599" s="61" t="str">
        <f t="shared" si="229"/>
        <v>273&amp;#160;&amp;#160;&amp;#160;Visitors700</v>
      </c>
      <c r="H599" s="60" t="s">
        <v>420</v>
      </c>
      <c r="I599" s="66" t="str">
        <f t="shared" si="232"/>
        <v>3,847.00</v>
      </c>
      <c r="J599" s="66" t="str">
        <f t="shared" si="230"/>
        <v>4,042.00</v>
      </c>
      <c r="K599" s="66" t="str">
        <f t="shared" si="231"/>
        <v>5,034.00</v>
      </c>
      <c r="L599" s="63" t="str">
        <f t="shared" ref="L599:L614" si="235">FIXED(ROUND((((J599-I599)/I599)*100),1),1,0)</f>
        <v>5.1</v>
      </c>
      <c r="M599" s="63" t="str">
        <f t="shared" ref="M599:M614" si="236">FIXED(ROUND((((K599-J599)/J599)*100),1),1,0)</f>
        <v>24.5</v>
      </c>
      <c r="N599" s="64" t="s">
        <v>426</v>
      </c>
      <c r="P599" s="71">
        <v>3847</v>
      </c>
      <c r="Q599" s="71">
        <v>4042</v>
      </c>
      <c r="R599" s="72">
        <v>5034</v>
      </c>
    </row>
    <row r="600" spans="1:18" ht="24.75" thickBot="1">
      <c r="A600" s="57">
        <v>2</v>
      </c>
      <c r="B600" s="58" t="s">
        <v>132</v>
      </c>
      <c r="C600" s="57">
        <v>73</v>
      </c>
      <c r="D600" s="58" t="s">
        <v>194</v>
      </c>
      <c r="E600" s="59" t="s">
        <v>430</v>
      </c>
      <c r="F600" s="60" t="s">
        <v>411</v>
      </c>
      <c r="G600" s="61" t="str">
        <f t="shared" si="229"/>
        <v>273&amp;#160;&amp;#160;&amp;#160;Visitors701</v>
      </c>
      <c r="H600" s="60" t="s">
        <v>407</v>
      </c>
      <c r="I600" s="66" t="str">
        <f t="shared" si="232"/>
        <v>3,651.00</v>
      </c>
      <c r="J600" s="66" t="str">
        <f t="shared" si="230"/>
        <v>3,837.00</v>
      </c>
      <c r="K600" s="66" t="str">
        <f t="shared" si="231"/>
        <v>4,805.00</v>
      </c>
      <c r="L600" s="63" t="str">
        <f t="shared" si="235"/>
        <v>5.1</v>
      </c>
      <c r="M600" s="63" t="str">
        <f t="shared" si="236"/>
        <v>25.2</v>
      </c>
      <c r="N600" s="65" t="s">
        <v>408</v>
      </c>
      <c r="P600" s="71">
        <v>3651</v>
      </c>
      <c r="Q600" s="71">
        <v>3837</v>
      </c>
      <c r="R600" s="72">
        <v>4805</v>
      </c>
    </row>
    <row r="601" spans="1:18" ht="24.75" thickBot="1">
      <c r="A601" s="57">
        <v>2</v>
      </c>
      <c r="B601" s="58" t="s">
        <v>132</v>
      </c>
      <c r="C601" s="57">
        <v>73</v>
      </c>
      <c r="D601" s="58" t="s">
        <v>194</v>
      </c>
      <c r="E601" s="59" t="s">
        <v>431</v>
      </c>
      <c r="F601" s="60" t="s">
        <v>412</v>
      </c>
      <c r="G601" s="61" t="str">
        <f t="shared" si="229"/>
        <v>273&amp;#160;&amp;#160;&amp;#160;Visitors702</v>
      </c>
      <c r="H601" s="60" t="s">
        <v>409</v>
      </c>
      <c r="I601" s="66" t="str">
        <f t="shared" si="232"/>
        <v>196.00</v>
      </c>
      <c r="J601" s="66" t="str">
        <f t="shared" si="230"/>
        <v>204.00</v>
      </c>
      <c r="K601" s="66" t="str">
        <f t="shared" si="231"/>
        <v>229.00</v>
      </c>
      <c r="L601" s="63" t="str">
        <f t="shared" si="235"/>
        <v>4.1</v>
      </c>
      <c r="M601" s="63" t="str">
        <f t="shared" si="236"/>
        <v>12.3</v>
      </c>
      <c r="N601" s="64" t="s">
        <v>410</v>
      </c>
      <c r="P601" s="71">
        <v>196</v>
      </c>
      <c r="Q601" s="71">
        <v>204</v>
      </c>
      <c r="R601" s="72">
        <v>229</v>
      </c>
    </row>
    <row r="602" spans="1:18" ht="24.75" thickBot="1">
      <c r="A602" s="57">
        <v>2</v>
      </c>
      <c r="B602" s="58" t="s">
        <v>132</v>
      </c>
      <c r="C602" s="57">
        <v>74</v>
      </c>
      <c r="D602" s="58" t="s">
        <v>197</v>
      </c>
      <c r="E602" s="59" t="s">
        <v>10</v>
      </c>
      <c r="F602" s="60" t="s">
        <v>4</v>
      </c>
      <c r="G602" s="61" t="str">
        <f t="shared" si="229"/>
        <v>274Room</v>
      </c>
      <c r="H602" s="60" t="s">
        <v>4</v>
      </c>
      <c r="I602" s="62" t="str">
        <f>FIXED(ROUND(P602,2),0,0)</f>
        <v>2,111</v>
      </c>
      <c r="J602" s="62" t="str">
        <f t="shared" ref="J602:J611" si="237">FIXED(ROUND(Q602,2),0,0)</f>
        <v>2,026</v>
      </c>
      <c r="K602" s="62" t="str">
        <f t="shared" ref="K602:K611" si="238">FIXED(ROUND(R602,2),0,0)</f>
        <v>2,026</v>
      </c>
      <c r="L602" s="63" t="str">
        <f t="shared" si="235"/>
        <v>-4.0</v>
      </c>
      <c r="M602" s="63" t="str">
        <f t="shared" si="236"/>
        <v>0.0</v>
      </c>
      <c r="N602" s="64" t="s">
        <v>14</v>
      </c>
      <c r="P602" s="71">
        <v>2111</v>
      </c>
      <c r="Q602" s="71">
        <v>2026</v>
      </c>
      <c r="R602" s="72">
        <v>2026</v>
      </c>
    </row>
    <row r="603" spans="1:18" ht="24.75" thickBot="1">
      <c r="A603" s="57">
        <v>2</v>
      </c>
      <c r="B603" s="58" t="s">
        <v>132</v>
      </c>
      <c r="C603" s="57">
        <v>74</v>
      </c>
      <c r="D603" s="58" t="s">
        <v>197</v>
      </c>
      <c r="E603" s="59" t="s">
        <v>111</v>
      </c>
      <c r="F603" s="60" t="s">
        <v>3</v>
      </c>
      <c r="G603" s="61" t="str">
        <f t="shared" si="229"/>
        <v>274Visit100</v>
      </c>
      <c r="H603" s="60" t="s">
        <v>3</v>
      </c>
      <c r="I603" s="62" t="str">
        <f t="shared" ref="I603:I611" si="239">FIXED(ROUND(P603,2),0,0)</f>
        <v>1,313,807</v>
      </c>
      <c r="J603" s="62" t="str">
        <f t="shared" si="237"/>
        <v>1,410,224</v>
      </c>
      <c r="K603" s="62" t="str">
        <f t="shared" si="238"/>
        <v>1,443,746</v>
      </c>
      <c r="L603" s="63" t="str">
        <f t="shared" si="235"/>
        <v>7.3</v>
      </c>
      <c r="M603" s="63" t="str">
        <f t="shared" si="236"/>
        <v>2.4</v>
      </c>
      <c r="N603" s="65" t="s">
        <v>15</v>
      </c>
      <c r="P603" s="71">
        <v>1313807</v>
      </c>
      <c r="Q603" s="71">
        <v>1410224</v>
      </c>
      <c r="R603" s="72">
        <v>1443746</v>
      </c>
    </row>
    <row r="604" spans="1:18" ht="24.75" thickBot="1">
      <c r="A604" s="57">
        <v>2</v>
      </c>
      <c r="B604" s="58" t="s">
        <v>132</v>
      </c>
      <c r="C604" s="57">
        <v>74</v>
      </c>
      <c r="D604" s="58" t="s">
        <v>197</v>
      </c>
      <c r="E604" s="59" t="s">
        <v>112</v>
      </c>
      <c r="F604" s="60" t="s">
        <v>411</v>
      </c>
      <c r="G604" s="61" t="str">
        <f t="shared" si="229"/>
        <v>274Visit101</v>
      </c>
      <c r="H604" s="60" t="s">
        <v>407</v>
      </c>
      <c r="I604" s="62" t="str">
        <f t="shared" si="239"/>
        <v>1,310,568</v>
      </c>
      <c r="J604" s="62" t="str">
        <f t="shared" si="237"/>
        <v>1,406,553</v>
      </c>
      <c r="K604" s="62" t="str">
        <f t="shared" si="238"/>
        <v>1,439,792</v>
      </c>
      <c r="L604" s="63" t="str">
        <f t="shared" si="235"/>
        <v>7.3</v>
      </c>
      <c r="M604" s="63" t="str">
        <f t="shared" si="236"/>
        <v>2.4</v>
      </c>
      <c r="N604" s="64" t="s">
        <v>408</v>
      </c>
      <c r="P604" s="71">
        <v>1310568</v>
      </c>
      <c r="Q604" s="71">
        <v>1406553</v>
      </c>
      <c r="R604" s="72">
        <v>1439792</v>
      </c>
    </row>
    <row r="605" spans="1:18" ht="24.75" thickBot="1">
      <c r="A605" s="57">
        <v>2</v>
      </c>
      <c r="B605" s="58" t="s">
        <v>132</v>
      </c>
      <c r="C605" s="57">
        <v>74</v>
      </c>
      <c r="D605" s="58" t="s">
        <v>197</v>
      </c>
      <c r="E605" s="59" t="s">
        <v>113</v>
      </c>
      <c r="F605" s="60" t="s">
        <v>412</v>
      </c>
      <c r="G605" s="61" t="str">
        <f t="shared" si="229"/>
        <v>274Visit102</v>
      </c>
      <c r="H605" s="60" t="s">
        <v>409</v>
      </c>
      <c r="I605" s="62" t="str">
        <f t="shared" si="239"/>
        <v>3,239</v>
      </c>
      <c r="J605" s="62" t="str">
        <f t="shared" si="237"/>
        <v>3,671</v>
      </c>
      <c r="K605" s="62" t="str">
        <f t="shared" si="238"/>
        <v>3,954</v>
      </c>
      <c r="L605" s="63" t="str">
        <f t="shared" si="235"/>
        <v>13.3</v>
      </c>
      <c r="M605" s="63" t="str">
        <f t="shared" si="236"/>
        <v>7.7</v>
      </c>
      <c r="N605" s="65" t="s">
        <v>410</v>
      </c>
      <c r="P605" s="71">
        <v>3239</v>
      </c>
      <c r="Q605" s="71">
        <v>3671</v>
      </c>
      <c r="R605" s="72">
        <v>3954</v>
      </c>
    </row>
    <row r="606" spans="1:18" ht="24.75" thickBot="1">
      <c r="A606" s="57">
        <v>2</v>
      </c>
      <c r="B606" s="58" t="s">
        <v>132</v>
      </c>
      <c r="C606" s="57">
        <v>74</v>
      </c>
      <c r="D606" s="58" t="s">
        <v>197</v>
      </c>
      <c r="E606" s="59" t="s">
        <v>114</v>
      </c>
      <c r="F606" s="60" t="s">
        <v>413</v>
      </c>
      <c r="G606" s="61" t="str">
        <f t="shared" si="229"/>
        <v>274Visit200</v>
      </c>
      <c r="H606" s="60" t="s">
        <v>418</v>
      </c>
      <c r="I606" s="62" t="str">
        <f t="shared" si="239"/>
        <v>690,046</v>
      </c>
      <c r="J606" s="62" t="str">
        <f t="shared" si="237"/>
        <v>743,723</v>
      </c>
      <c r="K606" s="62" t="str">
        <f t="shared" si="238"/>
        <v>761,291</v>
      </c>
      <c r="L606" s="63" t="str">
        <f t="shared" si="235"/>
        <v>7.8</v>
      </c>
      <c r="M606" s="63" t="str">
        <f t="shared" si="236"/>
        <v>2.4</v>
      </c>
      <c r="N606" s="64" t="s">
        <v>423</v>
      </c>
      <c r="P606" s="71">
        <v>690046</v>
      </c>
      <c r="Q606" s="71">
        <v>743723</v>
      </c>
      <c r="R606" s="72">
        <v>761291</v>
      </c>
    </row>
    <row r="607" spans="1:18" ht="24.75" thickBot="1">
      <c r="A607" s="57">
        <v>2</v>
      </c>
      <c r="B607" s="58" t="s">
        <v>132</v>
      </c>
      <c r="C607" s="57">
        <v>74</v>
      </c>
      <c r="D607" s="58" t="s">
        <v>197</v>
      </c>
      <c r="E607" s="59" t="s">
        <v>115</v>
      </c>
      <c r="F607" s="60" t="s">
        <v>411</v>
      </c>
      <c r="G607" s="61" t="str">
        <f t="shared" si="229"/>
        <v>274Visit201</v>
      </c>
      <c r="H607" s="60" t="s">
        <v>407</v>
      </c>
      <c r="I607" s="62" t="str">
        <f t="shared" si="239"/>
        <v>688,881</v>
      </c>
      <c r="J607" s="62" t="str">
        <f t="shared" si="237"/>
        <v>742,402</v>
      </c>
      <c r="K607" s="62" t="str">
        <f t="shared" si="238"/>
        <v>759,876</v>
      </c>
      <c r="L607" s="63" t="str">
        <f t="shared" si="235"/>
        <v>7.8</v>
      </c>
      <c r="M607" s="63" t="str">
        <f t="shared" si="236"/>
        <v>2.4</v>
      </c>
      <c r="N607" s="65" t="s">
        <v>408</v>
      </c>
      <c r="P607" s="71">
        <v>688881</v>
      </c>
      <c r="Q607" s="71">
        <v>742402</v>
      </c>
      <c r="R607" s="72">
        <v>759876</v>
      </c>
    </row>
    <row r="608" spans="1:18" ht="24.75" thickBot="1">
      <c r="A608" s="57">
        <v>2</v>
      </c>
      <c r="B608" s="58" t="s">
        <v>132</v>
      </c>
      <c r="C608" s="57">
        <v>74</v>
      </c>
      <c r="D608" s="58" t="s">
        <v>197</v>
      </c>
      <c r="E608" s="59" t="s">
        <v>116</v>
      </c>
      <c r="F608" s="60" t="s">
        <v>412</v>
      </c>
      <c r="G608" s="61" t="str">
        <f t="shared" si="229"/>
        <v>274Visit202</v>
      </c>
      <c r="H608" s="60" t="s">
        <v>409</v>
      </c>
      <c r="I608" s="62" t="str">
        <f t="shared" si="239"/>
        <v>1,165</v>
      </c>
      <c r="J608" s="62" t="str">
        <f t="shared" si="237"/>
        <v>1,321</v>
      </c>
      <c r="K608" s="62" t="str">
        <f t="shared" si="238"/>
        <v>1,415</v>
      </c>
      <c r="L608" s="63" t="str">
        <f t="shared" si="235"/>
        <v>13.4</v>
      </c>
      <c r="M608" s="63" t="str">
        <f t="shared" si="236"/>
        <v>7.1</v>
      </c>
      <c r="N608" s="64" t="s">
        <v>410</v>
      </c>
      <c r="P608" s="71">
        <v>1165</v>
      </c>
      <c r="Q608" s="71">
        <v>1321</v>
      </c>
      <c r="R608" s="72">
        <v>1415</v>
      </c>
    </row>
    <row r="609" spans="1:18" ht="24.75" thickBot="1">
      <c r="A609" s="57">
        <v>2</v>
      </c>
      <c r="B609" s="58" t="s">
        <v>132</v>
      </c>
      <c r="C609" s="57">
        <v>74</v>
      </c>
      <c r="D609" s="58" t="s">
        <v>197</v>
      </c>
      <c r="E609" s="59" t="s">
        <v>117</v>
      </c>
      <c r="F609" s="60" t="s">
        <v>414</v>
      </c>
      <c r="G609" s="61" t="str">
        <f t="shared" si="229"/>
        <v>274Visit300</v>
      </c>
      <c r="H609" s="60" t="s">
        <v>419</v>
      </c>
      <c r="I609" s="62" t="str">
        <f t="shared" si="239"/>
        <v>623,761</v>
      </c>
      <c r="J609" s="62" t="str">
        <f t="shared" si="237"/>
        <v>666,501</v>
      </c>
      <c r="K609" s="62" t="str">
        <f t="shared" si="238"/>
        <v>682,455</v>
      </c>
      <c r="L609" s="63" t="str">
        <f t="shared" si="235"/>
        <v>6.9</v>
      </c>
      <c r="M609" s="63" t="str">
        <f t="shared" si="236"/>
        <v>2.4</v>
      </c>
      <c r="N609" s="65" t="s">
        <v>424</v>
      </c>
      <c r="P609" s="71">
        <v>623761</v>
      </c>
      <c r="Q609" s="71">
        <v>666501</v>
      </c>
      <c r="R609" s="72">
        <v>682455</v>
      </c>
    </row>
    <row r="610" spans="1:18" ht="24.75" thickBot="1">
      <c r="A610" s="57">
        <v>2</v>
      </c>
      <c r="B610" s="58" t="s">
        <v>132</v>
      </c>
      <c r="C610" s="57">
        <v>74</v>
      </c>
      <c r="D610" s="58" t="s">
        <v>197</v>
      </c>
      <c r="E610" s="59" t="s">
        <v>118</v>
      </c>
      <c r="F610" s="60" t="s">
        <v>411</v>
      </c>
      <c r="G610" s="61" t="str">
        <f t="shared" si="229"/>
        <v>274Visit301</v>
      </c>
      <c r="H610" s="60" t="s">
        <v>407</v>
      </c>
      <c r="I610" s="62" t="str">
        <f t="shared" si="239"/>
        <v>621,687</v>
      </c>
      <c r="J610" s="62" t="str">
        <f t="shared" si="237"/>
        <v>664,151</v>
      </c>
      <c r="K610" s="62" t="str">
        <f t="shared" si="238"/>
        <v>679,916</v>
      </c>
      <c r="L610" s="63" t="str">
        <f t="shared" si="235"/>
        <v>6.8</v>
      </c>
      <c r="M610" s="63" t="str">
        <f t="shared" si="236"/>
        <v>2.4</v>
      </c>
      <c r="N610" s="64" t="s">
        <v>408</v>
      </c>
      <c r="P610" s="71">
        <v>621687</v>
      </c>
      <c r="Q610" s="71">
        <v>664151</v>
      </c>
      <c r="R610" s="72">
        <v>679916</v>
      </c>
    </row>
    <row r="611" spans="1:18" ht="24.75" thickBot="1">
      <c r="A611" s="57">
        <v>2</v>
      </c>
      <c r="B611" s="58" t="s">
        <v>132</v>
      </c>
      <c r="C611" s="57">
        <v>74</v>
      </c>
      <c r="D611" s="58" t="s">
        <v>197</v>
      </c>
      <c r="E611" s="59" t="s">
        <v>119</v>
      </c>
      <c r="F611" s="60" t="s">
        <v>412</v>
      </c>
      <c r="G611" s="61" t="str">
        <f t="shared" si="229"/>
        <v>274Visit302</v>
      </c>
      <c r="H611" s="60" t="s">
        <v>409</v>
      </c>
      <c r="I611" s="62" t="str">
        <f t="shared" si="239"/>
        <v>2,074</v>
      </c>
      <c r="J611" s="62" t="str">
        <f t="shared" si="237"/>
        <v>2,350</v>
      </c>
      <c r="K611" s="62" t="str">
        <f t="shared" si="238"/>
        <v>2,539</v>
      </c>
      <c r="L611" s="63" t="str">
        <f t="shared" si="235"/>
        <v>13.3</v>
      </c>
      <c r="M611" s="63" t="str">
        <f t="shared" si="236"/>
        <v>8.0</v>
      </c>
      <c r="N611" s="65" t="s">
        <v>410</v>
      </c>
      <c r="P611" s="71">
        <v>2074</v>
      </c>
      <c r="Q611" s="71">
        <v>2350</v>
      </c>
      <c r="R611" s="72">
        <v>2539</v>
      </c>
    </row>
    <row r="612" spans="1:18" ht="24.75" thickBot="1">
      <c r="A612" s="57">
        <v>2</v>
      </c>
      <c r="B612" s="58" t="s">
        <v>132</v>
      </c>
      <c r="C612" s="57">
        <v>74</v>
      </c>
      <c r="D612" s="58" t="s">
        <v>197</v>
      </c>
      <c r="E612" s="59" t="s">
        <v>120</v>
      </c>
      <c r="F612" s="60" t="s">
        <v>5</v>
      </c>
      <c r="G612" s="61" t="str">
        <f t="shared" si="229"/>
        <v>274AvgDay400</v>
      </c>
      <c r="H612" s="60" t="s">
        <v>5</v>
      </c>
      <c r="I612" s="66" t="str">
        <f>IF(P612="&amp;#160;"," ",FIXED(ROUND(P612,2),2,0))</f>
        <v>1.72</v>
      </c>
      <c r="J612" s="66" t="str">
        <f t="shared" ref="J612:J628" si="240">IF(Q612="&amp;#160;"," ",FIXED(ROUND(Q612,2),2,0))</f>
        <v>1.66</v>
      </c>
      <c r="K612" s="66" t="str">
        <f t="shared" ref="K612:K628" si="241">IF(R612="&amp;#160;"," ",FIXED(ROUND(R612,2),2,0))</f>
        <v>1.65</v>
      </c>
      <c r="L612" s="63" t="str">
        <f t="shared" si="235"/>
        <v>-3.5</v>
      </c>
      <c r="M612" s="63" t="str">
        <f t="shared" si="236"/>
        <v>-0.6</v>
      </c>
      <c r="N612" s="64" t="s">
        <v>6</v>
      </c>
      <c r="P612" s="73">
        <v>1.72</v>
      </c>
      <c r="Q612" s="73">
        <v>1.66</v>
      </c>
      <c r="R612" s="74">
        <v>1.65</v>
      </c>
    </row>
    <row r="613" spans="1:18" ht="24.75" thickBot="1">
      <c r="A613" s="57">
        <v>2</v>
      </c>
      <c r="B613" s="58" t="s">
        <v>132</v>
      </c>
      <c r="C613" s="57">
        <v>74</v>
      </c>
      <c r="D613" s="58" t="s">
        <v>197</v>
      </c>
      <c r="E613" s="59" t="s">
        <v>121</v>
      </c>
      <c r="F613" s="60" t="s">
        <v>411</v>
      </c>
      <c r="G613" s="61" t="str">
        <f t="shared" si="229"/>
        <v>274AvgDay401</v>
      </c>
      <c r="H613" s="60" t="s">
        <v>407</v>
      </c>
      <c r="I613" s="66" t="str">
        <f t="shared" ref="I613:I628" si="242">IF(P613="&amp;#160;"," ",FIXED(ROUND(P613,2),2,0))</f>
        <v>1.72</v>
      </c>
      <c r="J613" s="66" t="str">
        <f t="shared" si="240"/>
        <v>1.66</v>
      </c>
      <c r="K613" s="66" t="str">
        <f t="shared" si="241"/>
        <v>1.65</v>
      </c>
      <c r="L613" s="63" t="str">
        <f t="shared" si="235"/>
        <v>-3.5</v>
      </c>
      <c r="M613" s="63" t="str">
        <f t="shared" si="236"/>
        <v>-0.6</v>
      </c>
      <c r="N613" s="65" t="s">
        <v>408</v>
      </c>
      <c r="P613" s="73">
        <v>1.72</v>
      </c>
      <c r="Q613" s="73">
        <v>1.66</v>
      </c>
      <c r="R613" s="74">
        <v>1.65</v>
      </c>
    </row>
    <row r="614" spans="1:18" ht="24.75" thickBot="1">
      <c r="A614" s="57">
        <v>2</v>
      </c>
      <c r="B614" s="58" t="s">
        <v>132</v>
      </c>
      <c r="C614" s="57">
        <v>74</v>
      </c>
      <c r="D614" s="58" t="s">
        <v>197</v>
      </c>
      <c r="E614" s="59" t="s">
        <v>122</v>
      </c>
      <c r="F614" s="60" t="s">
        <v>412</v>
      </c>
      <c r="G614" s="61" t="str">
        <f t="shared" si="229"/>
        <v>274AvgDay402</v>
      </c>
      <c r="H614" s="60" t="s">
        <v>409</v>
      </c>
      <c r="I614" s="66" t="str">
        <f t="shared" si="242"/>
        <v>1.58</v>
      </c>
      <c r="J614" s="66" t="str">
        <f t="shared" si="240"/>
        <v>1.47</v>
      </c>
      <c r="K614" s="66" t="str">
        <f t="shared" si="241"/>
        <v>1.42</v>
      </c>
      <c r="L614" s="63" t="str">
        <f t="shared" si="235"/>
        <v>-7.0</v>
      </c>
      <c r="M614" s="63" t="str">
        <f t="shared" si="236"/>
        <v>-3.4</v>
      </c>
      <c r="N614" s="64" t="s">
        <v>410</v>
      </c>
      <c r="P614" s="73">
        <v>1.58</v>
      </c>
      <c r="Q614" s="73">
        <v>1.47</v>
      </c>
      <c r="R614" s="74">
        <v>1.42</v>
      </c>
    </row>
    <row r="615" spans="1:18" ht="24.75" thickBot="1">
      <c r="A615" s="57">
        <v>2</v>
      </c>
      <c r="B615" s="58" t="s">
        <v>132</v>
      </c>
      <c r="C615" s="57">
        <v>74</v>
      </c>
      <c r="D615" s="58" t="s">
        <v>197</v>
      </c>
      <c r="E615" s="59" t="s">
        <v>123</v>
      </c>
      <c r="F615" s="60" t="s">
        <v>18</v>
      </c>
      <c r="G615" s="61" t="str">
        <f t="shared" si="229"/>
        <v>274AverageExpenditure</v>
      </c>
      <c r="H615" s="60" t="s">
        <v>18</v>
      </c>
      <c r="I615" s="66" t="str">
        <f t="shared" si="242"/>
        <v xml:space="preserve"> </v>
      </c>
      <c r="J615" s="66" t="str">
        <f t="shared" si="240"/>
        <v xml:space="preserve"> </v>
      </c>
      <c r="K615" s="66" t="str">
        <f t="shared" si="241"/>
        <v xml:space="preserve"> </v>
      </c>
      <c r="L615" s="67" t="s">
        <v>397</v>
      </c>
      <c r="M615" s="67" t="s">
        <v>397</v>
      </c>
      <c r="N615" s="65" t="s">
        <v>19</v>
      </c>
      <c r="P615" s="67" t="s">
        <v>384</v>
      </c>
      <c r="Q615" s="67" t="s">
        <v>384</v>
      </c>
      <c r="R615" s="75" t="s">
        <v>384</v>
      </c>
    </row>
    <row r="616" spans="1:18" ht="24.75" thickBot="1">
      <c r="A616" s="57">
        <v>2</v>
      </c>
      <c r="B616" s="58" t="s">
        <v>132</v>
      </c>
      <c r="C616" s="57">
        <v>74</v>
      </c>
      <c r="D616" s="58" t="s">
        <v>197</v>
      </c>
      <c r="E616" s="59" t="s">
        <v>425</v>
      </c>
      <c r="F616" s="60" t="s">
        <v>415</v>
      </c>
      <c r="G616" s="61" t="str">
        <f t="shared" si="229"/>
        <v>274&amp;#160;&amp;#160;&amp;#160;Visitors400</v>
      </c>
      <c r="H616" s="60" t="s">
        <v>420</v>
      </c>
      <c r="I616" s="66" t="str">
        <f t="shared" si="242"/>
        <v>1,087.00</v>
      </c>
      <c r="J616" s="66" t="str">
        <f t="shared" si="240"/>
        <v>1,145.00</v>
      </c>
      <c r="K616" s="66" t="str">
        <f t="shared" si="241"/>
        <v>1,189.00</v>
      </c>
      <c r="L616" s="63" t="str">
        <f t="shared" ref="L616:L624" si="243">FIXED(ROUND((((J616-I616)/I616)*100),1),1,0)</f>
        <v>5.3</v>
      </c>
      <c r="M616" s="63" t="str">
        <f t="shared" ref="M616:M624" si="244">FIXED(ROUND((((K616-J616)/J616)*100),1),1,0)</f>
        <v>3.8</v>
      </c>
      <c r="N616" s="64" t="s">
        <v>426</v>
      </c>
      <c r="P616" s="71">
        <v>1087</v>
      </c>
      <c r="Q616" s="71">
        <v>1145</v>
      </c>
      <c r="R616" s="72">
        <v>1189</v>
      </c>
    </row>
    <row r="617" spans="1:18" ht="24.75" thickBot="1">
      <c r="A617" s="57">
        <v>2</v>
      </c>
      <c r="B617" s="58" t="s">
        <v>132</v>
      </c>
      <c r="C617" s="57">
        <v>74</v>
      </c>
      <c r="D617" s="58" t="s">
        <v>197</v>
      </c>
      <c r="E617" s="59" t="s">
        <v>427</v>
      </c>
      <c r="F617" s="60" t="s">
        <v>411</v>
      </c>
      <c r="G617" s="61" t="str">
        <f t="shared" si="229"/>
        <v>274&amp;#160;&amp;#160;&amp;#160;Visitors401</v>
      </c>
      <c r="H617" s="60" t="s">
        <v>407</v>
      </c>
      <c r="I617" s="66" t="str">
        <f t="shared" si="242"/>
        <v>1,087.00</v>
      </c>
      <c r="J617" s="66" t="str">
        <f t="shared" si="240"/>
        <v>1,145.00</v>
      </c>
      <c r="K617" s="66" t="str">
        <f t="shared" si="241"/>
        <v>1,189.00</v>
      </c>
      <c r="L617" s="63" t="str">
        <f t="shared" si="243"/>
        <v>5.3</v>
      </c>
      <c r="M617" s="63" t="str">
        <f t="shared" si="244"/>
        <v>3.8</v>
      </c>
      <c r="N617" s="65" t="s">
        <v>408</v>
      </c>
      <c r="P617" s="71">
        <v>1087</v>
      </c>
      <c r="Q617" s="71">
        <v>1145</v>
      </c>
      <c r="R617" s="72">
        <v>1189</v>
      </c>
    </row>
    <row r="618" spans="1:18" ht="24.75" thickBot="1">
      <c r="A618" s="57">
        <v>2</v>
      </c>
      <c r="B618" s="58" t="s">
        <v>132</v>
      </c>
      <c r="C618" s="57">
        <v>74</v>
      </c>
      <c r="D618" s="58" t="s">
        <v>197</v>
      </c>
      <c r="E618" s="59" t="s">
        <v>428</v>
      </c>
      <c r="F618" s="60" t="s">
        <v>412</v>
      </c>
      <c r="G618" s="61" t="str">
        <f t="shared" si="229"/>
        <v>274&amp;#160;&amp;#160;&amp;#160;Visitors402</v>
      </c>
      <c r="H618" s="60" t="s">
        <v>409</v>
      </c>
      <c r="I618" s="66" t="str">
        <f t="shared" si="242"/>
        <v>1,269.00</v>
      </c>
      <c r="J618" s="66" t="str">
        <f t="shared" si="240"/>
        <v>1,334.00</v>
      </c>
      <c r="K618" s="66" t="str">
        <f t="shared" si="241"/>
        <v>1,394.00</v>
      </c>
      <c r="L618" s="63" t="str">
        <f t="shared" si="243"/>
        <v>5.1</v>
      </c>
      <c r="M618" s="63" t="str">
        <f t="shared" si="244"/>
        <v>4.5</v>
      </c>
      <c r="N618" s="64" t="s">
        <v>410</v>
      </c>
      <c r="P618" s="71">
        <v>1269</v>
      </c>
      <c r="Q618" s="71">
        <v>1334</v>
      </c>
      <c r="R618" s="72">
        <v>1394</v>
      </c>
    </row>
    <row r="619" spans="1:18" ht="24.75" thickBot="1">
      <c r="A619" s="57">
        <v>2</v>
      </c>
      <c r="B619" s="58" t="s">
        <v>132</v>
      </c>
      <c r="C619" s="57">
        <v>74</v>
      </c>
      <c r="D619" s="58" t="s">
        <v>197</v>
      </c>
      <c r="E619" s="59" t="s">
        <v>432</v>
      </c>
      <c r="F619" s="60" t="s">
        <v>416</v>
      </c>
      <c r="G619" s="61" t="str">
        <f t="shared" si="229"/>
        <v>274&amp;#160;&amp;#160;&amp;#160;Tourist500</v>
      </c>
      <c r="H619" s="60" t="s">
        <v>421</v>
      </c>
      <c r="I619" s="66" t="str">
        <f t="shared" si="242"/>
        <v>1,205.00</v>
      </c>
      <c r="J619" s="66" t="str">
        <f t="shared" si="240"/>
        <v>1,260.00</v>
      </c>
      <c r="K619" s="66" t="str">
        <f t="shared" si="241"/>
        <v>1,293.00</v>
      </c>
      <c r="L619" s="63" t="str">
        <f t="shared" si="243"/>
        <v>4.6</v>
      </c>
      <c r="M619" s="63" t="str">
        <f t="shared" si="244"/>
        <v>2.6</v>
      </c>
      <c r="N619" s="65" t="s">
        <v>433</v>
      </c>
      <c r="P619" s="71">
        <v>1205</v>
      </c>
      <c r="Q619" s="71">
        <v>1260</v>
      </c>
      <c r="R619" s="72">
        <v>1293</v>
      </c>
    </row>
    <row r="620" spans="1:18" ht="24.75" thickBot="1">
      <c r="A620" s="57">
        <v>2</v>
      </c>
      <c r="B620" s="58" t="s">
        <v>132</v>
      </c>
      <c r="C620" s="57">
        <v>74</v>
      </c>
      <c r="D620" s="58" t="s">
        <v>197</v>
      </c>
      <c r="E620" s="59" t="s">
        <v>434</v>
      </c>
      <c r="F620" s="60" t="s">
        <v>411</v>
      </c>
      <c r="G620" s="61" t="str">
        <f t="shared" si="229"/>
        <v>274&amp;#160;&amp;#160;&amp;#160;Tourist501</v>
      </c>
      <c r="H620" s="60" t="s">
        <v>407</v>
      </c>
      <c r="I620" s="66" t="str">
        <f t="shared" si="242"/>
        <v>1,215.00</v>
      </c>
      <c r="J620" s="66" t="str">
        <f t="shared" si="240"/>
        <v>1,281.00</v>
      </c>
      <c r="K620" s="66" t="str">
        <f t="shared" si="241"/>
        <v>1,327.00</v>
      </c>
      <c r="L620" s="63" t="str">
        <f t="shared" si="243"/>
        <v>5.4</v>
      </c>
      <c r="M620" s="63" t="str">
        <f t="shared" si="244"/>
        <v>3.6</v>
      </c>
      <c r="N620" s="64" t="s">
        <v>408</v>
      </c>
      <c r="P620" s="71">
        <v>1215</v>
      </c>
      <c r="Q620" s="71">
        <v>1281</v>
      </c>
      <c r="R620" s="72">
        <v>1327</v>
      </c>
    </row>
    <row r="621" spans="1:18" ht="24.75" thickBot="1">
      <c r="A621" s="57">
        <v>2</v>
      </c>
      <c r="B621" s="58" t="s">
        <v>132</v>
      </c>
      <c r="C621" s="57">
        <v>74</v>
      </c>
      <c r="D621" s="58" t="s">
        <v>197</v>
      </c>
      <c r="E621" s="59" t="s">
        <v>435</v>
      </c>
      <c r="F621" s="60" t="s">
        <v>412</v>
      </c>
      <c r="G621" s="61" t="str">
        <f t="shared" si="229"/>
        <v>274&amp;#160;&amp;#160;&amp;#160;Tourist502</v>
      </c>
      <c r="H621" s="60" t="s">
        <v>409</v>
      </c>
      <c r="I621" s="66" t="str">
        <f t="shared" si="242"/>
        <v>1,576.00</v>
      </c>
      <c r="J621" s="66" t="str">
        <f t="shared" si="240"/>
        <v>1,619.00</v>
      </c>
      <c r="K621" s="66" t="str">
        <f t="shared" si="241"/>
        <v>1,694.00</v>
      </c>
      <c r="L621" s="63" t="str">
        <f t="shared" si="243"/>
        <v>2.7</v>
      </c>
      <c r="M621" s="63" t="str">
        <f t="shared" si="244"/>
        <v>4.6</v>
      </c>
      <c r="N621" s="65" t="s">
        <v>410</v>
      </c>
      <c r="P621" s="71">
        <v>1576</v>
      </c>
      <c r="Q621" s="71">
        <v>1619</v>
      </c>
      <c r="R621" s="72">
        <v>1694</v>
      </c>
    </row>
    <row r="622" spans="1:18" ht="24.75" thickBot="1">
      <c r="A622" s="57">
        <v>2</v>
      </c>
      <c r="B622" s="58" t="s">
        <v>132</v>
      </c>
      <c r="C622" s="57">
        <v>74</v>
      </c>
      <c r="D622" s="58" t="s">
        <v>197</v>
      </c>
      <c r="E622" s="59" t="s">
        <v>436</v>
      </c>
      <c r="F622" s="60" t="s">
        <v>417</v>
      </c>
      <c r="G622" s="61" t="str">
        <f t="shared" si="229"/>
        <v>274&amp;#160;&amp;#160;&amp;#160;Excursionist600</v>
      </c>
      <c r="H622" s="60" t="s">
        <v>422</v>
      </c>
      <c r="I622" s="66" t="str">
        <f t="shared" si="242"/>
        <v>843.00</v>
      </c>
      <c r="J622" s="66" t="str">
        <f t="shared" si="240"/>
        <v>893.00</v>
      </c>
      <c r="K622" s="66" t="str">
        <f t="shared" si="241"/>
        <v>935.00</v>
      </c>
      <c r="L622" s="63" t="str">
        <f t="shared" si="243"/>
        <v>5.9</v>
      </c>
      <c r="M622" s="63" t="str">
        <f t="shared" si="244"/>
        <v>4.7</v>
      </c>
      <c r="N622" s="64" t="s">
        <v>437</v>
      </c>
      <c r="P622" s="71">
        <v>843</v>
      </c>
      <c r="Q622" s="71">
        <v>893</v>
      </c>
      <c r="R622" s="72">
        <v>935</v>
      </c>
    </row>
    <row r="623" spans="1:18" ht="24.75" thickBot="1">
      <c r="A623" s="57">
        <v>2</v>
      </c>
      <c r="B623" s="58" t="s">
        <v>132</v>
      </c>
      <c r="C623" s="57">
        <v>74</v>
      </c>
      <c r="D623" s="58" t="s">
        <v>197</v>
      </c>
      <c r="E623" s="59" t="s">
        <v>438</v>
      </c>
      <c r="F623" s="60" t="s">
        <v>411</v>
      </c>
      <c r="G623" s="61" t="str">
        <f t="shared" si="229"/>
        <v>274&amp;#160;&amp;#160;&amp;#160;Excursionist601</v>
      </c>
      <c r="H623" s="60" t="s">
        <v>407</v>
      </c>
      <c r="I623" s="66" t="str">
        <f t="shared" si="242"/>
        <v>843.00</v>
      </c>
      <c r="J623" s="66" t="str">
        <f t="shared" si="240"/>
        <v>892.00</v>
      </c>
      <c r="K623" s="66" t="str">
        <f t="shared" si="241"/>
        <v>935.00</v>
      </c>
      <c r="L623" s="63" t="str">
        <f t="shared" si="243"/>
        <v>5.8</v>
      </c>
      <c r="M623" s="63" t="str">
        <f t="shared" si="244"/>
        <v>4.8</v>
      </c>
      <c r="N623" s="65" t="s">
        <v>408</v>
      </c>
      <c r="P623" s="71">
        <v>843</v>
      </c>
      <c r="Q623" s="71">
        <v>892</v>
      </c>
      <c r="R623" s="72">
        <v>935</v>
      </c>
    </row>
    <row r="624" spans="1:18" ht="24.75" thickBot="1">
      <c r="A624" s="57">
        <v>2</v>
      </c>
      <c r="B624" s="58" t="s">
        <v>132</v>
      </c>
      <c r="C624" s="57">
        <v>74</v>
      </c>
      <c r="D624" s="58" t="s">
        <v>197</v>
      </c>
      <c r="E624" s="59" t="s">
        <v>439</v>
      </c>
      <c r="F624" s="60" t="s">
        <v>412</v>
      </c>
      <c r="G624" s="61" t="str">
        <f t="shared" si="229"/>
        <v>274&amp;#160;&amp;#160;&amp;#160;Excursionist602</v>
      </c>
      <c r="H624" s="60" t="s">
        <v>409</v>
      </c>
      <c r="I624" s="66" t="str">
        <f t="shared" si="242"/>
        <v>979.00</v>
      </c>
      <c r="J624" s="66" t="str">
        <f t="shared" si="240"/>
        <v>1,068.00</v>
      </c>
      <c r="K624" s="66" t="str">
        <f t="shared" si="241"/>
        <v>1,119.00</v>
      </c>
      <c r="L624" s="63" t="str">
        <f t="shared" si="243"/>
        <v>9.1</v>
      </c>
      <c r="M624" s="63" t="str">
        <f t="shared" si="244"/>
        <v>4.8</v>
      </c>
      <c r="N624" s="64" t="s">
        <v>410</v>
      </c>
      <c r="P624" s="71">
        <v>979</v>
      </c>
      <c r="Q624" s="71">
        <v>1068</v>
      </c>
      <c r="R624" s="72">
        <v>1119</v>
      </c>
    </row>
    <row r="625" spans="1:18" ht="24.75" thickBot="1">
      <c r="A625" s="57">
        <v>2</v>
      </c>
      <c r="B625" s="58" t="s">
        <v>132</v>
      </c>
      <c r="C625" s="57">
        <v>74</v>
      </c>
      <c r="D625" s="58" t="s">
        <v>197</v>
      </c>
      <c r="E625" s="59" t="s">
        <v>20</v>
      </c>
      <c r="F625" s="60" t="s">
        <v>16</v>
      </c>
      <c r="G625" s="61" t="str">
        <f t="shared" si="229"/>
        <v>274TourismReceipt</v>
      </c>
      <c r="H625" s="60" t="s">
        <v>16</v>
      </c>
      <c r="I625" s="66" t="str">
        <f t="shared" si="242"/>
        <v xml:space="preserve"> </v>
      </c>
      <c r="J625" s="66" t="str">
        <f t="shared" si="240"/>
        <v xml:space="preserve"> </v>
      </c>
      <c r="K625" s="66" t="str">
        <f t="shared" si="241"/>
        <v xml:space="preserve"> </v>
      </c>
      <c r="L625" s="67" t="s">
        <v>397</v>
      </c>
      <c r="M625" s="67" t="s">
        <v>397</v>
      </c>
      <c r="N625" s="65" t="s">
        <v>17</v>
      </c>
      <c r="P625" s="67" t="s">
        <v>384</v>
      </c>
      <c r="Q625" s="67" t="s">
        <v>384</v>
      </c>
      <c r="R625" s="75" t="s">
        <v>384</v>
      </c>
    </row>
    <row r="626" spans="1:18" ht="24.75" thickBot="1">
      <c r="A626" s="57">
        <v>2</v>
      </c>
      <c r="B626" s="58" t="s">
        <v>132</v>
      </c>
      <c r="C626" s="57">
        <v>74</v>
      </c>
      <c r="D626" s="58" t="s">
        <v>197</v>
      </c>
      <c r="E626" s="59" t="s">
        <v>429</v>
      </c>
      <c r="F626" s="60" t="s">
        <v>415</v>
      </c>
      <c r="G626" s="61" t="str">
        <f t="shared" si="229"/>
        <v>274&amp;#160;&amp;#160;&amp;#160;Visitors700</v>
      </c>
      <c r="H626" s="60" t="s">
        <v>420</v>
      </c>
      <c r="I626" s="66" t="str">
        <f t="shared" si="242"/>
        <v>1,968.00</v>
      </c>
      <c r="J626" s="66" t="str">
        <f t="shared" si="240"/>
        <v>2,177.00</v>
      </c>
      <c r="K626" s="66" t="str">
        <f t="shared" si="241"/>
        <v>2,305.00</v>
      </c>
      <c r="L626" s="63" t="str">
        <f t="shared" ref="L626:L641" si="245">FIXED(ROUND((((J626-I626)/I626)*100),1),1,0)</f>
        <v>10.6</v>
      </c>
      <c r="M626" s="63" t="str">
        <f t="shared" ref="M626:M641" si="246">FIXED(ROUND((((K626-J626)/J626)*100),1),1,0)</f>
        <v>5.9</v>
      </c>
      <c r="N626" s="64" t="s">
        <v>426</v>
      </c>
      <c r="P626" s="71">
        <v>1968</v>
      </c>
      <c r="Q626" s="71">
        <v>2177</v>
      </c>
      <c r="R626" s="72">
        <v>2305</v>
      </c>
    </row>
    <row r="627" spans="1:18" ht="24.75" thickBot="1">
      <c r="A627" s="57">
        <v>2</v>
      </c>
      <c r="B627" s="58" t="s">
        <v>132</v>
      </c>
      <c r="C627" s="57">
        <v>74</v>
      </c>
      <c r="D627" s="58" t="s">
        <v>197</v>
      </c>
      <c r="E627" s="59" t="s">
        <v>430</v>
      </c>
      <c r="F627" s="60" t="s">
        <v>411</v>
      </c>
      <c r="G627" s="61" t="str">
        <f t="shared" si="229"/>
        <v>274&amp;#160;&amp;#160;&amp;#160;Visitors701</v>
      </c>
      <c r="H627" s="60" t="s">
        <v>407</v>
      </c>
      <c r="I627" s="66" t="str">
        <f t="shared" si="242"/>
        <v>1,963.00</v>
      </c>
      <c r="J627" s="66" t="str">
        <f t="shared" si="240"/>
        <v>2,171.00</v>
      </c>
      <c r="K627" s="66" t="str">
        <f t="shared" si="241"/>
        <v>2,299.00</v>
      </c>
      <c r="L627" s="63" t="str">
        <f t="shared" si="245"/>
        <v>10.6</v>
      </c>
      <c r="M627" s="63" t="str">
        <f t="shared" si="246"/>
        <v>5.9</v>
      </c>
      <c r="N627" s="65" t="s">
        <v>408</v>
      </c>
      <c r="P627" s="71">
        <v>1963</v>
      </c>
      <c r="Q627" s="71">
        <v>2171</v>
      </c>
      <c r="R627" s="72">
        <v>2299</v>
      </c>
    </row>
    <row r="628" spans="1:18" ht="24.75" thickBot="1">
      <c r="A628" s="57">
        <v>2</v>
      </c>
      <c r="B628" s="58" t="s">
        <v>132</v>
      </c>
      <c r="C628" s="57">
        <v>74</v>
      </c>
      <c r="D628" s="58" t="s">
        <v>197</v>
      </c>
      <c r="E628" s="59" t="s">
        <v>431</v>
      </c>
      <c r="F628" s="60" t="s">
        <v>412</v>
      </c>
      <c r="G628" s="61" t="str">
        <f t="shared" si="229"/>
        <v>274&amp;#160;&amp;#160;&amp;#160;Visitors702</v>
      </c>
      <c r="H628" s="60" t="s">
        <v>409</v>
      </c>
      <c r="I628" s="66" t="str">
        <f t="shared" si="242"/>
        <v>5.00</v>
      </c>
      <c r="J628" s="66" t="str">
        <f t="shared" si="240"/>
        <v>6.00</v>
      </c>
      <c r="K628" s="66" t="str">
        <f t="shared" si="241"/>
        <v>6.00</v>
      </c>
      <c r="L628" s="63" t="str">
        <f t="shared" si="245"/>
        <v>20.0</v>
      </c>
      <c r="M628" s="63" t="str">
        <f t="shared" si="246"/>
        <v>0.0</v>
      </c>
      <c r="N628" s="64" t="s">
        <v>410</v>
      </c>
      <c r="P628" s="71">
        <v>5</v>
      </c>
      <c r="Q628" s="71">
        <v>6</v>
      </c>
      <c r="R628" s="72">
        <v>6</v>
      </c>
    </row>
    <row r="629" spans="1:18" ht="24.75" thickBot="1">
      <c r="A629" s="57">
        <v>2</v>
      </c>
      <c r="B629" s="58" t="s">
        <v>132</v>
      </c>
      <c r="C629" s="57">
        <v>75</v>
      </c>
      <c r="D629" s="58" t="s">
        <v>200</v>
      </c>
      <c r="E629" s="59" t="s">
        <v>10</v>
      </c>
      <c r="F629" s="60" t="s">
        <v>4</v>
      </c>
      <c r="G629" s="61" t="str">
        <f t="shared" si="229"/>
        <v>275Room</v>
      </c>
      <c r="H629" s="60" t="s">
        <v>4</v>
      </c>
      <c r="I629" s="62" t="str">
        <f>FIXED(ROUND(P629,2),0,0)</f>
        <v>1,970</v>
      </c>
      <c r="J629" s="62" t="str">
        <f t="shared" ref="J629:J638" si="247">FIXED(ROUND(Q629,2),0,0)</f>
        <v>2,068</v>
      </c>
      <c r="K629" s="62" t="str">
        <f t="shared" ref="K629:K638" si="248">FIXED(ROUND(R629,2),0,0)</f>
        <v>2,068</v>
      </c>
      <c r="L629" s="63" t="str">
        <f t="shared" si="245"/>
        <v>5.0</v>
      </c>
      <c r="M629" s="63" t="str">
        <f t="shared" si="246"/>
        <v>0.0</v>
      </c>
      <c r="N629" s="64" t="s">
        <v>14</v>
      </c>
      <c r="P629" s="71">
        <v>1970</v>
      </c>
      <c r="Q629" s="71">
        <v>2068</v>
      </c>
      <c r="R629" s="72">
        <v>2068</v>
      </c>
    </row>
    <row r="630" spans="1:18" ht="24.75" thickBot="1">
      <c r="A630" s="57">
        <v>2</v>
      </c>
      <c r="B630" s="58" t="s">
        <v>132</v>
      </c>
      <c r="C630" s="57">
        <v>75</v>
      </c>
      <c r="D630" s="58" t="s">
        <v>200</v>
      </c>
      <c r="E630" s="59" t="s">
        <v>111</v>
      </c>
      <c r="F630" s="60" t="s">
        <v>3</v>
      </c>
      <c r="G630" s="61" t="str">
        <f t="shared" si="229"/>
        <v>275Visit100</v>
      </c>
      <c r="H630" s="60" t="s">
        <v>3</v>
      </c>
      <c r="I630" s="62" t="str">
        <f t="shared" ref="I630:I638" si="249">FIXED(ROUND(P630,2),0,0)</f>
        <v>1,288,422</v>
      </c>
      <c r="J630" s="62" t="str">
        <f t="shared" si="247"/>
        <v>1,498,471</v>
      </c>
      <c r="K630" s="62" t="str">
        <f t="shared" si="248"/>
        <v>1,598,052</v>
      </c>
      <c r="L630" s="63" t="str">
        <f t="shared" si="245"/>
        <v>16.3</v>
      </c>
      <c r="M630" s="63" t="str">
        <f t="shared" si="246"/>
        <v>6.6</v>
      </c>
      <c r="N630" s="65" t="s">
        <v>15</v>
      </c>
      <c r="P630" s="71">
        <v>1288422</v>
      </c>
      <c r="Q630" s="71">
        <v>1498471</v>
      </c>
      <c r="R630" s="72">
        <v>1598052</v>
      </c>
    </row>
    <row r="631" spans="1:18" ht="24.75" thickBot="1">
      <c r="A631" s="57">
        <v>2</v>
      </c>
      <c r="B631" s="58" t="s">
        <v>132</v>
      </c>
      <c r="C631" s="57">
        <v>75</v>
      </c>
      <c r="D631" s="58" t="s">
        <v>200</v>
      </c>
      <c r="E631" s="59" t="s">
        <v>112</v>
      </c>
      <c r="F631" s="60" t="s">
        <v>411</v>
      </c>
      <c r="G631" s="61" t="str">
        <f t="shared" si="229"/>
        <v>275Visit101</v>
      </c>
      <c r="H631" s="60" t="s">
        <v>407</v>
      </c>
      <c r="I631" s="62" t="str">
        <f t="shared" si="249"/>
        <v>1,255,314</v>
      </c>
      <c r="J631" s="62" t="str">
        <f t="shared" si="247"/>
        <v>1,459,601</v>
      </c>
      <c r="K631" s="62" t="str">
        <f t="shared" si="248"/>
        <v>1,555,876</v>
      </c>
      <c r="L631" s="63" t="str">
        <f t="shared" si="245"/>
        <v>16.3</v>
      </c>
      <c r="M631" s="63" t="str">
        <f t="shared" si="246"/>
        <v>6.6</v>
      </c>
      <c r="N631" s="64" t="s">
        <v>408</v>
      </c>
      <c r="P631" s="71">
        <v>1255314</v>
      </c>
      <c r="Q631" s="71">
        <v>1459601</v>
      </c>
      <c r="R631" s="72">
        <v>1555876</v>
      </c>
    </row>
    <row r="632" spans="1:18" ht="24.75" thickBot="1">
      <c r="A632" s="57">
        <v>2</v>
      </c>
      <c r="B632" s="58" t="s">
        <v>132</v>
      </c>
      <c r="C632" s="57">
        <v>75</v>
      </c>
      <c r="D632" s="58" t="s">
        <v>200</v>
      </c>
      <c r="E632" s="59" t="s">
        <v>113</v>
      </c>
      <c r="F632" s="60" t="s">
        <v>412</v>
      </c>
      <c r="G632" s="61" t="str">
        <f t="shared" si="229"/>
        <v>275Visit102</v>
      </c>
      <c r="H632" s="60" t="s">
        <v>409</v>
      </c>
      <c r="I632" s="62" t="str">
        <f t="shared" si="249"/>
        <v>33,108</v>
      </c>
      <c r="J632" s="62" t="str">
        <f t="shared" si="247"/>
        <v>38,870</v>
      </c>
      <c r="K632" s="62" t="str">
        <f t="shared" si="248"/>
        <v>42,176</v>
      </c>
      <c r="L632" s="63" t="str">
        <f t="shared" si="245"/>
        <v>17.4</v>
      </c>
      <c r="M632" s="63" t="str">
        <f t="shared" si="246"/>
        <v>8.5</v>
      </c>
      <c r="N632" s="65" t="s">
        <v>410</v>
      </c>
      <c r="P632" s="71">
        <v>33108</v>
      </c>
      <c r="Q632" s="71">
        <v>38870</v>
      </c>
      <c r="R632" s="72">
        <v>42176</v>
      </c>
    </row>
    <row r="633" spans="1:18" ht="24.75" thickBot="1">
      <c r="A633" s="57">
        <v>2</v>
      </c>
      <c r="B633" s="58" t="s">
        <v>132</v>
      </c>
      <c r="C633" s="57">
        <v>75</v>
      </c>
      <c r="D633" s="58" t="s">
        <v>200</v>
      </c>
      <c r="E633" s="59" t="s">
        <v>114</v>
      </c>
      <c r="F633" s="60" t="s">
        <v>413</v>
      </c>
      <c r="G633" s="61" t="str">
        <f t="shared" si="229"/>
        <v>275Visit200</v>
      </c>
      <c r="H633" s="60" t="s">
        <v>418</v>
      </c>
      <c r="I633" s="62" t="str">
        <f t="shared" si="249"/>
        <v>507,026</v>
      </c>
      <c r="J633" s="62" t="str">
        <f t="shared" si="247"/>
        <v>582,352</v>
      </c>
      <c r="K633" s="62" t="str">
        <f t="shared" si="248"/>
        <v>601,819</v>
      </c>
      <c r="L633" s="63" t="str">
        <f t="shared" si="245"/>
        <v>14.9</v>
      </c>
      <c r="M633" s="63" t="str">
        <f t="shared" si="246"/>
        <v>3.3</v>
      </c>
      <c r="N633" s="64" t="s">
        <v>423</v>
      </c>
      <c r="P633" s="71">
        <v>507026</v>
      </c>
      <c r="Q633" s="71">
        <v>582352</v>
      </c>
      <c r="R633" s="72">
        <v>601819</v>
      </c>
    </row>
    <row r="634" spans="1:18" ht="24.75" thickBot="1">
      <c r="A634" s="57">
        <v>2</v>
      </c>
      <c r="B634" s="58" t="s">
        <v>132</v>
      </c>
      <c r="C634" s="57">
        <v>75</v>
      </c>
      <c r="D634" s="58" t="s">
        <v>200</v>
      </c>
      <c r="E634" s="59" t="s">
        <v>115</v>
      </c>
      <c r="F634" s="60" t="s">
        <v>411</v>
      </c>
      <c r="G634" s="61" t="str">
        <f t="shared" si="229"/>
        <v>275Visit201</v>
      </c>
      <c r="H634" s="60" t="s">
        <v>407</v>
      </c>
      <c r="I634" s="62" t="str">
        <f t="shared" si="249"/>
        <v>502,134</v>
      </c>
      <c r="J634" s="62" t="str">
        <f t="shared" si="247"/>
        <v>576,635</v>
      </c>
      <c r="K634" s="62" t="str">
        <f t="shared" si="248"/>
        <v>595,661</v>
      </c>
      <c r="L634" s="63" t="str">
        <f t="shared" si="245"/>
        <v>14.8</v>
      </c>
      <c r="M634" s="63" t="str">
        <f t="shared" si="246"/>
        <v>3.3</v>
      </c>
      <c r="N634" s="65" t="s">
        <v>408</v>
      </c>
      <c r="P634" s="71">
        <v>502134</v>
      </c>
      <c r="Q634" s="71">
        <v>576635</v>
      </c>
      <c r="R634" s="72">
        <v>595661</v>
      </c>
    </row>
    <row r="635" spans="1:18" ht="24.75" thickBot="1">
      <c r="A635" s="57">
        <v>2</v>
      </c>
      <c r="B635" s="58" t="s">
        <v>132</v>
      </c>
      <c r="C635" s="57">
        <v>75</v>
      </c>
      <c r="D635" s="58" t="s">
        <v>200</v>
      </c>
      <c r="E635" s="59" t="s">
        <v>116</v>
      </c>
      <c r="F635" s="60" t="s">
        <v>412</v>
      </c>
      <c r="G635" s="61" t="str">
        <f t="shared" si="229"/>
        <v>275Visit202</v>
      </c>
      <c r="H635" s="60" t="s">
        <v>409</v>
      </c>
      <c r="I635" s="62" t="str">
        <f t="shared" si="249"/>
        <v>4,892</v>
      </c>
      <c r="J635" s="62" t="str">
        <f t="shared" si="247"/>
        <v>5,717</v>
      </c>
      <c r="K635" s="62" t="str">
        <f t="shared" si="248"/>
        <v>6,158</v>
      </c>
      <c r="L635" s="63" t="str">
        <f t="shared" si="245"/>
        <v>16.9</v>
      </c>
      <c r="M635" s="63" t="str">
        <f t="shared" si="246"/>
        <v>7.7</v>
      </c>
      <c r="N635" s="64" t="s">
        <v>410</v>
      </c>
      <c r="P635" s="71">
        <v>4892</v>
      </c>
      <c r="Q635" s="71">
        <v>5717</v>
      </c>
      <c r="R635" s="72">
        <v>6158</v>
      </c>
    </row>
    <row r="636" spans="1:18" ht="24.75" thickBot="1">
      <c r="A636" s="57">
        <v>2</v>
      </c>
      <c r="B636" s="58" t="s">
        <v>132</v>
      </c>
      <c r="C636" s="57">
        <v>75</v>
      </c>
      <c r="D636" s="58" t="s">
        <v>200</v>
      </c>
      <c r="E636" s="59" t="s">
        <v>117</v>
      </c>
      <c r="F636" s="60" t="s">
        <v>414</v>
      </c>
      <c r="G636" s="61" t="str">
        <f t="shared" si="229"/>
        <v>275Visit300</v>
      </c>
      <c r="H636" s="60" t="s">
        <v>419</v>
      </c>
      <c r="I636" s="62" t="str">
        <f t="shared" si="249"/>
        <v>781,396</v>
      </c>
      <c r="J636" s="62" t="str">
        <f t="shared" si="247"/>
        <v>916,119</v>
      </c>
      <c r="K636" s="62" t="str">
        <f t="shared" si="248"/>
        <v>996,233</v>
      </c>
      <c r="L636" s="63" t="str">
        <f t="shared" si="245"/>
        <v>17.2</v>
      </c>
      <c r="M636" s="63" t="str">
        <f t="shared" si="246"/>
        <v>8.7</v>
      </c>
      <c r="N636" s="65" t="s">
        <v>424</v>
      </c>
      <c r="P636" s="71">
        <v>781396</v>
      </c>
      <c r="Q636" s="71">
        <v>916119</v>
      </c>
      <c r="R636" s="72">
        <v>996233</v>
      </c>
    </row>
    <row r="637" spans="1:18" ht="24.75" thickBot="1">
      <c r="A637" s="57">
        <v>2</v>
      </c>
      <c r="B637" s="58" t="s">
        <v>132</v>
      </c>
      <c r="C637" s="57">
        <v>75</v>
      </c>
      <c r="D637" s="58" t="s">
        <v>200</v>
      </c>
      <c r="E637" s="59" t="s">
        <v>118</v>
      </c>
      <c r="F637" s="60" t="s">
        <v>411</v>
      </c>
      <c r="G637" s="61" t="str">
        <f t="shared" si="229"/>
        <v>275Visit301</v>
      </c>
      <c r="H637" s="60" t="s">
        <v>407</v>
      </c>
      <c r="I637" s="62" t="str">
        <f t="shared" si="249"/>
        <v>753,180</v>
      </c>
      <c r="J637" s="62" t="str">
        <f t="shared" si="247"/>
        <v>882,966</v>
      </c>
      <c r="K637" s="62" t="str">
        <f t="shared" si="248"/>
        <v>960,215</v>
      </c>
      <c r="L637" s="63" t="str">
        <f t="shared" si="245"/>
        <v>17.2</v>
      </c>
      <c r="M637" s="63" t="str">
        <f t="shared" si="246"/>
        <v>8.7</v>
      </c>
      <c r="N637" s="64" t="s">
        <v>408</v>
      </c>
      <c r="P637" s="71">
        <v>753180</v>
      </c>
      <c r="Q637" s="71">
        <v>882966</v>
      </c>
      <c r="R637" s="72">
        <v>960215</v>
      </c>
    </row>
    <row r="638" spans="1:18" ht="24.75" thickBot="1">
      <c r="A638" s="57">
        <v>2</v>
      </c>
      <c r="B638" s="58" t="s">
        <v>132</v>
      </c>
      <c r="C638" s="57">
        <v>75</v>
      </c>
      <c r="D638" s="58" t="s">
        <v>200</v>
      </c>
      <c r="E638" s="59" t="s">
        <v>119</v>
      </c>
      <c r="F638" s="60" t="s">
        <v>412</v>
      </c>
      <c r="G638" s="61" t="str">
        <f t="shared" si="229"/>
        <v>275Visit302</v>
      </c>
      <c r="H638" s="60" t="s">
        <v>409</v>
      </c>
      <c r="I638" s="62" t="str">
        <f t="shared" si="249"/>
        <v>28,216</v>
      </c>
      <c r="J638" s="62" t="str">
        <f t="shared" si="247"/>
        <v>33,153</v>
      </c>
      <c r="K638" s="62" t="str">
        <f t="shared" si="248"/>
        <v>36,018</v>
      </c>
      <c r="L638" s="63" t="str">
        <f t="shared" si="245"/>
        <v>17.5</v>
      </c>
      <c r="M638" s="63" t="str">
        <f t="shared" si="246"/>
        <v>8.6</v>
      </c>
      <c r="N638" s="65" t="s">
        <v>410</v>
      </c>
      <c r="P638" s="71">
        <v>28216</v>
      </c>
      <c r="Q638" s="71">
        <v>33153</v>
      </c>
      <c r="R638" s="72">
        <v>36018</v>
      </c>
    </row>
    <row r="639" spans="1:18" ht="24.75" thickBot="1">
      <c r="A639" s="57">
        <v>2</v>
      </c>
      <c r="B639" s="58" t="s">
        <v>132</v>
      </c>
      <c r="C639" s="57">
        <v>75</v>
      </c>
      <c r="D639" s="58" t="s">
        <v>200</v>
      </c>
      <c r="E639" s="59" t="s">
        <v>120</v>
      </c>
      <c r="F639" s="60" t="s">
        <v>5</v>
      </c>
      <c r="G639" s="61" t="str">
        <f t="shared" si="229"/>
        <v>275AvgDay400</v>
      </c>
      <c r="H639" s="60" t="s">
        <v>5</v>
      </c>
      <c r="I639" s="66" t="str">
        <f>IF(P639="&amp;#160;"," ",FIXED(ROUND(P639,2),2,0))</f>
        <v>1.86</v>
      </c>
      <c r="J639" s="66" t="str">
        <f t="shared" ref="J639:J655" si="250">IF(Q639="&amp;#160;"," ",FIXED(ROUND(Q639,2),2,0))</f>
        <v>1.82</v>
      </c>
      <c r="K639" s="66" t="str">
        <f t="shared" ref="K639:K655" si="251">IF(R639="&amp;#160;"," ",FIXED(ROUND(R639,2),2,0))</f>
        <v>1.83</v>
      </c>
      <c r="L639" s="63" t="str">
        <f t="shared" si="245"/>
        <v>-2.2</v>
      </c>
      <c r="M639" s="63" t="str">
        <f t="shared" si="246"/>
        <v>0.5</v>
      </c>
      <c r="N639" s="64" t="s">
        <v>6</v>
      </c>
      <c r="P639" s="73">
        <v>1.86</v>
      </c>
      <c r="Q639" s="73">
        <v>1.82</v>
      </c>
      <c r="R639" s="74">
        <v>1.83</v>
      </c>
    </row>
    <row r="640" spans="1:18" ht="24.75" thickBot="1">
      <c r="A640" s="57">
        <v>2</v>
      </c>
      <c r="B640" s="58" t="s">
        <v>132</v>
      </c>
      <c r="C640" s="57">
        <v>75</v>
      </c>
      <c r="D640" s="58" t="s">
        <v>200</v>
      </c>
      <c r="E640" s="59" t="s">
        <v>121</v>
      </c>
      <c r="F640" s="60" t="s">
        <v>411</v>
      </c>
      <c r="G640" s="61" t="str">
        <f t="shared" si="229"/>
        <v>275AvgDay401</v>
      </c>
      <c r="H640" s="60" t="s">
        <v>407</v>
      </c>
      <c r="I640" s="66" t="str">
        <f t="shared" ref="I640:I655" si="252">IF(P640="&amp;#160;"," ",FIXED(ROUND(P640,2),2,0))</f>
        <v>1.86</v>
      </c>
      <c r="J640" s="66" t="str">
        <f t="shared" si="250"/>
        <v>1.82</v>
      </c>
      <c r="K640" s="66" t="str">
        <f t="shared" si="251"/>
        <v>1.83</v>
      </c>
      <c r="L640" s="63" t="str">
        <f t="shared" si="245"/>
        <v>-2.2</v>
      </c>
      <c r="M640" s="63" t="str">
        <f t="shared" si="246"/>
        <v>0.5</v>
      </c>
      <c r="N640" s="65" t="s">
        <v>408</v>
      </c>
      <c r="P640" s="73">
        <v>1.86</v>
      </c>
      <c r="Q640" s="73">
        <v>1.82</v>
      </c>
      <c r="R640" s="74">
        <v>1.83</v>
      </c>
    </row>
    <row r="641" spans="1:18" ht="24.75" thickBot="1">
      <c r="A641" s="57">
        <v>2</v>
      </c>
      <c r="B641" s="58" t="s">
        <v>132</v>
      </c>
      <c r="C641" s="57">
        <v>75</v>
      </c>
      <c r="D641" s="58" t="s">
        <v>200</v>
      </c>
      <c r="E641" s="59" t="s">
        <v>122</v>
      </c>
      <c r="F641" s="60" t="s">
        <v>412</v>
      </c>
      <c r="G641" s="61" t="str">
        <f t="shared" si="229"/>
        <v>275AvgDay402</v>
      </c>
      <c r="H641" s="60" t="s">
        <v>409</v>
      </c>
      <c r="I641" s="66" t="str">
        <f t="shared" si="252"/>
        <v>2.09</v>
      </c>
      <c r="J641" s="66" t="str">
        <f t="shared" si="250"/>
        <v>2.01</v>
      </c>
      <c r="K641" s="66" t="str">
        <f t="shared" si="251"/>
        <v>2.00</v>
      </c>
      <c r="L641" s="63" t="str">
        <f t="shared" si="245"/>
        <v>-3.8</v>
      </c>
      <c r="M641" s="63" t="str">
        <f t="shared" si="246"/>
        <v>-0.5</v>
      </c>
      <c r="N641" s="64" t="s">
        <v>410</v>
      </c>
      <c r="P641" s="73">
        <v>2.09</v>
      </c>
      <c r="Q641" s="73">
        <v>2.0099999999999998</v>
      </c>
      <c r="R641" s="74">
        <v>2</v>
      </c>
    </row>
    <row r="642" spans="1:18" ht="24.75" thickBot="1">
      <c r="A642" s="57">
        <v>2</v>
      </c>
      <c r="B642" s="58" t="s">
        <v>132</v>
      </c>
      <c r="C642" s="57">
        <v>75</v>
      </c>
      <c r="D642" s="58" t="s">
        <v>200</v>
      </c>
      <c r="E642" s="59" t="s">
        <v>123</v>
      </c>
      <c r="F642" s="60" t="s">
        <v>18</v>
      </c>
      <c r="G642" s="61" t="str">
        <f t="shared" si="229"/>
        <v>275AverageExpenditure</v>
      </c>
      <c r="H642" s="60" t="s">
        <v>18</v>
      </c>
      <c r="I642" s="66" t="str">
        <f t="shared" si="252"/>
        <v xml:space="preserve"> </v>
      </c>
      <c r="J642" s="66" t="str">
        <f t="shared" si="250"/>
        <v xml:space="preserve"> </v>
      </c>
      <c r="K642" s="66" t="str">
        <f t="shared" si="251"/>
        <v xml:space="preserve"> </v>
      </c>
      <c r="L642" s="67" t="s">
        <v>397</v>
      </c>
      <c r="M642" s="67" t="s">
        <v>397</v>
      </c>
      <c r="N642" s="65" t="s">
        <v>19</v>
      </c>
      <c r="P642" s="67" t="s">
        <v>384</v>
      </c>
      <c r="Q642" s="67" t="s">
        <v>384</v>
      </c>
      <c r="R642" s="75" t="s">
        <v>384</v>
      </c>
    </row>
    <row r="643" spans="1:18" ht="24.75" thickBot="1">
      <c r="A643" s="57">
        <v>2</v>
      </c>
      <c r="B643" s="58" t="s">
        <v>132</v>
      </c>
      <c r="C643" s="57">
        <v>75</v>
      </c>
      <c r="D643" s="58" t="s">
        <v>200</v>
      </c>
      <c r="E643" s="59" t="s">
        <v>425</v>
      </c>
      <c r="F643" s="60" t="s">
        <v>415</v>
      </c>
      <c r="G643" s="61" t="str">
        <f t="shared" si="229"/>
        <v>275&amp;#160;&amp;#160;&amp;#160;Visitors400</v>
      </c>
      <c r="H643" s="60" t="s">
        <v>420</v>
      </c>
      <c r="I643" s="66" t="str">
        <f t="shared" si="252"/>
        <v>888.00</v>
      </c>
      <c r="J643" s="66" t="str">
        <f t="shared" si="250"/>
        <v>966.00</v>
      </c>
      <c r="K643" s="66" t="str">
        <f t="shared" si="251"/>
        <v>1,005.00</v>
      </c>
      <c r="L643" s="63" t="str">
        <f t="shared" ref="L643:L651" si="253">FIXED(ROUND((((J643-I643)/I643)*100),1),1,0)</f>
        <v>8.8</v>
      </c>
      <c r="M643" s="63" t="str">
        <f t="shared" ref="M643:M651" si="254">FIXED(ROUND((((K643-J643)/J643)*100),1),1,0)</f>
        <v>4.0</v>
      </c>
      <c r="N643" s="64" t="s">
        <v>426</v>
      </c>
      <c r="P643" s="71">
        <v>888</v>
      </c>
      <c r="Q643" s="71">
        <v>966</v>
      </c>
      <c r="R643" s="72">
        <v>1005</v>
      </c>
    </row>
    <row r="644" spans="1:18" ht="24.75" thickBot="1">
      <c r="A644" s="57">
        <v>2</v>
      </c>
      <c r="B644" s="58" t="s">
        <v>132</v>
      </c>
      <c r="C644" s="57">
        <v>75</v>
      </c>
      <c r="D644" s="58" t="s">
        <v>200</v>
      </c>
      <c r="E644" s="59" t="s">
        <v>427</v>
      </c>
      <c r="F644" s="60" t="s">
        <v>411</v>
      </c>
      <c r="G644" s="61" t="str">
        <f t="shared" si="229"/>
        <v>275&amp;#160;&amp;#160;&amp;#160;Visitors401</v>
      </c>
      <c r="H644" s="60" t="s">
        <v>407</v>
      </c>
      <c r="I644" s="66" t="str">
        <f t="shared" si="252"/>
        <v>884.00</v>
      </c>
      <c r="J644" s="66" t="str">
        <f t="shared" si="250"/>
        <v>963.00</v>
      </c>
      <c r="K644" s="66" t="str">
        <f t="shared" si="251"/>
        <v>1,001.00</v>
      </c>
      <c r="L644" s="63" t="str">
        <f t="shared" si="253"/>
        <v>8.9</v>
      </c>
      <c r="M644" s="63" t="str">
        <f t="shared" si="254"/>
        <v>3.9</v>
      </c>
      <c r="N644" s="65" t="s">
        <v>408</v>
      </c>
      <c r="P644" s="71">
        <v>884</v>
      </c>
      <c r="Q644" s="71">
        <v>963</v>
      </c>
      <c r="R644" s="72">
        <v>1001</v>
      </c>
    </row>
    <row r="645" spans="1:18" ht="24.75" thickBot="1">
      <c r="A645" s="57">
        <v>2</v>
      </c>
      <c r="B645" s="58" t="s">
        <v>132</v>
      </c>
      <c r="C645" s="57">
        <v>75</v>
      </c>
      <c r="D645" s="58" t="s">
        <v>200</v>
      </c>
      <c r="E645" s="59" t="s">
        <v>428</v>
      </c>
      <c r="F645" s="60" t="s">
        <v>412</v>
      </c>
      <c r="G645" s="61" t="str">
        <f t="shared" si="229"/>
        <v>275&amp;#160;&amp;#160;&amp;#160;Visitors402</v>
      </c>
      <c r="H645" s="60" t="s">
        <v>409</v>
      </c>
      <c r="I645" s="66" t="str">
        <f t="shared" si="252"/>
        <v>1,056.00</v>
      </c>
      <c r="J645" s="66" t="str">
        <f t="shared" si="250"/>
        <v>1,120.00</v>
      </c>
      <c r="K645" s="66" t="str">
        <f t="shared" si="251"/>
        <v>1,162.00</v>
      </c>
      <c r="L645" s="63" t="str">
        <f t="shared" si="253"/>
        <v>6.1</v>
      </c>
      <c r="M645" s="63" t="str">
        <f t="shared" si="254"/>
        <v>3.8</v>
      </c>
      <c r="N645" s="64" t="s">
        <v>410</v>
      </c>
      <c r="P645" s="71">
        <v>1056</v>
      </c>
      <c r="Q645" s="71">
        <v>1120</v>
      </c>
      <c r="R645" s="72">
        <v>1162</v>
      </c>
    </row>
    <row r="646" spans="1:18" ht="24.75" thickBot="1">
      <c r="A646" s="57">
        <v>2</v>
      </c>
      <c r="B646" s="58" t="s">
        <v>132</v>
      </c>
      <c r="C646" s="57">
        <v>75</v>
      </c>
      <c r="D646" s="58" t="s">
        <v>200</v>
      </c>
      <c r="E646" s="59" t="s">
        <v>432</v>
      </c>
      <c r="F646" s="60" t="s">
        <v>416</v>
      </c>
      <c r="G646" s="61" t="str">
        <f t="shared" si="229"/>
        <v>275&amp;#160;&amp;#160;&amp;#160;Tourist500</v>
      </c>
      <c r="H646" s="60" t="s">
        <v>421</v>
      </c>
      <c r="I646" s="66" t="str">
        <f t="shared" si="252"/>
        <v>999.00</v>
      </c>
      <c r="J646" s="66" t="str">
        <f t="shared" si="250"/>
        <v>1,138.00</v>
      </c>
      <c r="K646" s="66" t="str">
        <f t="shared" si="251"/>
        <v>1,187.00</v>
      </c>
      <c r="L646" s="63" t="str">
        <f t="shared" si="253"/>
        <v>13.9</v>
      </c>
      <c r="M646" s="63" t="str">
        <f t="shared" si="254"/>
        <v>4.3</v>
      </c>
      <c r="N646" s="65" t="s">
        <v>433</v>
      </c>
      <c r="P646" s="71">
        <v>999</v>
      </c>
      <c r="Q646" s="71">
        <v>1138</v>
      </c>
      <c r="R646" s="72">
        <v>1187</v>
      </c>
    </row>
    <row r="647" spans="1:18" ht="24.75" thickBot="1">
      <c r="A647" s="57">
        <v>2</v>
      </c>
      <c r="B647" s="58" t="s">
        <v>132</v>
      </c>
      <c r="C647" s="57">
        <v>75</v>
      </c>
      <c r="D647" s="58" t="s">
        <v>200</v>
      </c>
      <c r="E647" s="59" t="s">
        <v>434</v>
      </c>
      <c r="F647" s="60" t="s">
        <v>411</v>
      </c>
      <c r="G647" s="61" t="str">
        <f t="shared" si="229"/>
        <v>275&amp;#160;&amp;#160;&amp;#160;Tourist501</v>
      </c>
      <c r="H647" s="60" t="s">
        <v>407</v>
      </c>
      <c r="I647" s="66" t="str">
        <f t="shared" si="252"/>
        <v>1,038.00</v>
      </c>
      <c r="J647" s="66" t="str">
        <f t="shared" si="250"/>
        <v>1,134.00</v>
      </c>
      <c r="K647" s="66" t="str">
        <f t="shared" si="251"/>
        <v>1,182.00</v>
      </c>
      <c r="L647" s="63" t="str">
        <f t="shared" si="253"/>
        <v>9.2</v>
      </c>
      <c r="M647" s="63" t="str">
        <f t="shared" si="254"/>
        <v>4.2</v>
      </c>
      <c r="N647" s="64" t="s">
        <v>408</v>
      </c>
      <c r="P647" s="71">
        <v>1038</v>
      </c>
      <c r="Q647" s="71">
        <v>1134</v>
      </c>
      <c r="R647" s="72">
        <v>1182</v>
      </c>
    </row>
    <row r="648" spans="1:18" ht="24.75" thickBot="1">
      <c r="A648" s="57">
        <v>2</v>
      </c>
      <c r="B648" s="58" t="s">
        <v>132</v>
      </c>
      <c r="C648" s="57">
        <v>75</v>
      </c>
      <c r="D648" s="58" t="s">
        <v>200</v>
      </c>
      <c r="E648" s="59" t="s">
        <v>435</v>
      </c>
      <c r="F648" s="60" t="s">
        <v>412</v>
      </c>
      <c r="G648" s="61" t="str">
        <f t="shared" ref="G648:G711" si="255">A648&amp;C648&amp;E648</f>
        <v>275&amp;#160;&amp;#160;&amp;#160;Tourist502</v>
      </c>
      <c r="H648" s="60" t="s">
        <v>409</v>
      </c>
      <c r="I648" s="66" t="str">
        <f t="shared" si="252"/>
        <v>1,437.00</v>
      </c>
      <c r="J648" s="66" t="str">
        <f t="shared" si="250"/>
        <v>1,511.00</v>
      </c>
      <c r="K648" s="66" t="str">
        <f t="shared" si="251"/>
        <v>1,589.00</v>
      </c>
      <c r="L648" s="63" t="str">
        <f t="shared" si="253"/>
        <v>5.1</v>
      </c>
      <c r="M648" s="63" t="str">
        <f t="shared" si="254"/>
        <v>5.2</v>
      </c>
      <c r="N648" s="65" t="s">
        <v>410</v>
      </c>
      <c r="P648" s="71">
        <v>1437</v>
      </c>
      <c r="Q648" s="71">
        <v>1511</v>
      </c>
      <c r="R648" s="72">
        <v>1589</v>
      </c>
    </row>
    <row r="649" spans="1:18" ht="24.75" thickBot="1">
      <c r="A649" s="57">
        <v>2</v>
      </c>
      <c r="B649" s="58" t="s">
        <v>132</v>
      </c>
      <c r="C649" s="57">
        <v>75</v>
      </c>
      <c r="D649" s="58" t="s">
        <v>200</v>
      </c>
      <c r="E649" s="59" t="s">
        <v>436</v>
      </c>
      <c r="F649" s="60" t="s">
        <v>417</v>
      </c>
      <c r="G649" s="61" t="str">
        <f t="shared" si="255"/>
        <v>275&amp;#160;&amp;#160;&amp;#160;Excursionist600</v>
      </c>
      <c r="H649" s="60" t="s">
        <v>422</v>
      </c>
      <c r="I649" s="66" t="str">
        <f t="shared" si="252"/>
        <v>701.00</v>
      </c>
      <c r="J649" s="66" t="str">
        <f t="shared" si="250"/>
        <v>767.00</v>
      </c>
      <c r="K649" s="66" t="str">
        <f t="shared" si="251"/>
        <v>804.00</v>
      </c>
      <c r="L649" s="63" t="str">
        <f t="shared" si="253"/>
        <v>9.4</v>
      </c>
      <c r="M649" s="63" t="str">
        <f t="shared" si="254"/>
        <v>4.8</v>
      </c>
      <c r="N649" s="64" t="s">
        <v>437</v>
      </c>
      <c r="P649" s="71">
        <v>701</v>
      </c>
      <c r="Q649" s="71">
        <v>767</v>
      </c>
      <c r="R649" s="72">
        <v>804</v>
      </c>
    </row>
    <row r="650" spans="1:18" ht="24.75" thickBot="1">
      <c r="A650" s="57">
        <v>2</v>
      </c>
      <c r="B650" s="58" t="s">
        <v>132</v>
      </c>
      <c r="C650" s="57">
        <v>75</v>
      </c>
      <c r="D650" s="58" t="s">
        <v>200</v>
      </c>
      <c r="E650" s="59" t="s">
        <v>438</v>
      </c>
      <c r="F650" s="60" t="s">
        <v>411</v>
      </c>
      <c r="G650" s="61" t="str">
        <f t="shared" si="255"/>
        <v>275&amp;#160;&amp;#160;&amp;#160;Excursionist601</v>
      </c>
      <c r="H650" s="60" t="s">
        <v>407</v>
      </c>
      <c r="I650" s="66" t="str">
        <f t="shared" si="252"/>
        <v>693.00</v>
      </c>
      <c r="J650" s="66" t="str">
        <f t="shared" si="250"/>
        <v>759.00</v>
      </c>
      <c r="K650" s="66" t="str">
        <f t="shared" si="251"/>
        <v>796.00</v>
      </c>
      <c r="L650" s="63" t="str">
        <f t="shared" si="253"/>
        <v>9.5</v>
      </c>
      <c r="M650" s="63" t="str">
        <f t="shared" si="254"/>
        <v>4.9</v>
      </c>
      <c r="N650" s="65" t="s">
        <v>408</v>
      </c>
      <c r="P650" s="71">
        <v>693</v>
      </c>
      <c r="Q650" s="71">
        <v>759</v>
      </c>
      <c r="R650" s="72">
        <v>796</v>
      </c>
    </row>
    <row r="651" spans="1:18" ht="24.75" thickBot="1">
      <c r="A651" s="57">
        <v>2</v>
      </c>
      <c r="B651" s="58" t="s">
        <v>132</v>
      </c>
      <c r="C651" s="57">
        <v>75</v>
      </c>
      <c r="D651" s="58" t="s">
        <v>200</v>
      </c>
      <c r="E651" s="59" t="s">
        <v>439</v>
      </c>
      <c r="F651" s="60" t="s">
        <v>412</v>
      </c>
      <c r="G651" s="61" t="str">
        <f t="shared" si="255"/>
        <v>275&amp;#160;&amp;#160;&amp;#160;Excursionist602</v>
      </c>
      <c r="H651" s="60" t="s">
        <v>409</v>
      </c>
      <c r="I651" s="66" t="str">
        <f t="shared" si="252"/>
        <v>918.00</v>
      </c>
      <c r="J651" s="66" t="str">
        <f t="shared" si="250"/>
        <v>980.00</v>
      </c>
      <c r="K651" s="66" t="str">
        <f t="shared" si="251"/>
        <v>1,020.00</v>
      </c>
      <c r="L651" s="63" t="str">
        <f t="shared" si="253"/>
        <v>6.8</v>
      </c>
      <c r="M651" s="63" t="str">
        <f t="shared" si="254"/>
        <v>4.1</v>
      </c>
      <c r="N651" s="64" t="s">
        <v>410</v>
      </c>
      <c r="P651" s="71">
        <v>918</v>
      </c>
      <c r="Q651" s="71">
        <v>980</v>
      </c>
      <c r="R651" s="72">
        <v>1020</v>
      </c>
    </row>
    <row r="652" spans="1:18" ht="24.75" thickBot="1">
      <c r="A652" s="57">
        <v>2</v>
      </c>
      <c r="B652" s="58" t="s">
        <v>132</v>
      </c>
      <c r="C652" s="57">
        <v>75</v>
      </c>
      <c r="D652" s="58" t="s">
        <v>200</v>
      </c>
      <c r="E652" s="59" t="s">
        <v>20</v>
      </c>
      <c r="F652" s="60" t="s">
        <v>16</v>
      </c>
      <c r="G652" s="61" t="str">
        <f t="shared" si="255"/>
        <v>275TourismReceipt</v>
      </c>
      <c r="H652" s="60" t="s">
        <v>16</v>
      </c>
      <c r="I652" s="66" t="str">
        <f t="shared" si="252"/>
        <v xml:space="preserve"> </v>
      </c>
      <c r="J652" s="66" t="str">
        <f t="shared" si="250"/>
        <v xml:space="preserve"> </v>
      </c>
      <c r="K652" s="66" t="str">
        <f t="shared" si="251"/>
        <v xml:space="preserve"> </v>
      </c>
      <c r="L652" s="67" t="s">
        <v>397</v>
      </c>
      <c r="M652" s="67" t="s">
        <v>397</v>
      </c>
      <c r="N652" s="65" t="s">
        <v>17</v>
      </c>
      <c r="P652" s="67" t="s">
        <v>384</v>
      </c>
      <c r="Q652" s="67" t="s">
        <v>384</v>
      </c>
      <c r="R652" s="75" t="s">
        <v>384</v>
      </c>
    </row>
    <row r="653" spans="1:18" ht="24.75" thickBot="1">
      <c r="A653" s="57">
        <v>2</v>
      </c>
      <c r="B653" s="58" t="s">
        <v>132</v>
      </c>
      <c r="C653" s="57">
        <v>75</v>
      </c>
      <c r="D653" s="58" t="s">
        <v>200</v>
      </c>
      <c r="E653" s="59" t="s">
        <v>429</v>
      </c>
      <c r="F653" s="60" t="s">
        <v>415</v>
      </c>
      <c r="G653" s="61" t="str">
        <f t="shared" si="255"/>
        <v>275&amp;#160;&amp;#160;&amp;#160;Visitors700</v>
      </c>
      <c r="H653" s="60" t="s">
        <v>420</v>
      </c>
      <c r="I653" s="66" t="str">
        <f t="shared" si="252"/>
        <v>1,532.00</v>
      </c>
      <c r="J653" s="66" t="str">
        <f t="shared" si="250"/>
        <v>1,910.00</v>
      </c>
      <c r="K653" s="66" t="str">
        <f t="shared" si="251"/>
        <v>2,109.00</v>
      </c>
      <c r="L653" s="63" t="str">
        <f t="shared" ref="L653:L668" si="256">FIXED(ROUND((((J653-I653)/I653)*100),1),1,0)</f>
        <v>24.7</v>
      </c>
      <c r="M653" s="63" t="str">
        <f t="shared" ref="M653:M668" si="257">FIXED(ROUND((((K653-J653)/J653)*100),1),1,0)</f>
        <v>10.4</v>
      </c>
      <c r="N653" s="64" t="s">
        <v>426</v>
      </c>
      <c r="P653" s="71">
        <v>1532</v>
      </c>
      <c r="Q653" s="71">
        <v>1910</v>
      </c>
      <c r="R653" s="72">
        <v>2109</v>
      </c>
    </row>
    <row r="654" spans="1:18" ht="24.75" thickBot="1">
      <c r="A654" s="57">
        <v>2</v>
      </c>
      <c r="B654" s="58" t="s">
        <v>132</v>
      </c>
      <c r="C654" s="57">
        <v>75</v>
      </c>
      <c r="D654" s="58" t="s">
        <v>200</v>
      </c>
      <c r="E654" s="59" t="s">
        <v>430</v>
      </c>
      <c r="F654" s="60" t="s">
        <v>411</v>
      </c>
      <c r="G654" s="61" t="str">
        <f t="shared" si="255"/>
        <v>275&amp;#160;&amp;#160;&amp;#160;Visitors701</v>
      </c>
      <c r="H654" s="60" t="s">
        <v>407</v>
      </c>
      <c r="I654" s="66" t="str">
        <f t="shared" si="252"/>
        <v>1,491.00</v>
      </c>
      <c r="J654" s="66" t="str">
        <f t="shared" si="250"/>
        <v>1,860.00</v>
      </c>
      <c r="K654" s="66" t="str">
        <f t="shared" si="251"/>
        <v>2,053.00</v>
      </c>
      <c r="L654" s="63" t="str">
        <f t="shared" si="256"/>
        <v>24.7</v>
      </c>
      <c r="M654" s="63" t="str">
        <f t="shared" si="257"/>
        <v>10.4</v>
      </c>
      <c r="N654" s="65" t="s">
        <v>408</v>
      </c>
      <c r="P654" s="71">
        <v>1491</v>
      </c>
      <c r="Q654" s="71">
        <v>1860</v>
      </c>
      <c r="R654" s="72">
        <v>2053</v>
      </c>
    </row>
    <row r="655" spans="1:18" ht="24.75" thickBot="1">
      <c r="A655" s="57">
        <v>2</v>
      </c>
      <c r="B655" s="58" t="s">
        <v>132</v>
      </c>
      <c r="C655" s="57">
        <v>75</v>
      </c>
      <c r="D655" s="58" t="s">
        <v>200</v>
      </c>
      <c r="E655" s="59" t="s">
        <v>431</v>
      </c>
      <c r="F655" s="60" t="s">
        <v>412</v>
      </c>
      <c r="G655" s="61" t="str">
        <f t="shared" si="255"/>
        <v>275&amp;#160;&amp;#160;&amp;#160;Visitors702</v>
      </c>
      <c r="H655" s="60" t="s">
        <v>409</v>
      </c>
      <c r="I655" s="66" t="str">
        <f t="shared" si="252"/>
        <v>41.00</v>
      </c>
      <c r="J655" s="66" t="str">
        <f t="shared" si="250"/>
        <v>50.00</v>
      </c>
      <c r="K655" s="66" t="str">
        <f t="shared" si="251"/>
        <v>56.00</v>
      </c>
      <c r="L655" s="63" t="str">
        <f t="shared" si="256"/>
        <v>22.0</v>
      </c>
      <c r="M655" s="63" t="str">
        <f t="shared" si="257"/>
        <v>12.0</v>
      </c>
      <c r="N655" s="64" t="s">
        <v>410</v>
      </c>
      <c r="P655" s="71">
        <v>41</v>
      </c>
      <c r="Q655" s="71">
        <v>50</v>
      </c>
      <c r="R655" s="72">
        <v>56</v>
      </c>
    </row>
    <row r="656" spans="1:18" ht="24.75" thickBot="1">
      <c r="A656" s="57">
        <v>2</v>
      </c>
      <c r="B656" s="58" t="s">
        <v>132</v>
      </c>
      <c r="C656" s="57">
        <v>76</v>
      </c>
      <c r="D656" s="58" t="s">
        <v>203</v>
      </c>
      <c r="E656" s="59" t="s">
        <v>10</v>
      </c>
      <c r="F656" s="60" t="s">
        <v>4</v>
      </c>
      <c r="G656" s="61" t="str">
        <f t="shared" si="255"/>
        <v>276Room</v>
      </c>
      <c r="H656" s="60" t="s">
        <v>4</v>
      </c>
      <c r="I656" s="62" t="str">
        <f>FIXED(ROUND(P656,2),0,0)</f>
        <v>6,668</v>
      </c>
      <c r="J656" s="62" t="str">
        <f t="shared" ref="J656:J665" si="258">FIXED(ROUND(Q656,2),0,0)</f>
        <v>6,561</v>
      </c>
      <c r="K656" s="62" t="str">
        <f t="shared" ref="K656:K665" si="259">FIXED(ROUND(R656,2),0,0)</f>
        <v>6,587</v>
      </c>
      <c r="L656" s="63" t="str">
        <f t="shared" si="256"/>
        <v>-1.6</v>
      </c>
      <c r="M656" s="63" t="str">
        <f t="shared" si="257"/>
        <v>0.4</v>
      </c>
      <c r="N656" s="64" t="s">
        <v>14</v>
      </c>
      <c r="P656" s="71">
        <v>6668</v>
      </c>
      <c r="Q656" s="71">
        <v>6561</v>
      </c>
      <c r="R656" s="72">
        <v>6587</v>
      </c>
    </row>
    <row r="657" spans="1:18" ht="24.75" thickBot="1">
      <c r="A657" s="57">
        <v>2</v>
      </c>
      <c r="B657" s="58" t="s">
        <v>132</v>
      </c>
      <c r="C657" s="57">
        <v>76</v>
      </c>
      <c r="D657" s="58" t="s">
        <v>203</v>
      </c>
      <c r="E657" s="59" t="s">
        <v>111</v>
      </c>
      <c r="F657" s="60" t="s">
        <v>3</v>
      </c>
      <c r="G657" s="61" t="str">
        <f t="shared" si="255"/>
        <v>276Visit100</v>
      </c>
      <c r="H657" s="60" t="s">
        <v>3</v>
      </c>
      <c r="I657" s="62" t="str">
        <f t="shared" ref="I657:I665" si="260">FIXED(ROUND(P657,2),0,0)</f>
        <v>5,700,319</v>
      </c>
      <c r="J657" s="62" t="str">
        <f t="shared" si="258"/>
        <v>5,923,321</v>
      </c>
      <c r="K657" s="62" t="str">
        <f t="shared" si="259"/>
        <v>6,156,485</v>
      </c>
      <c r="L657" s="63" t="str">
        <f t="shared" si="256"/>
        <v>3.9</v>
      </c>
      <c r="M657" s="63" t="str">
        <f t="shared" si="257"/>
        <v>3.9</v>
      </c>
      <c r="N657" s="65" t="s">
        <v>15</v>
      </c>
      <c r="P657" s="71">
        <v>5700319</v>
      </c>
      <c r="Q657" s="71">
        <v>5923321</v>
      </c>
      <c r="R657" s="72">
        <v>6156485</v>
      </c>
    </row>
    <row r="658" spans="1:18" ht="24.75" thickBot="1">
      <c r="A658" s="57">
        <v>2</v>
      </c>
      <c r="B658" s="58" t="s">
        <v>132</v>
      </c>
      <c r="C658" s="57">
        <v>76</v>
      </c>
      <c r="D658" s="58" t="s">
        <v>203</v>
      </c>
      <c r="E658" s="59" t="s">
        <v>112</v>
      </c>
      <c r="F658" s="60" t="s">
        <v>411</v>
      </c>
      <c r="G658" s="61" t="str">
        <f t="shared" si="255"/>
        <v>276Visit101</v>
      </c>
      <c r="H658" s="60" t="s">
        <v>407</v>
      </c>
      <c r="I658" s="62" t="str">
        <f t="shared" si="260"/>
        <v>5,253,509</v>
      </c>
      <c r="J658" s="62" t="str">
        <f t="shared" si="258"/>
        <v>5,449,838</v>
      </c>
      <c r="K658" s="62" t="str">
        <f t="shared" si="259"/>
        <v>5,677,776</v>
      </c>
      <c r="L658" s="63" t="str">
        <f t="shared" si="256"/>
        <v>3.7</v>
      </c>
      <c r="M658" s="63" t="str">
        <f t="shared" si="257"/>
        <v>4.2</v>
      </c>
      <c r="N658" s="64" t="s">
        <v>408</v>
      </c>
      <c r="P658" s="71">
        <v>5253509</v>
      </c>
      <c r="Q658" s="71">
        <v>5449838</v>
      </c>
      <c r="R658" s="72">
        <v>5677776</v>
      </c>
    </row>
    <row r="659" spans="1:18" ht="24.75" thickBot="1">
      <c r="A659" s="57">
        <v>2</v>
      </c>
      <c r="B659" s="58" t="s">
        <v>132</v>
      </c>
      <c r="C659" s="57">
        <v>76</v>
      </c>
      <c r="D659" s="58" t="s">
        <v>203</v>
      </c>
      <c r="E659" s="59" t="s">
        <v>113</v>
      </c>
      <c r="F659" s="60" t="s">
        <v>412</v>
      </c>
      <c r="G659" s="61" t="str">
        <f t="shared" si="255"/>
        <v>276Visit102</v>
      </c>
      <c r="H659" s="60" t="s">
        <v>409</v>
      </c>
      <c r="I659" s="62" t="str">
        <f t="shared" si="260"/>
        <v>446,810</v>
      </c>
      <c r="J659" s="62" t="str">
        <f t="shared" si="258"/>
        <v>473,483</v>
      </c>
      <c r="K659" s="62" t="str">
        <f t="shared" si="259"/>
        <v>478,709</v>
      </c>
      <c r="L659" s="63" t="str">
        <f t="shared" si="256"/>
        <v>6.0</v>
      </c>
      <c r="M659" s="63" t="str">
        <f t="shared" si="257"/>
        <v>1.1</v>
      </c>
      <c r="N659" s="65" t="s">
        <v>410</v>
      </c>
      <c r="P659" s="71">
        <v>446810</v>
      </c>
      <c r="Q659" s="71">
        <v>473483</v>
      </c>
      <c r="R659" s="72">
        <v>478709</v>
      </c>
    </row>
    <row r="660" spans="1:18" ht="24.75" thickBot="1">
      <c r="A660" s="57">
        <v>2</v>
      </c>
      <c r="B660" s="58" t="s">
        <v>132</v>
      </c>
      <c r="C660" s="57">
        <v>76</v>
      </c>
      <c r="D660" s="58" t="s">
        <v>203</v>
      </c>
      <c r="E660" s="59" t="s">
        <v>114</v>
      </c>
      <c r="F660" s="60" t="s">
        <v>413</v>
      </c>
      <c r="G660" s="61" t="str">
        <f t="shared" si="255"/>
        <v>276Visit200</v>
      </c>
      <c r="H660" s="60" t="s">
        <v>418</v>
      </c>
      <c r="I660" s="62" t="str">
        <f t="shared" si="260"/>
        <v>2,738,996</v>
      </c>
      <c r="J660" s="62" t="str">
        <f t="shared" si="258"/>
        <v>2,827,527</v>
      </c>
      <c r="K660" s="62" t="str">
        <f t="shared" si="259"/>
        <v>2,879,954</v>
      </c>
      <c r="L660" s="63" t="str">
        <f t="shared" si="256"/>
        <v>3.2</v>
      </c>
      <c r="M660" s="63" t="str">
        <f t="shared" si="257"/>
        <v>1.9</v>
      </c>
      <c r="N660" s="64" t="s">
        <v>423</v>
      </c>
      <c r="P660" s="71">
        <v>2738996</v>
      </c>
      <c r="Q660" s="71">
        <v>2827527</v>
      </c>
      <c r="R660" s="72">
        <v>2879954</v>
      </c>
    </row>
    <row r="661" spans="1:18" ht="24.75" thickBot="1">
      <c r="A661" s="57">
        <v>2</v>
      </c>
      <c r="B661" s="58" t="s">
        <v>132</v>
      </c>
      <c r="C661" s="57">
        <v>76</v>
      </c>
      <c r="D661" s="58" t="s">
        <v>203</v>
      </c>
      <c r="E661" s="59" t="s">
        <v>115</v>
      </c>
      <c r="F661" s="60" t="s">
        <v>411</v>
      </c>
      <c r="G661" s="61" t="str">
        <f t="shared" si="255"/>
        <v>276Visit201</v>
      </c>
      <c r="H661" s="60" t="s">
        <v>407</v>
      </c>
      <c r="I661" s="62" t="str">
        <f t="shared" si="260"/>
        <v>2,418,437</v>
      </c>
      <c r="J661" s="62" t="str">
        <f t="shared" si="258"/>
        <v>2,485,260</v>
      </c>
      <c r="K661" s="62" t="str">
        <f t="shared" si="259"/>
        <v>2,532,156</v>
      </c>
      <c r="L661" s="63" t="str">
        <f t="shared" si="256"/>
        <v>2.8</v>
      </c>
      <c r="M661" s="63" t="str">
        <f t="shared" si="257"/>
        <v>1.9</v>
      </c>
      <c r="N661" s="65" t="s">
        <v>408</v>
      </c>
      <c r="P661" s="71">
        <v>2418437</v>
      </c>
      <c r="Q661" s="71">
        <v>2485260</v>
      </c>
      <c r="R661" s="72">
        <v>2532156</v>
      </c>
    </row>
    <row r="662" spans="1:18" ht="24.75" thickBot="1">
      <c r="A662" s="57">
        <v>2</v>
      </c>
      <c r="B662" s="58" t="s">
        <v>132</v>
      </c>
      <c r="C662" s="57">
        <v>76</v>
      </c>
      <c r="D662" s="58" t="s">
        <v>203</v>
      </c>
      <c r="E662" s="59" t="s">
        <v>116</v>
      </c>
      <c r="F662" s="60" t="s">
        <v>412</v>
      </c>
      <c r="G662" s="61" t="str">
        <f t="shared" si="255"/>
        <v>276Visit202</v>
      </c>
      <c r="H662" s="60" t="s">
        <v>409</v>
      </c>
      <c r="I662" s="62" t="str">
        <f t="shared" si="260"/>
        <v>320,559</v>
      </c>
      <c r="J662" s="62" t="str">
        <f t="shared" si="258"/>
        <v>342,267</v>
      </c>
      <c r="K662" s="62" t="str">
        <f t="shared" si="259"/>
        <v>347,798</v>
      </c>
      <c r="L662" s="63" t="str">
        <f t="shared" si="256"/>
        <v>6.8</v>
      </c>
      <c r="M662" s="63" t="str">
        <f t="shared" si="257"/>
        <v>1.6</v>
      </c>
      <c r="N662" s="64" t="s">
        <v>410</v>
      </c>
      <c r="P662" s="71">
        <v>320559</v>
      </c>
      <c r="Q662" s="71">
        <v>342267</v>
      </c>
      <c r="R662" s="72">
        <v>347798</v>
      </c>
    </row>
    <row r="663" spans="1:18" ht="24.75" thickBot="1">
      <c r="A663" s="57">
        <v>2</v>
      </c>
      <c r="B663" s="58" t="s">
        <v>132</v>
      </c>
      <c r="C663" s="57">
        <v>76</v>
      </c>
      <c r="D663" s="58" t="s">
        <v>203</v>
      </c>
      <c r="E663" s="59" t="s">
        <v>117</v>
      </c>
      <c r="F663" s="60" t="s">
        <v>414</v>
      </c>
      <c r="G663" s="61" t="str">
        <f t="shared" si="255"/>
        <v>276Visit300</v>
      </c>
      <c r="H663" s="60" t="s">
        <v>419</v>
      </c>
      <c r="I663" s="62" t="str">
        <f t="shared" si="260"/>
        <v>2,961,323</v>
      </c>
      <c r="J663" s="62" t="str">
        <f t="shared" si="258"/>
        <v>3,095,794</v>
      </c>
      <c r="K663" s="62" t="str">
        <f t="shared" si="259"/>
        <v>3,276,531</v>
      </c>
      <c r="L663" s="63" t="str">
        <f t="shared" si="256"/>
        <v>4.5</v>
      </c>
      <c r="M663" s="63" t="str">
        <f t="shared" si="257"/>
        <v>5.8</v>
      </c>
      <c r="N663" s="65" t="s">
        <v>424</v>
      </c>
      <c r="P663" s="71">
        <v>2961323</v>
      </c>
      <c r="Q663" s="71">
        <v>3095794</v>
      </c>
      <c r="R663" s="72">
        <v>3276531</v>
      </c>
    </row>
    <row r="664" spans="1:18" ht="24.75" thickBot="1">
      <c r="A664" s="57">
        <v>2</v>
      </c>
      <c r="B664" s="58" t="s">
        <v>132</v>
      </c>
      <c r="C664" s="57">
        <v>76</v>
      </c>
      <c r="D664" s="58" t="s">
        <v>203</v>
      </c>
      <c r="E664" s="59" t="s">
        <v>118</v>
      </c>
      <c r="F664" s="60" t="s">
        <v>411</v>
      </c>
      <c r="G664" s="61" t="str">
        <f t="shared" si="255"/>
        <v>276Visit301</v>
      </c>
      <c r="H664" s="60" t="s">
        <v>407</v>
      </c>
      <c r="I664" s="62" t="str">
        <f t="shared" si="260"/>
        <v>2,835,072</v>
      </c>
      <c r="J664" s="62" t="str">
        <f t="shared" si="258"/>
        <v>2,964,578</v>
      </c>
      <c r="K664" s="62" t="str">
        <f t="shared" si="259"/>
        <v>3,145,620</v>
      </c>
      <c r="L664" s="63" t="str">
        <f t="shared" si="256"/>
        <v>4.6</v>
      </c>
      <c r="M664" s="63" t="str">
        <f t="shared" si="257"/>
        <v>6.1</v>
      </c>
      <c r="N664" s="64" t="s">
        <v>408</v>
      </c>
      <c r="P664" s="71">
        <v>2835072</v>
      </c>
      <c r="Q664" s="71">
        <v>2964578</v>
      </c>
      <c r="R664" s="72">
        <v>3145620</v>
      </c>
    </row>
    <row r="665" spans="1:18" ht="24.75" thickBot="1">
      <c r="A665" s="57">
        <v>2</v>
      </c>
      <c r="B665" s="58" t="s">
        <v>132</v>
      </c>
      <c r="C665" s="57">
        <v>76</v>
      </c>
      <c r="D665" s="58" t="s">
        <v>203</v>
      </c>
      <c r="E665" s="59" t="s">
        <v>119</v>
      </c>
      <c r="F665" s="60" t="s">
        <v>412</v>
      </c>
      <c r="G665" s="61" t="str">
        <f t="shared" si="255"/>
        <v>276Visit302</v>
      </c>
      <c r="H665" s="60" t="s">
        <v>409</v>
      </c>
      <c r="I665" s="62" t="str">
        <f t="shared" si="260"/>
        <v>126,251</v>
      </c>
      <c r="J665" s="62" t="str">
        <f t="shared" si="258"/>
        <v>131,216</v>
      </c>
      <c r="K665" s="62" t="str">
        <f t="shared" si="259"/>
        <v>130,911</v>
      </c>
      <c r="L665" s="63" t="str">
        <f t="shared" si="256"/>
        <v>3.9</v>
      </c>
      <c r="M665" s="63" t="str">
        <f t="shared" si="257"/>
        <v>-0.2</v>
      </c>
      <c r="N665" s="65" t="s">
        <v>410</v>
      </c>
      <c r="P665" s="71">
        <v>126251</v>
      </c>
      <c r="Q665" s="71">
        <v>131216</v>
      </c>
      <c r="R665" s="72">
        <v>130911</v>
      </c>
    </row>
    <row r="666" spans="1:18" ht="24.75" thickBot="1">
      <c r="A666" s="57">
        <v>2</v>
      </c>
      <c r="B666" s="58" t="s">
        <v>132</v>
      </c>
      <c r="C666" s="57">
        <v>76</v>
      </c>
      <c r="D666" s="58" t="s">
        <v>203</v>
      </c>
      <c r="E666" s="59" t="s">
        <v>120</v>
      </c>
      <c r="F666" s="60" t="s">
        <v>5</v>
      </c>
      <c r="G666" s="61" t="str">
        <f t="shared" si="255"/>
        <v>276AvgDay400</v>
      </c>
      <c r="H666" s="60" t="s">
        <v>5</v>
      </c>
      <c r="I666" s="66" t="str">
        <f>IF(P666="&amp;#160;"," ",FIXED(ROUND(P666,2),2,0))</f>
        <v>2.64</v>
      </c>
      <c r="J666" s="66" t="str">
        <f t="shared" ref="J666:J682" si="261">IF(Q666="&amp;#160;"," ",FIXED(ROUND(Q666,2),2,0))</f>
        <v>2.57</v>
      </c>
      <c r="K666" s="66" t="str">
        <f t="shared" ref="K666:K682" si="262">IF(R666="&amp;#160;"," ",FIXED(ROUND(R666,2),2,0))</f>
        <v>2.53</v>
      </c>
      <c r="L666" s="63" t="str">
        <f t="shared" si="256"/>
        <v>-2.7</v>
      </c>
      <c r="M666" s="63" t="str">
        <f t="shared" si="257"/>
        <v>-1.6</v>
      </c>
      <c r="N666" s="64" t="s">
        <v>6</v>
      </c>
      <c r="P666" s="73">
        <v>2.64</v>
      </c>
      <c r="Q666" s="73">
        <v>2.57</v>
      </c>
      <c r="R666" s="74">
        <v>2.5299999999999998</v>
      </c>
    </row>
    <row r="667" spans="1:18" ht="24.75" thickBot="1">
      <c r="A667" s="57">
        <v>2</v>
      </c>
      <c r="B667" s="58" t="s">
        <v>132</v>
      </c>
      <c r="C667" s="57">
        <v>76</v>
      </c>
      <c r="D667" s="58" t="s">
        <v>203</v>
      </c>
      <c r="E667" s="59" t="s">
        <v>121</v>
      </c>
      <c r="F667" s="60" t="s">
        <v>411</v>
      </c>
      <c r="G667" s="61" t="str">
        <f t="shared" si="255"/>
        <v>276AvgDay401</v>
      </c>
      <c r="H667" s="60" t="s">
        <v>407</v>
      </c>
      <c r="I667" s="66" t="str">
        <f t="shared" ref="I667:I682" si="263">IF(P667="&amp;#160;"," ",FIXED(ROUND(P667,2),2,0))</f>
        <v>2.50</v>
      </c>
      <c r="J667" s="66" t="str">
        <f t="shared" si="261"/>
        <v>2.43</v>
      </c>
      <c r="K667" s="66" t="str">
        <f t="shared" si="262"/>
        <v>2.39</v>
      </c>
      <c r="L667" s="63" t="str">
        <f t="shared" si="256"/>
        <v>-2.8</v>
      </c>
      <c r="M667" s="63" t="str">
        <f t="shared" si="257"/>
        <v>-1.6</v>
      </c>
      <c r="N667" s="65" t="s">
        <v>408</v>
      </c>
      <c r="P667" s="73">
        <v>2.5</v>
      </c>
      <c r="Q667" s="73">
        <v>2.4300000000000002</v>
      </c>
      <c r="R667" s="74">
        <v>2.39</v>
      </c>
    </row>
    <row r="668" spans="1:18" ht="24.75" thickBot="1">
      <c r="A668" s="57">
        <v>2</v>
      </c>
      <c r="B668" s="58" t="s">
        <v>132</v>
      </c>
      <c r="C668" s="57">
        <v>76</v>
      </c>
      <c r="D668" s="58" t="s">
        <v>203</v>
      </c>
      <c r="E668" s="59" t="s">
        <v>122</v>
      </c>
      <c r="F668" s="60" t="s">
        <v>412</v>
      </c>
      <c r="G668" s="61" t="str">
        <f t="shared" si="255"/>
        <v>276AvgDay402</v>
      </c>
      <c r="H668" s="60" t="s">
        <v>409</v>
      </c>
      <c r="I668" s="66" t="str">
        <f t="shared" si="263"/>
        <v>3.67</v>
      </c>
      <c r="J668" s="66" t="str">
        <f t="shared" si="261"/>
        <v>3.58</v>
      </c>
      <c r="K668" s="66" t="str">
        <f t="shared" si="262"/>
        <v>3.57</v>
      </c>
      <c r="L668" s="63" t="str">
        <f t="shared" si="256"/>
        <v>-2.5</v>
      </c>
      <c r="M668" s="63" t="str">
        <f t="shared" si="257"/>
        <v>-0.3</v>
      </c>
      <c r="N668" s="64" t="s">
        <v>410</v>
      </c>
      <c r="P668" s="73">
        <v>3.67</v>
      </c>
      <c r="Q668" s="73">
        <v>3.58</v>
      </c>
      <c r="R668" s="74">
        <v>3.57</v>
      </c>
    </row>
    <row r="669" spans="1:18" ht="24.75" thickBot="1">
      <c r="A669" s="57">
        <v>2</v>
      </c>
      <c r="B669" s="58" t="s">
        <v>132</v>
      </c>
      <c r="C669" s="57">
        <v>76</v>
      </c>
      <c r="D669" s="58" t="s">
        <v>203</v>
      </c>
      <c r="E669" s="59" t="s">
        <v>123</v>
      </c>
      <c r="F669" s="60" t="s">
        <v>18</v>
      </c>
      <c r="G669" s="61" t="str">
        <f t="shared" si="255"/>
        <v>276AverageExpenditure</v>
      </c>
      <c r="H669" s="60" t="s">
        <v>18</v>
      </c>
      <c r="I669" s="66" t="str">
        <f t="shared" si="263"/>
        <v xml:space="preserve"> </v>
      </c>
      <c r="J669" s="66" t="str">
        <f t="shared" si="261"/>
        <v xml:space="preserve"> </v>
      </c>
      <c r="K669" s="66" t="str">
        <f t="shared" si="262"/>
        <v xml:space="preserve"> </v>
      </c>
      <c r="L669" s="67" t="s">
        <v>397</v>
      </c>
      <c r="M669" s="67" t="s">
        <v>397</v>
      </c>
      <c r="N669" s="65" t="s">
        <v>19</v>
      </c>
      <c r="P669" s="67" t="s">
        <v>384</v>
      </c>
      <c r="Q669" s="67" t="s">
        <v>384</v>
      </c>
      <c r="R669" s="75" t="s">
        <v>384</v>
      </c>
    </row>
    <row r="670" spans="1:18" ht="24.75" thickBot="1">
      <c r="A670" s="57">
        <v>2</v>
      </c>
      <c r="B670" s="58" t="s">
        <v>132</v>
      </c>
      <c r="C670" s="57">
        <v>76</v>
      </c>
      <c r="D670" s="58" t="s">
        <v>203</v>
      </c>
      <c r="E670" s="59" t="s">
        <v>425</v>
      </c>
      <c r="F670" s="60" t="s">
        <v>415</v>
      </c>
      <c r="G670" s="61" t="str">
        <f t="shared" si="255"/>
        <v>276&amp;#160;&amp;#160;&amp;#160;Visitors400</v>
      </c>
      <c r="H670" s="60" t="s">
        <v>420</v>
      </c>
      <c r="I670" s="66" t="str">
        <f t="shared" si="263"/>
        <v>1,877.00</v>
      </c>
      <c r="J670" s="66" t="str">
        <f t="shared" si="261"/>
        <v>2,002.00</v>
      </c>
      <c r="K670" s="66" t="str">
        <f t="shared" si="262"/>
        <v>2,078.00</v>
      </c>
      <c r="L670" s="63" t="str">
        <f t="shared" ref="L670:L678" si="264">FIXED(ROUND((((J670-I670)/I670)*100),1),1,0)</f>
        <v>6.7</v>
      </c>
      <c r="M670" s="63" t="str">
        <f t="shared" ref="M670:M678" si="265">FIXED(ROUND((((K670-J670)/J670)*100),1),1,0)</f>
        <v>3.8</v>
      </c>
      <c r="N670" s="64" t="s">
        <v>426</v>
      </c>
      <c r="P670" s="71">
        <v>1877</v>
      </c>
      <c r="Q670" s="71">
        <v>2002</v>
      </c>
      <c r="R670" s="72">
        <v>2078</v>
      </c>
    </row>
    <row r="671" spans="1:18" ht="24.75" thickBot="1">
      <c r="A671" s="57">
        <v>2</v>
      </c>
      <c r="B671" s="58" t="s">
        <v>132</v>
      </c>
      <c r="C671" s="57">
        <v>76</v>
      </c>
      <c r="D671" s="58" t="s">
        <v>203</v>
      </c>
      <c r="E671" s="59" t="s">
        <v>427</v>
      </c>
      <c r="F671" s="60" t="s">
        <v>411</v>
      </c>
      <c r="G671" s="61" t="str">
        <f t="shared" si="255"/>
        <v>276&amp;#160;&amp;#160;&amp;#160;Visitors401</v>
      </c>
      <c r="H671" s="60" t="s">
        <v>407</v>
      </c>
      <c r="I671" s="66" t="str">
        <f t="shared" si="263"/>
        <v>1,795.00</v>
      </c>
      <c r="J671" s="66" t="str">
        <f t="shared" si="261"/>
        <v>1,910.00</v>
      </c>
      <c r="K671" s="66" t="str">
        <f t="shared" si="262"/>
        <v>1,982.00</v>
      </c>
      <c r="L671" s="63" t="str">
        <f t="shared" si="264"/>
        <v>6.4</v>
      </c>
      <c r="M671" s="63" t="str">
        <f t="shared" si="265"/>
        <v>3.8</v>
      </c>
      <c r="N671" s="65" t="s">
        <v>408</v>
      </c>
      <c r="P671" s="71">
        <v>1795</v>
      </c>
      <c r="Q671" s="71">
        <v>1910</v>
      </c>
      <c r="R671" s="72">
        <v>1982</v>
      </c>
    </row>
    <row r="672" spans="1:18" ht="24.75" thickBot="1">
      <c r="A672" s="57">
        <v>2</v>
      </c>
      <c r="B672" s="58" t="s">
        <v>132</v>
      </c>
      <c r="C672" s="57">
        <v>76</v>
      </c>
      <c r="D672" s="58" t="s">
        <v>203</v>
      </c>
      <c r="E672" s="59" t="s">
        <v>428</v>
      </c>
      <c r="F672" s="60" t="s">
        <v>412</v>
      </c>
      <c r="G672" s="61" t="str">
        <f t="shared" si="255"/>
        <v>276&amp;#160;&amp;#160;&amp;#160;Visitors402</v>
      </c>
      <c r="H672" s="60" t="s">
        <v>409</v>
      </c>
      <c r="I672" s="66" t="str">
        <f t="shared" si="263"/>
        <v>2,393.00</v>
      </c>
      <c r="J672" s="66" t="str">
        <f t="shared" si="261"/>
        <v>2,518.00</v>
      </c>
      <c r="K672" s="66" t="str">
        <f t="shared" si="262"/>
        <v>2,588.00</v>
      </c>
      <c r="L672" s="63" t="str">
        <f t="shared" si="264"/>
        <v>5.2</v>
      </c>
      <c r="M672" s="63" t="str">
        <f t="shared" si="265"/>
        <v>2.8</v>
      </c>
      <c r="N672" s="64" t="s">
        <v>410</v>
      </c>
      <c r="P672" s="71">
        <v>2393</v>
      </c>
      <c r="Q672" s="71">
        <v>2518</v>
      </c>
      <c r="R672" s="72">
        <v>2588</v>
      </c>
    </row>
    <row r="673" spans="1:18" ht="24.75" thickBot="1">
      <c r="A673" s="57">
        <v>2</v>
      </c>
      <c r="B673" s="58" t="s">
        <v>132</v>
      </c>
      <c r="C673" s="57">
        <v>76</v>
      </c>
      <c r="D673" s="58" t="s">
        <v>203</v>
      </c>
      <c r="E673" s="59" t="s">
        <v>432</v>
      </c>
      <c r="F673" s="60" t="s">
        <v>416</v>
      </c>
      <c r="G673" s="61" t="str">
        <f t="shared" si="255"/>
        <v>276&amp;#160;&amp;#160;&amp;#160;Tourist500</v>
      </c>
      <c r="H673" s="60" t="s">
        <v>421</v>
      </c>
      <c r="I673" s="66" t="str">
        <f t="shared" si="263"/>
        <v>2,162.00</v>
      </c>
      <c r="J673" s="66" t="str">
        <f t="shared" si="261"/>
        <v>2,340.00</v>
      </c>
      <c r="K673" s="66" t="str">
        <f t="shared" si="262"/>
        <v>2,444.00</v>
      </c>
      <c r="L673" s="63" t="str">
        <f t="shared" si="264"/>
        <v>8.2</v>
      </c>
      <c r="M673" s="63" t="str">
        <f t="shared" si="265"/>
        <v>4.4</v>
      </c>
      <c r="N673" s="65" t="s">
        <v>433</v>
      </c>
      <c r="P673" s="71">
        <v>2162</v>
      </c>
      <c r="Q673" s="71">
        <v>2340</v>
      </c>
      <c r="R673" s="72">
        <v>2444</v>
      </c>
    </row>
    <row r="674" spans="1:18" ht="24.75" thickBot="1">
      <c r="A674" s="57">
        <v>2</v>
      </c>
      <c r="B674" s="58" t="s">
        <v>132</v>
      </c>
      <c r="C674" s="57">
        <v>76</v>
      </c>
      <c r="D674" s="58" t="s">
        <v>203</v>
      </c>
      <c r="E674" s="59" t="s">
        <v>434</v>
      </c>
      <c r="F674" s="60" t="s">
        <v>411</v>
      </c>
      <c r="G674" s="61" t="str">
        <f t="shared" si="255"/>
        <v>276&amp;#160;&amp;#160;&amp;#160;Tourist501</v>
      </c>
      <c r="H674" s="60" t="s">
        <v>407</v>
      </c>
      <c r="I674" s="66" t="str">
        <f t="shared" si="263"/>
        <v>2,115.00</v>
      </c>
      <c r="J674" s="66" t="str">
        <f t="shared" si="261"/>
        <v>2,256.00</v>
      </c>
      <c r="K674" s="66" t="str">
        <f t="shared" si="262"/>
        <v>2,357.00</v>
      </c>
      <c r="L674" s="63" t="str">
        <f t="shared" si="264"/>
        <v>6.7</v>
      </c>
      <c r="M674" s="63" t="str">
        <f t="shared" si="265"/>
        <v>4.5</v>
      </c>
      <c r="N674" s="64" t="s">
        <v>408</v>
      </c>
      <c r="P674" s="71">
        <v>2115</v>
      </c>
      <c r="Q674" s="71">
        <v>2256</v>
      </c>
      <c r="R674" s="72">
        <v>2357</v>
      </c>
    </row>
    <row r="675" spans="1:18" ht="24.75" thickBot="1">
      <c r="A675" s="57">
        <v>2</v>
      </c>
      <c r="B675" s="58" t="s">
        <v>132</v>
      </c>
      <c r="C675" s="57">
        <v>76</v>
      </c>
      <c r="D675" s="58" t="s">
        <v>203</v>
      </c>
      <c r="E675" s="59" t="s">
        <v>435</v>
      </c>
      <c r="F675" s="60" t="s">
        <v>412</v>
      </c>
      <c r="G675" s="61" t="str">
        <f t="shared" si="255"/>
        <v>276&amp;#160;&amp;#160;&amp;#160;Tourist502</v>
      </c>
      <c r="H675" s="60" t="s">
        <v>409</v>
      </c>
      <c r="I675" s="66" t="str">
        <f t="shared" si="263"/>
        <v>2,525.00</v>
      </c>
      <c r="J675" s="66" t="str">
        <f t="shared" si="261"/>
        <v>2,758.00</v>
      </c>
      <c r="K675" s="66" t="str">
        <f t="shared" si="262"/>
        <v>2,867.00</v>
      </c>
      <c r="L675" s="63" t="str">
        <f t="shared" si="264"/>
        <v>9.2</v>
      </c>
      <c r="M675" s="63" t="str">
        <f t="shared" si="265"/>
        <v>4.0</v>
      </c>
      <c r="N675" s="65" t="s">
        <v>410</v>
      </c>
      <c r="P675" s="71">
        <v>2525</v>
      </c>
      <c r="Q675" s="71">
        <v>2758</v>
      </c>
      <c r="R675" s="72">
        <v>2867</v>
      </c>
    </row>
    <row r="676" spans="1:18" ht="24.75" thickBot="1">
      <c r="A676" s="57">
        <v>2</v>
      </c>
      <c r="B676" s="58" t="s">
        <v>132</v>
      </c>
      <c r="C676" s="57">
        <v>76</v>
      </c>
      <c r="D676" s="58" t="s">
        <v>203</v>
      </c>
      <c r="E676" s="59" t="s">
        <v>436</v>
      </c>
      <c r="F676" s="60" t="s">
        <v>417</v>
      </c>
      <c r="G676" s="61" t="str">
        <f t="shared" si="255"/>
        <v>276&amp;#160;&amp;#160;&amp;#160;Excursionist600</v>
      </c>
      <c r="H676" s="60" t="s">
        <v>422</v>
      </c>
      <c r="I676" s="66" t="str">
        <f t="shared" si="263"/>
        <v>1,114.00</v>
      </c>
      <c r="J676" s="66" t="str">
        <f t="shared" si="261"/>
        <v>1,207.00</v>
      </c>
      <c r="K676" s="66" t="str">
        <f t="shared" si="262"/>
        <v>1,263.00</v>
      </c>
      <c r="L676" s="63" t="str">
        <f t="shared" si="264"/>
        <v>8.3</v>
      </c>
      <c r="M676" s="63" t="str">
        <f t="shared" si="265"/>
        <v>4.6</v>
      </c>
      <c r="N676" s="64" t="s">
        <v>437</v>
      </c>
      <c r="P676" s="71">
        <v>1114</v>
      </c>
      <c r="Q676" s="71">
        <v>1207</v>
      </c>
      <c r="R676" s="72">
        <v>1263</v>
      </c>
    </row>
    <row r="677" spans="1:18" ht="24.75" thickBot="1">
      <c r="A677" s="57">
        <v>2</v>
      </c>
      <c r="B677" s="58" t="s">
        <v>132</v>
      </c>
      <c r="C677" s="57">
        <v>76</v>
      </c>
      <c r="D677" s="58" t="s">
        <v>203</v>
      </c>
      <c r="E677" s="59" t="s">
        <v>438</v>
      </c>
      <c r="F677" s="60" t="s">
        <v>411</v>
      </c>
      <c r="G677" s="61" t="str">
        <f t="shared" si="255"/>
        <v>276&amp;#160;&amp;#160;&amp;#160;Excursionist601</v>
      </c>
      <c r="H677" s="60" t="s">
        <v>407</v>
      </c>
      <c r="I677" s="66" t="str">
        <f t="shared" si="263"/>
        <v>1,112.00</v>
      </c>
      <c r="J677" s="66" t="str">
        <f t="shared" si="261"/>
        <v>1,205.00</v>
      </c>
      <c r="K677" s="66" t="str">
        <f t="shared" si="262"/>
        <v>1,260.00</v>
      </c>
      <c r="L677" s="63" t="str">
        <f t="shared" si="264"/>
        <v>8.4</v>
      </c>
      <c r="M677" s="63" t="str">
        <f t="shared" si="265"/>
        <v>4.6</v>
      </c>
      <c r="N677" s="65" t="s">
        <v>408</v>
      </c>
      <c r="P677" s="71">
        <v>1112</v>
      </c>
      <c r="Q677" s="71">
        <v>1205</v>
      </c>
      <c r="R677" s="72">
        <v>1260</v>
      </c>
    </row>
    <row r="678" spans="1:18" ht="24.75" thickBot="1">
      <c r="A678" s="57">
        <v>2</v>
      </c>
      <c r="B678" s="58" t="s">
        <v>132</v>
      </c>
      <c r="C678" s="57">
        <v>76</v>
      </c>
      <c r="D678" s="58" t="s">
        <v>203</v>
      </c>
      <c r="E678" s="59" t="s">
        <v>439</v>
      </c>
      <c r="F678" s="60" t="s">
        <v>412</v>
      </c>
      <c r="G678" s="61" t="str">
        <f t="shared" si="255"/>
        <v>276&amp;#160;&amp;#160;&amp;#160;Excursionist602</v>
      </c>
      <c r="H678" s="60" t="s">
        <v>409</v>
      </c>
      <c r="I678" s="66" t="str">
        <f t="shared" si="263"/>
        <v>1,160.00</v>
      </c>
      <c r="J678" s="66" t="str">
        <f t="shared" si="261"/>
        <v>1,259.00</v>
      </c>
      <c r="K678" s="66" t="str">
        <f t="shared" si="262"/>
        <v>1,314.00</v>
      </c>
      <c r="L678" s="63" t="str">
        <f t="shared" si="264"/>
        <v>8.5</v>
      </c>
      <c r="M678" s="63" t="str">
        <f t="shared" si="265"/>
        <v>4.4</v>
      </c>
      <c r="N678" s="64" t="s">
        <v>410</v>
      </c>
      <c r="P678" s="71">
        <v>1160</v>
      </c>
      <c r="Q678" s="71">
        <v>1259</v>
      </c>
      <c r="R678" s="72">
        <v>1314</v>
      </c>
    </row>
    <row r="679" spans="1:18" ht="24.75" thickBot="1">
      <c r="A679" s="57">
        <v>2</v>
      </c>
      <c r="B679" s="58" t="s">
        <v>132</v>
      </c>
      <c r="C679" s="57">
        <v>76</v>
      </c>
      <c r="D679" s="58" t="s">
        <v>203</v>
      </c>
      <c r="E679" s="59" t="s">
        <v>20</v>
      </c>
      <c r="F679" s="60" t="s">
        <v>16</v>
      </c>
      <c r="G679" s="61" t="str">
        <f t="shared" si="255"/>
        <v>276TourismReceipt</v>
      </c>
      <c r="H679" s="60" t="s">
        <v>16</v>
      </c>
      <c r="I679" s="66" t="str">
        <f t="shared" si="263"/>
        <v xml:space="preserve"> </v>
      </c>
      <c r="J679" s="66" t="str">
        <f t="shared" si="261"/>
        <v xml:space="preserve"> </v>
      </c>
      <c r="K679" s="66" t="str">
        <f t="shared" si="262"/>
        <v xml:space="preserve"> </v>
      </c>
      <c r="L679" s="67" t="s">
        <v>397</v>
      </c>
      <c r="M679" s="67" t="s">
        <v>397</v>
      </c>
      <c r="N679" s="65" t="s">
        <v>17</v>
      </c>
      <c r="P679" s="67" t="s">
        <v>384</v>
      </c>
      <c r="Q679" s="67" t="s">
        <v>384</v>
      </c>
      <c r="R679" s="75" t="s">
        <v>384</v>
      </c>
    </row>
    <row r="680" spans="1:18" ht="24.75" thickBot="1">
      <c r="A680" s="57">
        <v>2</v>
      </c>
      <c r="B680" s="58" t="s">
        <v>132</v>
      </c>
      <c r="C680" s="57">
        <v>76</v>
      </c>
      <c r="D680" s="58" t="s">
        <v>203</v>
      </c>
      <c r="E680" s="59" t="s">
        <v>429</v>
      </c>
      <c r="F680" s="60" t="s">
        <v>415</v>
      </c>
      <c r="G680" s="61" t="str">
        <f t="shared" si="255"/>
        <v>276&amp;#160;&amp;#160;&amp;#160;Visitors700</v>
      </c>
      <c r="H680" s="60" t="s">
        <v>420</v>
      </c>
      <c r="I680" s="66" t="str">
        <f t="shared" si="263"/>
        <v>19,117.00</v>
      </c>
      <c r="J680" s="66" t="str">
        <f t="shared" si="261"/>
        <v>20,740.00</v>
      </c>
      <c r="K680" s="66" t="str">
        <f t="shared" si="262"/>
        <v>21,961.00</v>
      </c>
      <c r="L680" s="63" t="str">
        <f t="shared" ref="L680:L695" si="266">FIXED(ROUND((((J680-I680)/I680)*100),1),1,0)</f>
        <v>8.5</v>
      </c>
      <c r="M680" s="63" t="str">
        <f t="shared" ref="M680:M695" si="267">FIXED(ROUND((((K680-J680)/J680)*100),1),1,0)</f>
        <v>5.9</v>
      </c>
      <c r="N680" s="64" t="s">
        <v>426</v>
      </c>
      <c r="P680" s="71">
        <v>19117</v>
      </c>
      <c r="Q680" s="71">
        <v>20740</v>
      </c>
      <c r="R680" s="72">
        <v>21961</v>
      </c>
    </row>
    <row r="681" spans="1:18" ht="24.75" thickBot="1">
      <c r="A681" s="57">
        <v>2</v>
      </c>
      <c r="B681" s="58" t="s">
        <v>132</v>
      </c>
      <c r="C681" s="57">
        <v>76</v>
      </c>
      <c r="D681" s="58" t="s">
        <v>203</v>
      </c>
      <c r="E681" s="59" t="s">
        <v>430</v>
      </c>
      <c r="F681" s="60" t="s">
        <v>411</v>
      </c>
      <c r="G681" s="61" t="str">
        <f t="shared" si="255"/>
        <v>276&amp;#160;&amp;#160;&amp;#160;Visitors701</v>
      </c>
      <c r="H681" s="60" t="s">
        <v>407</v>
      </c>
      <c r="I681" s="66" t="str">
        <f t="shared" si="263"/>
        <v>15,942.00</v>
      </c>
      <c r="J681" s="66" t="str">
        <f t="shared" si="261"/>
        <v>17,195.00</v>
      </c>
      <c r="K681" s="66" t="str">
        <f t="shared" si="262"/>
        <v>18,229.00</v>
      </c>
      <c r="L681" s="63" t="str">
        <f t="shared" si="266"/>
        <v>7.9</v>
      </c>
      <c r="M681" s="63" t="str">
        <f t="shared" si="267"/>
        <v>6.0</v>
      </c>
      <c r="N681" s="65" t="s">
        <v>408</v>
      </c>
      <c r="P681" s="71">
        <v>15942</v>
      </c>
      <c r="Q681" s="71">
        <v>17195</v>
      </c>
      <c r="R681" s="72">
        <v>18229</v>
      </c>
    </row>
    <row r="682" spans="1:18" ht="24.75" thickBot="1">
      <c r="A682" s="57">
        <v>2</v>
      </c>
      <c r="B682" s="58" t="s">
        <v>132</v>
      </c>
      <c r="C682" s="57">
        <v>76</v>
      </c>
      <c r="D682" s="58" t="s">
        <v>203</v>
      </c>
      <c r="E682" s="59" t="s">
        <v>431</v>
      </c>
      <c r="F682" s="60" t="s">
        <v>412</v>
      </c>
      <c r="G682" s="61" t="str">
        <f t="shared" si="255"/>
        <v>276&amp;#160;&amp;#160;&amp;#160;Visitors702</v>
      </c>
      <c r="H682" s="60" t="s">
        <v>409</v>
      </c>
      <c r="I682" s="66" t="str">
        <f t="shared" si="263"/>
        <v>3,175.00</v>
      </c>
      <c r="J682" s="66" t="str">
        <f t="shared" si="261"/>
        <v>3,545.00</v>
      </c>
      <c r="K682" s="66" t="str">
        <f t="shared" si="262"/>
        <v>3,732.00</v>
      </c>
      <c r="L682" s="63" t="str">
        <f t="shared" si="266"/>
        <v>11.7</v>
      </c>
      <c r="M682" s="63" t="str">
        <f t="shared" si="267"/>
        <v>5.3</v>
      </c>
      <c r="N682" s="64" t="s">
        <v>410</v>
      </c>
      <c r="P682" s="71">
        <v>3175</v>
      </c>
      <c r="Q682" s="71">
        <v>3545</v>
      </c>
      <c r="R682" s="72">
        <v>3732</v>
      </c>
    </row>
    <row r="683" spans="1:18" ht="24.75" thickBot="1">
      <c r="A683" s="57">
        <v>2</v>
      </c>
      <c r="B683" s="58" t="s">
        <v>132</v>
      </c>
      <c r="C683" s="57">
        <v>77</v>
      </c>
      <c r="D683" s="58" t="s">
        <v>206</v>
      </c>
      <c r="E683" s="59" t="s">
        <v>10</v>
      </c>
      <c r="F683" s="60" t="s">
        <v>4</v>
      </c>
      <c r="G683" s="61" t="str">
        <f t="shared" si="255"/>
        <v>277Room</v>
      </c>
      <c r="H683" s="60" t="s">
        <v>4</v>
      </c>
      <c r="I683" s="62" t="str">
        <f>FIXED(ROUND(P683,2),0,0)</f>
        <v>9,515</v>
      </c>
      <c r="J683" s="62" t="str">
        <f t="shared" ref="J683:J692" si="268">FIXED(ROUND(Q683,2),0,0)</f>
        <v>8,969</v>
      </c>
      <c r="K683" s="62" t="str">
        <f t="shared" ref="K683:K692" si="269">FIXED(ROUND(R683,2),0,0)</f>
        <v>9,327</v>
      </c>
      <c r="L683" s="63" t="str">
        <f t="shared" si="266"/>
        <v>-5.7</v>
      </c>
      <c r="M683" s="63" t="str">
        <f t="shared" si="267"/>
        <v>4.0</v>
      </c>
      <c r="N683" s="64" t="s">
        <v>14</v>
      </c>
      <c r="P683" s="71">
        <v>9515</v>
      </c>
      <c r="Q683" s="71">
        <v>8969</v>
      </c>
      <c r="R683" s="72">
        <v>9327</v>
      </c>
    </row>
    <row r="684" spans="1:18" ht="24.75" thickBot="1">
      <c r="A684" s="57">
        <v>2</v>
      </c>
      <c r="B684" s="58" t="s">
        <v>132</v>
      </c>
      <c r="C684" s="57">
        <v>77</v>
      </c>
      <c r="D684" s="58" t="s">
        <v>206</v>
      </c>
      <c r="E684" s="59" t="s">
        <v>111</v>
      </c>
      <c r="F684" s="60" t="s">
        <v>3</v>
      </c>
      <c r="G684" s="61" t="str">
        <f t="shared" si="255"/>
        <v>277Visit100</v>
      </c>
      <c r="H684" s="60" t="s">
        <v>3</v>
      </c>
      <c r="I684" s="62" t="str">
        <f t="shared" ref="I684:I692" si="270">FIXED(ROUND(P684,2),0,0)</f>
        <v>4,660,994</v>
      </c>
      <c r="J684" s="62" t="str">
        <f t="shared" si="268"/>
        <v>4,835,371</v>
      </c>
      <c r="K684" s="62" t="str">
        <f t="shared" si="269"/>
        <v>4,979,804</v>
      </c>
      <c r="L684" s="63" t="str">
        <f t="shared" si="266"/>
        <v>3.7</v>
      </c>
      <c r="M684" s="63" t="str">
        <f t="shared" si="267"/>
        <v>3.0</v>
      </c>
      <c r="N684" s="65" t="s">
        <v>15</v>
      </c>
      <c r="P684" s="71">
        <v>4660994</v>
      </c>
      <c r="Q684" s="71">
        <v>4835371</v>
      </c>
      <c r="R684" s="72">
        <v>4979804</v>
      </c>
    </row>
    <row r="685" spans="1:18" ht="24.75" thickBot="1">
      <c r="A685" s="57">
        <v>2</v>
      </c>
      <c r="B685" s="58" t="s">
        <v>132</v>
      </c>
      <c r="C685" s="57">
        <v>77</v>
      </c>
      <c r="D685" s="58" t="s">
        <v>206</v>
      </c>
      <c r="E685" s="59" t="s">
        <v>112</v>
      </c>
      <c r="F685" s="60" t="s">
        <v>411</v>
      </c>
      <c r="G685" s="61" t="str">
        <f t="shared" si="255"/>
        <v>277Visit101</v>
      </c>
      <c r="H685" s="60" t="s">
        <v>407</v>
      </c>
      <c r="I685" s="62" t="str">
        <f t="shared" si="270"/>
        <v>3,730,557</v>
      </c>
      <c r="J685" s="62" t="str">
        <f t="shared" si="268"/>
        <v>3,868,173</v>
      </c>
      <c r="K685" s="62" t="str">
        <f t="shared" si="269"/>
        <v>4,015,323</v>
      </c>
      <c r="L685" s="63" t="str">
        <f t="shared" si="266"/>
        <v>3.7</v>
      </c>
      <c r="M685" s="63" t="str">
        <f t="shared" si="267"/>
        <v>3.8</v>
      </c>
      <c r="N685" s="64" t="s">
        <v>408</v>
      </c>
      <c r="P685" s="71">
        <v>3730557</v>
      </c>
      <c r="Q685" s="71">
        <v>3868173</v>
      </c>
      <c r="R685" s="72">
        <v>4015323</v>
      </c>
    </row>
    <row r="686" spans="1:18" ht="24.75" thickBot="1">
      <c r="A686" s="57">
        <v>2</v>
      </c>
      <c r="B686" s="58" t="s">
        <v>132</v>
      </c>
      <c r="C686" s="57">
        <v>77</v>
      </c>
      <c r="D686" s="58" t="s">
        <v>206</v>
      </c>
      <c r="E686" s="59" t="s">
        <v>113</v>
      </c>
      <c r="F686" s="60" t="s">
        <v>412</v>
      </c>
      <c r="G686" s="61" t="str">
        <f t="shared" si="255"/>
        <v>277Visit102</v>
      </c>
      <c r="H686" s="60" t="s">
        <v>409</v>
      </c>
      <c r="I686" s="62" t="str">
        <f t="shared" si="270"/>
        <v>930,437</v>
      </c>
      <c r="J686" s="62" t="str">
        <f t="shared" si="268"/>
        <v>967,198</v>
      </c>
      <c r="K686" s="62" t="str">
        <f t="shared" si="269"/>
        <v>964,481</v>
      </c>
      <c r="L686" s="63" t="str">
        <f t="shared" si="266"/>
        <v>4.0</v>
      </c>
      <c r="M686" s="63" t="str">
        <f t="shared" si="267"/>
        <v>-0.3</v>
      </c>
      <c r="N686" s="65" t="s">
        <v>410</v>
      </c>
      <c r="P686" s="71">
        <v>930437</v>
      </c>
      <c r="Q686" s="71">
        <v>967198</v>
      </c>
      <c r="R686" s="72">
        <v>964481</v>
      </c>
    </row>
    <row r="687" spans="1:18" ht="24.75" thickBot="1">
      <c r="A687" s="57">
        <v>2</v>
      </c>
      <c r="B687" s="58" t="s">
        <v>132</v>
      </c>
      <c r="C687" s="57">
        <v>77</v>
      </c>
      <c r="D687" s="58" t="s">
        <v>206</v>
      </c>
      <c r="E687" s="59" t="s">
        <v>114</v>
      </c>
      <c r="F687" s="60" t="s">
        <v>413</v>
      </c>
      <c r="G687" s="61" t="str">
        <f t="shared" si="255"/>
        <v>277Visit200</v>
      </c>
      <c r="H687" s="60" t="s">
        <v>418</v>
      </c>
      <c r="I687" s="62" t="str">
        <f t="shared" si="270"/>
        <v>2,954,914</v>
      </c>
      <c r="J687" s="62" t="str">
        <f t="shared" si="268"/>
        <v>3,045,229</v>
      </c>
      <c r="K687" s="62" t="str">
        <f t="shared" si="269"/>
        <v>3,108,886</v>
      </c>
      <c r="L687" s="63" t="str">
        <f t="shared" si="266"/>
        <v>3.1</v>
      </c>
      <c r="M687" s="63" t="str">
        <f t="shared" si="267"/>
        <v>2.1</v>
      </c>
      <c r="N687" s="64" t="s">
        <v>423</v>
      </c>
      <c r="P687" s="71">
        <v>2954914</v>
      </c>
      <c r="Q687" s="71">
        <v>3045229</v>
      </c>
      <c r="R687" s="72">
        <v>3108886</v>
      </c>
    </row>
    <row r="688" spans="1:18" ht="24.75" thickBot="1">
      <c r="A688" s="57">
        <v>2</v>
      </c>
      <c r="B688" s="58" t="s">
        <v>132</v>
      </c>
      <c r="C688" s="57">
        <v>77</v>
      </c>
      <c r="D688" s="58" t="s">
        <v>206</v>
      </c>
      <c r="E688" s="59" t="s">
        <v>115</v>
      </c>
      <c r="F688" s="60" t="s">
        <v>411</v>
      </c>
      <c r="G688" s="61" t="str">
        <f t="shared" si="255"/>
        <v>277Visit201</v>
      </c>
      <c r="H688" s="60" t="s">
        <v>407</v>
      </c>
      <c r="I688" s="62" t="str">
        <f t="shared" si="270"/>
        <v>2,161,675</v>
      </c>
      <c r="J688" s="62" t="str">
        <f t="shared" si="268"/>
        <v>2,223,244</v>
      </c>
      <c r="K688" s="62" t="str">
        <f t="shared" si="269"/>
        <v>2,289,813</v>
      </c>
      <c r="L688" s="63" t="str">
        <f t="shared" si="266"/>
        <v>2.8</v>
      </c>
      <c r="M688" s="63" t="str">
        <f t="shared" si="267"/>
        <v>3.0</v>
      </c>
      <c r="N688" s="65" t="s">
        <v>408</v>
      </c>
      <c r="P688" s="71">
        <v>2161675</v>
      </c>
      <c r="Q688" s="71">
        <v>2223244</v>
      </c>
      <c r="R688" s="72">
        <v>2289813</v>
      </c>
    </row>
    <row r="689" spans="1:18" ht="24.75" thickBot="1">
      <c r="A689" s="57">
        <v>2</v>
      </c>
      <c r="B689" s="58" t="s">
        <v>132</v>
      </c>
      <c r="C689" s="57">
        <v>77</v>
      </c>
      <c r="D689" s="58" t="s">
        <v>206</v>
      </c>
      <c r="E689" s="59" t="s">
        <v>116</v>
      </c>
      <c r="F689" s="60" t="s">
        <v>412</v>
      </c>
      <c r="G689" s="61" t="str">
        <f t="shared" si="255"/>
        <v>277Visit202</v>
      </c>
      <c r="H689" s="60" t="s">
        <v>409</v>
      </c>
      <c r="I689" s="62" t="str">
        <f t="shared" si="270"/>
        <v>793,239</v>
      </c>
      <c r="J689" s="62" t="str">
        <f t="shared" si="268"/>
        <v>821,985</v>
      </c>
      <c r="K689" s="62" t="str">
        <f t="shared" si="269"/>
        <v>819,073</v>
      </c>
      <c r="L689" s="63" t="str">
        <f t="shared" si="266"/>
        <v>3.6</v>
      </c>
      <c r="M689" s="63" t="str">
        <f t="shared" si="267"/>
        <v>-0.4</v>
      </c>
      <c r="N689" s="64" t="s">
        <v>410</v>
      </c>
      <c r="P689" s="71">
        <v>793239</v>
      </c>
      <c r="Q689" s="71">
        <v>821985</v>
      </c>
      <c r="R689" s="72">
        <v>819073</v>
      </c>
    </row>
    <row r="690" spans="1:18" ht="24.75" thickBot="1">
      <c r="A690" s="57">
        <v>2</v>
      </c>
      <c r="B690" s="58" t="s">
        <v>132</v>
      </c>
      <c r="C690" s="57">
        <v>77</v>
      </c>
      <c r="D690" s="58" t="s">
        <v>206</v>
      </c>
      <c r="E690" s="59" t="s">
        <v>117</v>
      </c>
      <c r="F690" s="60" t="s">
        <v>414</v>
      </c>
      <c r="G690" s="61" t="str">
        <f t="shared" si="255"/>
        <v>277Visit300</v>
      </c>
      <c r="H690" s="60" t="s">
        <v>419</v>
      </c>
      <c r="I690" s="62" t="str">
        <f t="shared" si="270"/>
        <v>1,706,080</v>
      </c>
      <c r="J690" s="62" t="str">
        <f t="shared" si="268"/>
        <v>1,790,142</v>
      </c>
      <c r="K690" s="62" t="str">
        <f t="shared" si="269"/>
        <v>1,870,918</v>
      </c>
      <c r="L690" s="63" t="str">
        <f t="shared" si="266"/>
        <v>4.9</v>
      </c>
      <c r="M690" s="63" t="str">
        <f t="shared" si="267"/>
        <v>4.5</v>
      </c>
      <c r="N690" s="65" t="s">
        <v>424</v>
      </c>
      <c r="P690" s="71">
        <v>1706080</v>
      </c>
      <c r="Q690" s="71">
        <v>1790142</v>
      </c>
      <c r="R690" s="72">
        <v>1870918</v>
      </c>
    </row>
    <row r="691" spans="1:18" ht="24.75" thickBot="1">
      <c r="A691" s="57">
        <v>2</v>
      </c>
      <c r="B691" s="58" t="s">
        <v>132</v>
      </c>
      <c r="C691" s="57">
        <v>77</v>
      </c>
      <c r="D691" s="58" t="s">
        <v>206</v>
      </c>
      <c r="E691" s="59" t="s">
        <v>118</v>
      </c>
      <c r="F691" s="60" t="s">
        <v>411</v>
      </c>
      <c r="G691" s="61" t="str">
        <f t="shared" si="255"/>
        <v>277Visit301</v>
      </c>
      <c r="H691" s="60" t="s">
        <v>407</v>
      </c>
      <c r="I691" s="62" t="str">
        <f t="shared" si="270"/>
        <v>1,568,882</v>
      </c>
      <c r="J691" s="62" t="str">
        <f t="shared" si="268"/>
        <v>1,644,929</v>
      </c>
      <c r="K691" s="62" t="str">
        <f t="shared" si="269"/>
        <v>1,725,510</v>
      </c>
      <c r="L691" s="63" t="str">
        <f t="shared" si="266"/>
        <v>4.8</v>
      </c>
      <c r="M691" s="63" t="str">
        <f t="shared" si="267"/>
        <v>4.9</v>
      </c>
      <c r="N691" s="64" t="s">
        <v>408</v>
      </c>
      <c r="P691" s="71">
        <v>1568882</v>
      </c>
      <c r="Q691" s="71">
        <v>1644929</v>
      </c>
      <c r="R691" s="72">
        <v>1725510</v>
      </c>
    </row>
    <row r="692" spans="1:18" ht="24.75" thickBot="1">
      <c r="A692" s="57">
        <v>2</v>
      </c>
      <c r="B692" s="58" t="s">
        <v>132</v>
      </c>
      <c r="C692" s="57">
        <v>77</v>
      </c>
      <c r="D692" s="58" t="s">
        <v>206</v>
      </c>
      <c r="E692" s="59" t="s">
        <v>119</v>
      </c>
      <c r="F692" s="60" t="s">
        <v>412</v>
      </c>
      <c r="G692" s="61" t="str">
        <f t="shared" si="255"/>
        <v>277Visit302</v>
      </c>
      <c r="H692" s="60" t="s">
        <v>409</v>
      </c>
      <c r="I692" s="62" t="str">
        <f t="shared" si="270"/>
        <v>137,198</v>
      </c>
      <c r="J692" s="62" t="str">
        <f t="shared" si="268"/>
        <v>145,213</v>
      </c>
      <c r="K692" s="62" t="str">
        <f t="shared" si="269"/>
        <v>145,408</v>
      </c>
      <c r="L692" s="63" t="str">
        <f t="shared" si="266"/>
        <v>5.8</v>
      </c>
      <c r="M692" s="63" t="str">
        <f t="shared" si="267"/>
        <v>0.1</v>
      </c>
      <c r="N692" s="65" t="s">
        <v>410</v>
      </c>
      <c r="P692" s="71">
        <v>137198</v>
      </c>
      <c r="Q692" s="71">
        <v>145213</v>
      </c>
      <c r="R692" s="72">
        <v>145408</v>
      </c>
    </row>
    <row r="693" spans="1:18" ht="24.75" thickBot="1">
      <c r="A693" s="57">
        <v>2</v>
      </c>
      <c r="B693" s="58" t="s">
        <v>132</v>
      </c>
      <c r="C693" s="57">
        <v>77</v>
      </c>
      <c r="D693" s="58" t="s">
        <v>206</v>
      </c>
      <c r="E693" s="59" t="s">
        <v>120</v>
      </c>
      <c r="F693" s="60" t="s">
        <v>5</v>
      </c>
      <c r="G693" s="61" t="str">
        <f t="shared" si="255"/>
        <v>277AvgDay400</v>
      </c>
      <c r="H693" s="60" t="s">
        <v>5</v>
      </c>
      <c r="I693" s="66" t="str">
        <f>IF(P693="&amp;#160;"," ",FIXED(ROUND(P693,2),2,0))</f>
        <v>3.18</v>
      </c>
      <c r="J693" s="66" t="str">
        <f t="shared" ref="J693:J709" si="271">IF(Q693="&amp;#160;"," ",FIXED(ROUND(Q693,2),2,0))</f>
        <v>3.10</v>
      </c>
      <c r="K693" s="66" t="str">
        <f t="shared" ref="K693:K709" si="272">IF(R693="&amp;#160;"," ",FIXED(ROUND(R693,2),2,0))</f>
        <v>3.02</v>
      </c>
      <c r="L693" s="63" t="str">
        <f t="shared" si="266"/>
        <v>-2.5</v>
      </c>
      <c r="M693" s="63" t="str">
        <f t="shared" si="267"/>
        <v>-2.6</v>
      </c>
      <c r="N693" s="64" t="s">
        <v>6</v>
      </c>
      <c r="P693" s="73">
        <v>3.18</v>
      </c>
      <c r="Q693" s="73">
        <v>3.1</v>
      </c>
      <c r="R693" s="74">
        <v>3.02</v>
      </c>
    </row>
    <row r="694" spans="1:18" ht="24.75" thickBot="1">
      <c r="A694" s="57">
        <v>2</v>
      </c>
      <c r="B694" s="58" t="s">
        <v>132</v>
      </c>
      <c r="C694" s="57">
        <v>77</v>
      </c>
      <c r="D694" s="58" t="s">
        <v>206</v>
      </c>
      <c r="E694" s="59" t="s">
        <v>121</v>
      </c>
      <c r="F694" s="60" t="s">
        <v>411</v>
      </c>
      <c r="G694" s="61" t="str">
        <f t="shared" si="255"/>
        <v>277AvgDay401</v>
      </c>
      <c r="H694" s="60" t="s">
        <v>407</v>
      </c>
      <c r="I694" s="66" t="str">
        <f t="shared" ref="I694:I709" si="273">IF(P694="&amp;#160;"," ",FIXED(ROUND(P694,2),2,0))</f>
        <v>3.06</v>
      </c>
      <c r="J694" s="66" t="str">
        <f t="shared" si="271"/>
        <v>2.97</v>
      </c>
      <c r="K694" s="66" t="str">
        <f t="shared" si="272"/>
        <v>2.88</v>
      </c>
      <c r="L694" s="63" t="str">
        <f t="shared" si="266"/>
        <v>-2.9</v>
      </c>
      <c r="M694" s="63" t="str">
        <f t="shared" si="267"/>
        <v>-3.0</v>
      </c>
      <c r="N694" s="65" t="s">
        <v>408</v>
      </c>
      <c r="P694" s="73">
        <v>3.06</v>
      </c>
      <c r="Q694" s="73">
        <v>2.97</v>
      </c>
      <c r="R694" s="74">
        <v>2.88</v>
      </c>
    </row>
    <row r="695" spans="1:18" ht="24.75" thickBot="1">
      <c r="A695" s="57">
        <v>2</v>
      </c>
      <c r="B695" s="58" t="s">
        <v>132</v>
      </c>
      <c r="C695" s="57">
        <v>77</v>
      </c>
      <c r="D695" s="58" t="s">
        <v>206</v>
      </c>
      <c r="E695" s="59" t="s">
        <v>122</v>
      </c>
      <c r="F695" s="60" t="s">
        <v>412</v>
      </c>
      <c r="G695" s="61" t="str">
        <f t="shared" si="255"/>
        <v>277AvgDay402</v>
      </c>
      <c r="H695" s="60" t="s">
        <v>409</v>
      </c>
      <c r="I695" s="66" t="str">
        <f t="shared" si="273"/>
        <v>3.51</v>
      </c>
      <c r="J695" s="66" t="str">
        <f t="shared" si="271"/>
        <v>3.43</v>
      </c>
      <c r="K695" s="66" t="str">
        <f t="shared" si="272"/>
        <v>3.40</v>
      </c>
      <c r="L695" s="63" t="str">
        <f t="shared" si="266"/>
        <v>-2.3</v>
      </c>
      <c r="M695" s="63" t="str">
        <f t="shared" si="267"/>
        <v>-0.9</v>
      </c>
      <c r="N695" s="64" t="s">
        <v>410</v>
      </c>
      <c r="P695" s="73">
        <v>3.51</v>
      </c>
      <c r="Q695" s="73">
        <v>3.43</v>
      </c>
      <c r="R695" s="74">
        <v>3.4</v>
      </c>
    </row>
    <row r="696" spans="1:18" ht="24.75" thickBot="1">
      <c r="A696" s="57">
        <v>2</v>
      </c>
      <c r="B696" s="58" t="s">
        <v>132</v>
      </c>
      <c r="C696" s="57">
        <v>77</v>
      </c>
      <c r="D696" s="58" t="s">
        <v>206</v>
      </c>
      <c r="E696" s="59" t="s">
        <v>123</v>
      </c>
      <c r="F696" s="60" t="s">
        <v>18</v>
      </c>
      <c r="G696" s="61" t="str">
        <f t="shared" si="255"/>
        <v>277AverageExpenditure</v>
      </c>
      <c r="H696" s="60" t="s">
        <v>18</v>
      </c>
      <c r="I696" s="66" t="str">
        <f t="shared" si="273"/>
        <v xml:space="preserve"> </v>
      </c>
      <c r="J696" s="66" t="str">
        <f t="shared" si="271"/>
        <v xml:space="preserve"> </v>
      </c>
      <c r="K696" s="66" t="str">
        <f t="shared" si="272"/>
        <v xml:space="preserve"> </v>
      </c>
      <c r="L696" s="67" t="s">
        <v>397</v>
      </c>
      <c r="M696" s="67" t="s">
        <v>397</v>
      </c>
      <c r="N696" s="65" t="s">
        <v>19</v>
      </c>
      <c r="P696" s="67" t="s">
        <v>384</v>
      </c>
      <c r="Q696" s="67" t="s">
        <v>384</v>
      </c>
      <c r="R696" s="75" t="s">
        <v>384</v>
      </c>
    </row>
    <row r="697" spans="1:18" ht="24.75" thickBot="1">
      <c r="A697" s="57">
        <v>2</v>
      </c>
      <c r="B697" s="58" t="s">
        <v>132</v>
      </c>
      <c r="C697" s="57">
        <v>77</v>
      </c>
      <c r="D697" s="58" t="s">
        <v>206</v>
      </c>
      <c r="E697" s="59" t="s">
        <v>425</v>
      </c>
      <c r="F697" s="60" t="s">
        <v>415</v>
      </c>
      <c r="G697" s="61" t="str">
        <f t="shared" si="255"/>
        <v>277&amp;#160;&amp;#160;&amp;#160;Visitors400</v>
      </c>
      <c r="H697" s="60" t="s">
        <v>420</v>
      </c>
      <c r="I697" s="66" t="str">
        <f t="shared" si="273"/>
        <v>2,333.00</v>
      </c>
      <c r="J697" s="66" t="str">
        <f t="shared" si="271"/>
        <v>2,521.00</v>
      </c>
      <c r="K697" s="66" t="str">
        <f t="shared" si="272"/>
        <v>2,624.00</v>
      </c>
      <c r="L697" s="63" t="str">
        <f t="shared" ref="L697:L705" si="274">FIXED(ROUND((((J697-I697)/I697)*100),1),1,0)</f>
        <v>8.1</v>
      </c>
      <c r="M697" s="63" t="str">
        <f t="shared" ref="M697:M705" si="275">FIXED(ROUND((((K697-J697)/J697)*100),1),1,0)</f>
        <v>4.1</v>
      </c>
      <c r="N697" s="64" t="s">
        <v>426</v>
      </c>
      <c r="P697" s="71">
        <v>2333</v>
      </c>
      <c r="Q697" s="71">
        <v>2521</v>
      </c>
      <c r="R697" s="72">
        <v>2624</v>
      </c>
    </row>
    <row r="698" spans="1:18" ht="24.75" thickBot="1">
      <c r="A698" s="57">
        <v>2</v>
      </c>
      <c r="B698" s="58" t="s">
        <v>132</v>
      </c>
      <c r="C698" s="57">
        <v>77</v>
      </c>
      <c r="D698" s="58" t="s">
        <v>206</v>
      </c>
      <c r="E698" s="59" t="s">
        <v>427</v>
      </c>
      <c r="F698" s="60" t="s">
        <v>411</v>
      </c>
      <c r="G698" s="61" t="str">
        <f t="shared" si="255"/>
        <v>277&amp;#160;&amp;#160;&amp;#160;Visitors401</v>
      </c>
      <c r="H698" s="60" t="s">
        <v>407</v>
      </c>
      <c r="I698" s="66" t="str">
        <f t="shared" si="273"/>
        <v>2,093.00</v>
      </c>
      <c r="J698" s="66" t="str">
        <f t="shared" si="271"/>
        <v>2,265.00</v>
      </c>
      <c r="K698" s="66" t="str">
        <f t="shared" si="272"/>
        <v>2,361.00</v>
      </c>
      <c r="L698" s="63" t="str">
        <f t="shared" si="274"/>
        <v>8.2</v>
      </c>
      <c r="M698" s="63" t="str">
        <f t="shared" si="275"/>
        <v>4.2</v>
      </c>
      <c r="N698" s="65" t="s">
        <v>408</v>
      </c>
      <c r="P698" s="71">
        <v>2093</v>
      </c>
      <c r="Q698" s="71">
        <v>2265</v>
      </c>
      <c r="R698" s="72">
        <v>2361</v>
      </c>
    </row>
    <row r="699" spans="1:18" ht="24.75" thickBot="1">
      <c r="A699" s="57">
        <v>2</v>
      </c>
      <c r="B699" s="58" t="s">
        <v>132</v>
      </c>
      <c r="C699" s="57">
        <v>77</v>
      </c>
      <c r="D699" s="58" t="s">
        <v>206</v>
      </c>
      <c r="E699" s="59" t="s">
        <v>428</v>
      </c>
      <c r="F699" s="60" t="s">
        <v>412</v>
      </c>
      <c r="G699" s="61" t="str">
        <f t="shared" si="255"/>
        <v>277&amp;#160;&amp;#160;&amp;#160;Visitors402</v>
      </c>
      <c r="H699" s="60" t="s">
        <v>409</v>
      </c>
      <c r="I699" s="66" t="str">
        <f t="shared" si="273"/>
        <v>2,995.00</v>
      </c>
      <c r="J699" s="66" t="str">
        <f t="shared" si="271"/>
        <v>3,233.00</v>
      </c>
      <c r="K699" s="66" t="str">
        <f t="shared" si="272"/>
        <v>4,885.00</v>
      </c>
      <c r="L699" s="63" t="str">
        <f t="shared" si="274"/>
        <v>7.9</v>
      </c>
      <c r="M699" s="63" t="str">
        <f t="shared" si="275"/>
        <v>51.1</v>
      </c>
      <c r="N699" s="64" t="s">
        <v>410</v>
      </c>
      <c r="P699" s="71">
        <v>2995</v>
      </c>
      <c r="Q699" s="71">
        <v>3233</v>
      </c>
      <c r="R699" s="72">
        <v>4885</v>
      </c>
    </row>
    <row r="700" spans="1:18" ht="24.75" thickBot="1">
      <c r="A700" s="57">
        <v>2</v>
      </c>
      <c r="B700" s="58" t="s">
        <v>132</v>
      </c>
      <c r="C700" s="57">
        <v>77</v>
      </c>
      <c r="D700" s="58" t="s">
        <v>206</v>
      </c>
      <c r="E700" s="59" t="s">
        <v>432</v>
      </c>
      <c r="F700" s="60" t="s">
        <v>416</v>
      </c>
      <c r="G700" s="61" t="str">
        <f t="shared" si="255"/>
        <v>277&amp;#160;&amp;#160;&amp;#160;Tourist500</v>
      </c>
      <c r="H700" s="60" t="s">
        <v>421</v>
      </c>
      <c r="I700" s="66" t="str">
        <f t="shared" si="273"/>
        <v>2,515.00</v>
      </c>
      <c r="J700" s="66" t="str">
        <f t="shared" si="271"/>
        <v>2,741.00</v>
      </c>
      <c r="K700" s="66" t="str">
        <f t="shared" si="272"/>
        <v>2,864.00</v>
      </c>
      <c r="L700" s="63" t="str">
        <f t="shared" si="274"/>
        <v>9.0</v>
      </c>
      <c r="M700" s="63" t="str">
        <f t="shared" si="275"/>
        <v>4.5</v>
      </c>
      <c r="N700" s="65" t="s">
        <v>433</v>
      </c>
      <c r="P700" s="71">
        <v>2515</v>
      </c>
      <c r="Q700" s="71">
        <v>2741</v>
      </c>
      <c r="R700" s="72">
        <v>2864</v>
      </c>
    </row>
    <row r="701" spans="1:18" ht="24.75" thickBot="1">
      <c r="A701" s="57">
        <v>2</v>
      </c>
      <c r="B701" s="58" t="s">
        <v>132</v>
      </c>
      <c r="C701" s="57">
        <v>77</v>
      </c>
      <c r="D701" s="58" t="s">
        <v>206</v>
      </c>
      <c r="E701" s="59" t="s">
        <v>434</v>
      </c>
      <c r="F701" s="60" t="s">
        <v>411</v>
      </c>
      <c r="G701" s="61" t="str">
        <f t="shared" si="255"/>
        <v>277&amp;#160;&amp;#160;&amp;#160;Tourist501</v>
      </c>
      <c r="H701" s="60" t="s">
        <v>407</v>
      </c>
      <c r="I701" s="66" t="str">
        <f t="shared" si="273"/>
        <v>2,292.00</v>
      </c>
      <c r="J701" s="66" t="str">
        <f t="shared" si="271"/>
        <v>2,496.00</v>
      </c>
      <c r="K701" s="66" t="str">
        <f t="shared" si="272"/>
        <v>2,612.00</v>
      </c>
      <c r="L701" s="63" t="str">
        <f t="shared" si="274"/>
        <v>8.9</v>
      </c>
      <c r="M701" s="63" t="str">
        <f t="shared" si="275"/>
        <v>4.6</v>
      </c>
      <c r="N701" s="64" t="s">
        <v>408</v>
      </c>
      <c r="P701" s="71">
        <v>2292</v>
      </c>
      <c r="Q701" s="71">
        <v>2496</v>
      </c>
      <c r="R701" s="72">
        <v>2612</v>
      </c>
    </row>
    <row r="702" spans="1:18" ht="24.75" thickBot="1">
      <c r="A702" s="57">
        <v>2</v>
      </c>
      <c r="B702" s="58" t="s">
        <v>132</v>
      </c>
      <c r="C702" s="57">
        <v>77</v>
      </c>
      <c r="D702" s="58" t="s">
        <v>206</v>
      </c>
      <c r="E702" s="59" t="s">
        <v>435</v>
      </c>
      <c r="F702" s="60" t="s">
        <v>412</v>
      </c>
      <c r="G702" s="61" t="str">
        <f t="shared" si="255"/>
        <v>277&amp;#160;&amp;#160;&amp;#160;Tourist502</v>
      </c>
      <c r="H702" s="60" t="s">
        <v>409</v>
      </c>
      <c r="I702" s="66" t="str">
        <f t="shared" si="273"/>
        <v>3,067.00</v>
      </c>
      <c r="J702" s="66" t="str">
        <f t="shared" si="271"/>
        <v>3,317.00</v>
      </c>
      <c r="K702" s="66" t="str">
        <f t="shared" si="272"/>
        <v>3,460.00</v>
      </c>
      <c r="L702" s="63" t="str">
        <f t="shared" si="274"/>
        <v>8.2</v>
      </c>
      <c r="M702" s="63" t="str">
        <f t="shared" si="275"/>
        <v>4.3</v>
      </c>
      <c r="N702" s="65" t="s">
        <v>410</v>
      </c>
      <c r="P702" s="71">
        <v>3067</v>
      </c>
      <c r="Q702" s="71">
        <v>3317</v>
      </c>
      <c r="R702" s="72">
        <v>3460</v>
      </c>
    </row>
    <row r="703" spans="1:18" ht="24.75" thickBot="1">
      <c r="A703" s="57">
        <v>2</v>
      </c>
      <c r="B703" s="58" t="s">
        <v>132</v>
      </c>
      <c r="C703" s="57">
        <v>77</v>
      </c>
      <c r="D703" s="58" t="s">
        <v>206</v>
      </c>
      <c r="E703" s="59" t="s">
        <v>436</v>
      </c>
      <c r="F703" s="60" t="s">
        <v>417</v>
      </c>
      <c r="G703" s="61" t="str">
        <f t="shared" si="255"/>
        <v>277&amp;#160;&amp;#160;&amp;#160;Excursionist600</v>
      </c>
      <c r="H703" s="60" t="s">
        <v>422</v>
      </c>
      <c r="I703" s="66" t="str">
        <f t="shared" si="273"/>
        <v>1,273.00</v>
      </c>
      <c r="J703" s="66" t="str">
        <f t="shared" si="271"/>
        <v>1,362.00</v>
      </c>
      <c r="K703" s="66" t="str">
        <f t="shared" si="272"/>
        <v>1,420.00</v>
      </c>
      <c r="L703" s="63" t="str">
        <f t="shared" si="274"/>
        <v>7.0</v>
      </c>
      <c r="M703" s="63" t="str">
        <f t="shared" si="275"/>
        <v>4.3</v>
      </c>
      <c r="N703" s="64" t="s">
        <v>437</v>
      </c>
      <c r="P703" s="71">
        <v>1273</v>
      </c>
      <c r="Q703" s="71">
        <v>1362</v>
      </c>
      <c r="R703" s="72">
        <v>1420</v>
      </c>
    </row>
    <row r="704" spans="1:18" ht="24.75" thickBot="1">
      <c r="A704" s="57">
        <v>2</v>
      </c>
      <c r="B704" s="58" t="s">
        <v>132</v>
      </c>
      <c r="C704" s="57">
        <v>77</v>
      </c>
      <c r="D704" s="58" t="s">
        <v>206</v>
      </c>
      <c r="E704" s="59" t="s">
        <v>438</v>
      </c>
      <c r="F704" s="60" t="s">
        <v>411</v>
      </c>
      <c r="G704" s="61" t="str">
        <f t="shared" si="255"/>
        <v>277&amp;#160;&amp;#160;&amp;#160;Excursionist601</v>
      </c>
      <c r="H704" s="60" t="s">
        <v>407</v>
      </c>
      <c r="I704" s="66" t="str">
        <f t="shared" si="273"/>
        <v>1,254.00</v>
      </c>
      <c r="J704" s="66" t="str">
        <f t="shared" si="271"/>
        <v>1,341.00</v>
      </c>
      <c r="K704" s="66" t="str">
        <f t="shared" si="272"/>
        <v>1,398.00</v>
      </c>
      <c r="L704" s="63" t="str">
        <f t="shared" si="274"/>
        <v>6.9</v>
      </c>
      <c r="M704" s="63" t="str">
        <f t="shared" si="275"/>
        <v>4.3</v>
      </c>
      <c r="N704" s="65" t="s">
        <v>408</v>
      </c>
      <c r="P704" s="71">
        <v>1254</v>
      </c>
      <c r="Q704" s="71">
        <v>1341</v>
      </c>
      <c r="R704" s="72">
        <v>1398</v>
      </c>
    </row>
    <row r="705" spans="1:18" ht="24.75" thickBot="1">
      <c r="A705" s="57">
        <v>2</v>
      </c>
      <c r="B705" s="58" t="s">
        <v>132</v>
      </c>
      <c r="C705" s="57">
        <v>77</v>
      </c>
      <c r="D705" s="58" t="s">
        <v>206</v>
      </c>
      <c r="E705" s="59" t="s">
        <v>439</v>
      </c>
      <c r="F705" s="60" t="s">
        <v>412</v>
      </c>
      <c r="G705" s="61" t="str">
        <f t="shared" si="255"/>
        <v>277&amp;#160;&amp;#160;&amp;#160;Excursionist602</v>
      </c>
      <c r="H705" s="60" t="s">
        <v>409</v>
      </c>
      <c r="I705" s="66" t="str">
        <f t="shared" si="273"/>
        <v>1,491.00</v>
      </c>
      <c r="J705" s="66" t="str">
        <f t="shared" si="271"/>
        <v>1,611.00</v>
      </c>
      <c r="K705" s="66" t="str">
        <f t="shared" si="272"/>
        <v>1,675.00</v>
      </c>
      <c r="L705" s="63" t="str">
        <f t="shared" si="274"/>
        <v>8.0</v>
      </c>
      <c r="M705" s="63" t="str">
        <f t="shared" si="275"/>
        <v>4.0</v>
      </c>
      <c r="N705" s="64" t="s">
        <v>410</v>
      </c>
      <c r="P705" s="71">
        <v>1491</v>
      </c>
      <c r="Q705" s="71">
        <v>1611</v>
      </c>
      <c r="R705" s="72">
        <v>1675</v>
      </c>
    </row>
    <row r="706" spans="1:18" ht="24.75" thickBot="1">
      <c r="A706" s="57">
        <v>2</v>
      </c>
      <c r="B706" s="58" t="s">
        <v>132</v>
      </c>
      <c r="C706" s="57">
        <v>77</v>
      </c>
      <c r="D706" s="58" t="s">
        <v>206</v>
      </c>
      <c r="E706" s="59" t="s">
        <v>20</v>
      </c>
      <c r="F706" s="60" t="s">
        <v>16</v>
      </c>
      <c r="G706" s="61" t="str">
        <f t="shared" si="255"/>
        <v>277TourismReceipt</v>
      </c>
      <c r="H706" s="60" t="s">
        <v>16</v>
      </c>
      <c r="I706" s="66" t="str">
        <f t="shared" si="273"/>
        <v xml:space="preserve"> </v>
      </c>
      <c r="J706" s="66" t="str">
        <f t="shared" si="271"/>
        <v xml:space="preserve"> </v>
      </c>
      <c r="K706" s="66" t="str">
        <f t="shared" si="272"/>
        <v xml:space="preserve"> </v>
      </c>
      <c r="L706" s="67" t="s">
        <v>397</v>
      </c>
      <c r="M706" s="67" t="s">
        <v>397</v>
      </c>
      <c r="N706" s="65" t="s">
        <v>17</v>
      </c>
      <c r="P706" s="67" t="s">
        <v>384</v>
      </c>
      <c r="Q706" s="67" t="s">
        <v>384</v>
      </c>
      <c r="R706" s="75" t="s">
        <v>384</v>
      </c>
    </row>
    <row r="707" spans="1:18" ht="24.75" thickBot="1">
      <c r="A707" s="57">
        <v>2</v>
      </c>
      <c r="B707" s="58" t="s">
        <v>132</v>
      </c>
      <c r="C707" s="57">
        <v>77</v>
      </c>
      <c r="D707" s="58" t="s">
        <v>206</v>
      </c>
      <c r="E707" s="59" t="s">
        <v>429</v>
      </c>
      <c r="F707" s="60" t="s">
        <v>415</v>
      </c>
      <c r="G707" s="61" t="str">
        <f t="shared" si="255"/>
        <v>277&amp;#160;&amp;#160;&amp;#160;Visitors700</v>
      </c>
      <c r="H707" s="60" t="s">
        <v>420</v>
      </c>
      <c r="I707" s="66" t="str">
        <f t="shared" si="273"/>
        <v>25,906.00</v>
      </c>
      <c r="J707" s="66" t="str">
        <f t="shared" si="271"/>
        <v>28,268.00</v>
      </c>
      <c r="K707" s="66" t="str">
        <f t="shared" si="272"/>
        <v>29,520.00</v>
      </c>
      <c r="L707" s="63" t="str">
        <f t="shared" ref="L707:L722" si="276">FIXED(ROUND((((J707-I707)/I707)*100),1),1,0)</f>
        <v>9.1</v>
      </c>
      <c r="M707" s="63" t="str">
        <f t="shared" ref="M707:M722" si="277">FIXED(ROUND((((K707-J707)/J707)*100),1),1,0)</f>
        <v>4.4</v>
      </c>
      <c r="N707" s="64" t="s">
        <v>426</v>
      </c>
      <c r="P707" s="71">
        <v>25906</v>
      </c>
      <c r="Q707" s="71">
        <v>28268</v>
      </c>
      <c r="R707" s="72">
        <v>29520</v>
      </c>
    </row>
    <row r="708" spans="1:18" ht="24.75" thickBot="1">
      <c r="A708" s="57">
        <v>2</v>
      </c>
      <c r="B708" s="58" t="s">
        <v>132</v>
      </c>
      <c r="C708" s="57">
        <v>77</v>
      </c>
      <c r="D708" s="58" t="s">
        <v>206</v>
      </c>
      <c r="E708" s="59" t="s">
        <v>430</v>
      </c>
      <c r="F708" s="60" t="s">
        <v>411</v>
      </c>
      <c r="G708" s="61" t="str">
        <f t="shared" si="255"/>
        <v>277&amp;#160;&amp;#160;&amp;#160;Visitors701</v>
      </c>
      <c r="H708" s="60" t="s">
        <v>407</v>
      </c>
      <c r="I708" s="66" t="str">
        <f t="shared" si="273"/>
        <v>17,125.00</v>
      </c>
      <c r="J708" s="66" t="str">
        <f t="shared" si="271"/>
        <v>18,684.00</v>
      </c>
      <c r="K708" s="66" t="str">
        <f t="shared" si="272"/>
        <v>19,640.00</v>
      </c>
      <c r="L708" s="63" t="str">
        <f t="shared" si="276"/>
        <v>9.1</v>
      </c>
      <c r="M708" s="63" t="str">
        <f t="shared" si="277"/>
        <v>5.1</v>
      </c>
      <c r="N708" s="65" t="s">
        <v>408</v>
      </c>
      <c r="P708" s="71">
        <v>17125</v>
      </c>
      <c r="Q708" s="71">
        <v>18684</v>
      </c>
      <c r="R708" s="72">
        <v>19640</v>
      </c>
    </row>
    <row r="709" spans="1:18" ht="24.75" thickBot="1">
      <c r="A709" s="57">
        <v>2</v>
      </c>
      <c r="B709" s="58" t="s">
        <v>132</v>
      </c>
      <c r="C709" s="57">
        <v>77</v>
      </c>
      <c r="D709" s="58" t="s">
        <v>206</v>
      </c>
      <c r="E709" s="59" t="s">
        <v>431</v>
      </c>
      <c r="F709" s="60" t="s">
        <v>412</v>
      </c>
      <c r="G709" s="61" t="str">
        <f t="shared" si="255"/>
        <v>277&amp;#160;&amp;#160;&amp;#160;Visitors702</v>
      </c>
      <c r="H709" s="60" t="s">
        <v>409</v>
      </c>
      <c r="I709" s="66" t="str">
        <f t="shared" si="273"/>
        <v>8,780.00</v>
      </c>
      <c r="J709" s="66" t="str">
        <f t="shared" si="271"/>
        <v>9,585.00</v>
      </c>
      <c r="K709" s="66" t="str">
        <f t="shared" si="272"/>
        <v>9,880.00</v>
      </c>
      <c r="L709" s="63" t="str">
        <f t="shared" si="276"/>
        <v>9.2</v>
      </c>
      <c r="M709" s="63" t="str">
        <f t="shared" si="277"/>
        <v>3.1</v>
      </c>
      <c r="N709" s="64" t="s">
        <v>410</v>
      </c>
      <c r="P709" s="71">
        <v>8780</v>
      </c>
      <c r="Q709" s="71">
        <v>9585</v>
      </c>
      <c r="R709" s="72">
        <v>9880</v>
      </c>
    </row>
    <row r="710" spans="1:18" ht="24.75" thickBot="1">
      <c r="A710" s="57">
        <v>3</v>
      </c>
      <c r="B710" s="58" t="s">
        <v>208</v>
      </c>
      <c r="C710" s="57">
        <v>50</v>
      </c>
      <c r="D710" s="58" t="s">
        <v>211</v>
      </c>
      <c r="E710" s="59" t="s">
        <v>10</v>
      </c>
      <c r="F710" s="60" t="s">
        <v>4</v>
      </c>
      <c r="G710" s="61" t="str">
        <f t="shared" si="255"/>
        <v>350Room</v>
      </c>
      <c r="H710" s="60" t="s">
        <v>4</v>
      </c>
      <c r="I710" s="62" t="str">
        <f>FIXED(ROUND(P710,2),0,0)</f>
        <v>32,948</v>
      </c>
      <c r="J710" s="62" t="str">
        <f t="shared" ref="J710:J719" si="278">FIXED(ROUND(Q710,2),0,0)</f>
        <v>34,510</v>
      </c>
      <c r="K710" s="62" t="str">
        <f t="shared" ref="K710:K719" si="279">FIXED(ROUND(R710,2),0,0)</f>
        <v>33,515</v>
      </c>
      <c r="L710" s="63" t="str">
        <f t="shared" si="276"/>
        <v>4.7</v>
      </c>
      <c r="M710" s="63" t="str">
        <f t="shared" si="277"/>
        <v>-2.9</v>
      </c>
      <c r="N710" s="64" t="s">
        <v>14</v>
      </c>
      <c r="P710" s="71">
        <v>32948</v>
      </c>
      <c r="Q710" s="71">
        <v>34510</v>
      </c>
      <c r="R710" s="72">
        <v>33515</v>
      </c>
    </row>
    <row r="711" spans="1:18" ht="24.75" thickBot="1">
      <c r="A711" s="57">
        <v>3</v>
      </c>
      <c r="B711" s="58" t="s">
        <v>208</v>
      </c>
      <c r="C711" s="57">
        <v>50</v>
      </c>
      <c r="D711" s="58" t="s">
        <v>211</v>
      </c>
      <c r="E711" s="59" t="s">
        <v>111</v>
      </c>
      <c r="F711" s="60" t="s">
        <v>3</v>
      </c>
      <c r="G711" s="61" t="str">
        <f t="shared" si="255"/>
        <v>350Visit100</v>
      </c>
      <c r="H711" s="60" t="s">
        <v>3</v>
      </c>
      <c r="I711" s="62" t="str">
        <f t="shared" ref="I711:I719" si="280">FIXED(ROUND(P711,2),0,0)</f>
        <v>8,665,502</v>
      </c>
      <c r="J711" s="62" t="str">
        <f t="shared" si="278"/>
        <v>9,286,307</v>
      </c>
      <c r="K711" s="62" t="str">
        <f t="shared" si="279"/>
        <v>9,623,958</v>
      </c>
      <c r="L711" s="63" t="str">
        <f t="shared" si="276"/>
        <v>7.2</v>
      </c>
      <c r="M711" s="63" t="str">
        <f t="shared" si="277"/>
        <v>3.6</v>
      </c>
      <c r="N711" s="65" t="s">
        <v>15</v>
      </c>
      <c r="P711" s="71">
        <v>8665502</v>
      </c>
      <c r="Q711" s="71">
        <v>9286307</v>
      </c>
      <c r="R711" s="72">
        <v>9623958</v>
      </c>
    </row>
    <row r="712" spans="1:18" ht="24.75" thickBot="1">
      <c r="A712" s="57">
        <v>3</v>
      </c>
      <c r="B712" s="58" t="s">
        <v>208</v>
      </c>
      <c r="C712" s="57">
        <v>50</v>
      </c>
      <c r="D712" s="58" t="s">
        <v>211</v>
      </c>
      <c r="E712" s="59" t="s">
        <v>112</v>
      </c>
      <c r="F712" s="60" t="s">
        <v>411</v>
      </c>
      <c r="G712" s="61" t="str">
        <f t="shared" ref="G712:G775" si="281">A712&amp;C712&amp;E712</f>
        <v>350Visit101</v>
      </c>
      <c r="H712" s="60" t="s">
        <v>407</v>
      </c>
      <c r="I712" s="62" t="str">
        <f t="shared" si="280"/>
        <v>6,064,177</v>
      </c>
      <c r="J712" s="62" t="str">
        <f t="shared" si="278"/>
        <v>6,451,283</v>
      </c>
      <c r="K712" s="62" t="str">
        <f t="shared" si="279"/>
        <v>6,721,819</v>
      </c>
      <c r="L712" s="63" t="str">
        <f t="shared" si="276"/>
        <v>6.4</v>
      </c>
      <c r="M712" s="63" t="str">
        <f t="shared" si="277"/>
        <v>4.2</v>
      </c>
      <c r="N712" s="64" t="s">
        <v>408</v>
      </c>
      <c r="P712" s="71">
        <v>6064177</v>
      </c>
      <c r="Q712" s="71">
        <v>6451283</v>
      </c>
      <c r="R712" s="72">
        <v>6721819</v>
      </c>
    </row>
    <row r="713" spans="1:18" ht="24.75" thickBot="1">
      <c r="A713" s="57">
        <v>3</v>
      </c>
      <c r="B713" s="58" t="s">
        <v>208</v>
      </c>
      <c r="C713" s="57">
        <v>50</v>
      </c>
      <c r="D713" s="58" t="s">
        <v>211</v>
      </c>
      <c r="E713" s="59" t="s">
        <v>113</v>
      </c>
      <c r="F713" s="60" t="s">
        <v>412</v>
      </c>
      <c r="G713" s="61" t="str">
        <f t="shared" si="281"/>
        <v>350Visit102</v>
      </c>
      <c r="H713" s="60" t="s">
        <v>409</v>
      </c>
      <c r="I713" s="62" t="str">
        <f t="shared" si="280"/>
        <v>2,601,325</v>
      </c>
      <c r="J713" s="62" t="str">
        <f t="shared" si="278"/>
        <v>2,835,024</v>
      </c>
      <c r="K713" s="62" t="str">
        <f t="shared" si="279"/>
        <v>2,902,139</v>
      </c>
      <c r="L713" s="63" t="str">
        <f t="shared" si="276"/>
        <v>9.0</v>
      </c>
      <c r="M713" s="63" t="str">
        <f t="shared" si="277"/>
        <v>2.4</v>
      </c>
      <c r="N713" s="65" t="s">
        <v>410</v>
      </c>
      <c r="P713" s="71">
        <v>2601325</v>
      </c>
      <c r="Q713" s="71">
        <v>2835024</v>
      </c>
      <c r="R713" s="72">
        <v>2902139</v>
      </c>
    </row>
    <row r="714" spans="1:18" ht="24.75" thickBot="1">
      <c r="A714" s="57">
        <v>3</v>
      </c>
      <c r="B714" s="58" t="s">
        <v>208</v>
      </c>
      <c r="C714" s="57">
        <v>50</v>
      </c>
      <c r="D714" s="58" t="s">
        <v>211</v>
      </c>
      <c r="E714" s="59" t="s">
        <v>114</v>
      </c>
      <c r="F714" s="60" t="s">
        <v>413</v>
      </c>
      <c r="G714" s="61" t="str">
        <f t="shared" si="281"/>
        <v>350Visit200</v>
      </c>
      <c r="H714" s="60" t="s">
        <v>418</v>
      </c>
      <c r="I714" s="62" t="str">
        <f t="shared" si="280"/>
        <v>6,928,155</v>
      </c>
      <c r="J714" s="62" t="str">
        <f t="shared" si="278"/>
        <v>7,425,772</v>
      </c>
      <c r="K714" s="62" t="str">
        <f t="shared" si="279"/>
        <v>7,683,120</v>
      </c>
      <c r="L714" s="63" t="str">
        <f t="shared" si="276"/>
        <v>7.2</v>
      </c>
      <c r="M714" s="63" t="str">
        <f t="shared" si="277"/>
        <v>3.5</v>
      </c>
      <c r="N714" s="64" t="s">
        <v>423</v>
      </c>
      <c r="P714" s="71">
        <v>6928155</v>
      </c>
      <c r="Q714" s="71">
        <v>7425772</v>
      </c>
      <c r="R714" s="72">
        <v>7683120</v>
      </c>
    </row>
    <row r="715" spans="1:18" ht="24.75" thickBot="1">
      <c r="A715" s="57">
        <v>3</v>
      </c>
      <c r="B715" s="58" t="s">
        <v>208</v>
      </c>
      <c r="C715" s="57">
        <v>50</v>
      </c>
      <c r="D715" s="58" t="s">
        <v>211</v>
      </c>
      <c r="E715" s="59" t="s">
        <v>115</v>
      </c>
      <c r="F715" s="60" t="s">
        <v>411</v>
      </c>
      <c r="G715" s="61" t="str">
        <f t="shared" si="281"/>
        <v>350Visit201</v>
      </c>
      <c r="H715" s="60" t="s">
        <v>407</v>
      </c>
      <c r="I715" s="62" t="str">
        <f t="shared" si="280"/>
        <v>4,560,660</v>
      </c>
      <c r="J715" s="62" t="str">
        <f t="shared" si="278"/>
        <v>4,841,681</v>
      </c>
      <c r="K715" s="62" t="str">
        <f t="shared" si="279"/>
        <v>5,039,830</v>
      </c>
      <c r="L715" s="63" t="str">
        <f t="shared" si="276"/>
        <v>6.2</v>
      </c>
      <c r="M715" s="63" t="str">
        <f t="shared" si="277"/>
        <v>4.1</v>
      </c>
      <c r="N715" s="65" t="s">
        <v>408</v>
      </c>
      <c r="P715" s="71">
        <v>4560660</v>
      </c>
      <c r="Q715" s="71">
        <v>4841681</v>
      </c>
      <c r="R715" s="72">
        <v>5039830</v>
      </c>
    </row>
    <row r="716" spans="1:18" ht="24.75" thickBot="1">
      <c r="A716" s="57">
        <v>3</v>
      </c>
      <c r="B716" s="58" t="s">
        <v>208</v>
      </c>
      <c r="C716" s="57">
        <v>50</v>
      </c>
      <c r="D716" s="58" t="s">
        <v>211</v>
      </c>
      <c r="E716" s="59" t="s">
        <v>116</v>
      </c>
      <c r="F716" s="60" t="s">
        <v>412</v>
      </c>
      <c r="G716" s="61" t="str">
        <f t="shared" si="281"/>
        <v>350Visit202</v>
      </c>
      <c r="H716" s="60" t="s">
        <v>409</v>
      </c>
      <c r="I716" s="62" t="str">
        <f t="shared" si="280"/>
        <v>2,367,495</v>
      </c>
      <c r="J716" s="62" t="str">
        <f t="shared" si="278"/>
        <v>2,584,091</v>
      </c>
      <c r="K716" s="62" t="str">
        <f t="shared" si="279"/>
        <v>2,643,290</v>
      </c>
      <c r="L716" s="63" t="str">
        <f t="shared" si="276"/>
        <v>9.1</v>
      </c>
      <c r="M716" s="63" t="str">
        <f t="shared" si="277"/>
        <v>2.3</v>
      </c>
      <c r="N716" s="64" t="s">
        <v>410</v>
      </c>
      <c r="P716" s="71">
        <v>2367495</v>
      </c>
      <c r="Q716" s="71">
        <v>2584091</v>
      </c>
      <c r="R716" s="72">
        <v>2643290</v>
      </c>
    </row>
    <row r="717" spans="1:18" ht="24.75" thickBot="1">
      <c r="A717" s="57">
        <v>3</v>
      </c>
      <c r="B717" s="58" t="s">
        <v>208</v>
      </c>
      <c r="C717" s="57">
        <v>50</v>
      </c>
      <c r="D717" s="58" t="s">
        <v>211</v>
      </c>
      <c r="E717" s="59" t="s">
        <v>117</v>
      </c>
      <c r="F717" s="60" t="s">
        <v>414</v>
      </c>
      <c r="G717" s="61" t="str">
        <f t="shared" si="281"/>
        <v>350Visit300</v>
      </c>
      <c r="H717" s="60" t="s">
        <v>419</v>
      </c>
      <c r="I717" s="62" t="str">
        <f t="shared" si="280"/>
        <v>1,737,347</v>
      </c>
      <c r="J717" s="62" t="str">
        <f t="shared" si="278"/>
        <v>1,860,535</v>
      </c>
      <c r="K717" s="62" t="str">
        <f t="shared" si="279"/>
        <v>1,940,838</v>
      </c>
      <c r="L717" s="63" t="str">
        <f t="shared" si="276"/>
        <v>7.1</v>
      </c>
      <c r="M717" s="63" t="str">
        <f t="shared" si="277"/>
        <v>4.3</v>
      </c>
      <c r="N717" s="65" t="s">
        <v>424</v>
      </c>
      <c r="P717" s="71">
        <v>1737347</v>
      </c>
      <c r="Q717" s="71">
        <v>1860535</v>
      </c>
      <c r="R717" s="72">
        <v>1940838</v>
      </c>
    </row>
    <row r="718" spans="1:18" ht="24.75" thickBot="1">
      <c r="A718" s="57">
        <v>3</v>
      </c>
      <c r="B718" s="58" t="s">
        <v>208</v>
      </c>
      <c r="C718" s="57">
        <v>50</v>
      </c>
      <c r="D718" s="58" t="s">
        <v>211</v>
      </c>
      <c r="E718" s="59" t="s">
        <v>118</v>
      </c>
      <c r="F718" s="60" t="s">
        <v>411</v>
      </c>
      <c r="G718" s="61" t="str">
        <f t="shared" si="281"/>
        <v>350Visit301</v>
      </c>
      <c r="H718" s="60" t="s">
        <v>407</v>
      </c>
      <c r="I718" s="62" t="str">
        <f t="shared" si="280"/>
        <v>1,503,517</v>
      </c>
      <c r="J718" s="62" t="str">
        <f t="shared" si="278"/>
        <v>1,609,602</v>
      </c>
      <c r="K718" s="62" t="str">
        <f t="shared" si="279"/>
        <v>1,681,989</v>
      </c>
      <c r="L718" s="63" t="str">
        <f t="shared" si="276"/>
        <v>7.1</v>
      </c>
      <c r="M718" s="63" t="str">
        <f t="shared" si="277"/>
        <v>4.5</v>
      </c>
      <c r="N718" s="64" t="s">
        <v>408</v>
      </c>
      <c r="P718" s="71">
        <v>1503517</v>
      </c>
      <c r="Q718" s="71">
        <v>1609602</v>
      </c>
      <c r="R718" s="72">
        <v>1681989</v>
      </c>
    </row>
    <row r="719" spans="1:18" ht="24.75" thickBot="1">
      <c r="A719" s="57">
        <v>3</v>
      </c>
      <c r="B719" s="58" t="s">
        <v>208</v>
      </c>
      <c r="C719" s="57">
        <v>50</v>
      </c>
      <c r="D719" s="58" t="s">
        <v>211</v>
      </c>
      <c r="E719" s="59" t="s">
        <v>119</v>
      </c>
      <c r="F719" s="60" t="s">
        <v>412</v>
      </c>
      <c r="G719" s="61" t="str">
        <f t="shared" si="281"/>
        <v>350Visit302</v>
      </c>
      <c r="H719" s="60" t="s">
        <v>409</v>
      </c>
      <c r="I719" s="62" t="str">
        <f t="shared" si="280"/>
        <v>233,830</v>
      </c>
      <c r="J719" s="62" t="str">
        <f t="shared" si="278"/>
        <v>250,933</v>
      </c>
      <c r="K719" s="62" t="str">
        <f t="shared" si="279"/>
        <v>258,849</v>
      </c>
      <c r="L719" s="63" t="str">
        <f t="shared" si="276"/>
        <v>7.3</v>
      </c>
      <c r="M719" s="63" t="str">
        <f t="shared" si="277"/>
        <v>3.2</v>
      </c>
      <c r="N719" s="65" t="s">
        <v>410</v>
      </c>
      <c r="P719" s="71">
        <v>233830</v>
      </c>
      <c r="Q719" s="71">
        <v>250933</v>
      </c>
      <c r="R719" s="72">
        <v>258849</v>
      </c>
    </row>
    <row r="720" spans="1:18" ht="24.75" thickBot="1">
      <c r="A720" s="57">
        <v>3</v>
      </c>
      <c r="B720" s="58" t="s">
        <v>208</v>
      </c>
      <c r="C720" s="57">
        <v>50</v>
      </c>
      <c r="D720" s="58" t="s">
        <v>211</v>
      </c>
      <c r="E720" s="59" t="s">
        <v>120</v>
      </c>
      <c r="F720" s="60" t="s">
        <v>5</v>
      </c>
      <c r="G720" s="61" t="str">
        <f t="shared" si="281"/>
        <v>350AvgDay400</v>
      </c>
      <c r="H720" s="60" t="s">
        <v>5</v>
      </c>
      <c r="I720" s="66" t="str">
        <f>IF(P720="&amp;#160;"," ",FIXED(ROUND(P720,2),2,0))</f>
        <v>3.06</v>
      </c>
      <c r="J720" s="66" t="str">
        <f t="shared" ref="J720:J736" si="282">IF(Q720="&amp;#160;"," ",FIXED(ROUND(Q720,2),2,0))</f>
        <v>3.06</v>
      </c>
      <c r="K720" s="66" t="str">
        <f t="shared" ref="K720:K736" si="283">IF(R720="&amp;#160;"," ",FIXED(ROUND(R720,2),2,0))</f>
        <v>3.08</v>
      </c>
      <c r="L720" s="63" t="str">
        <f t="shared" si="276"/>
        <v>0.0</v>
      </c>
      <c r="M720" s="63" t="str">
        <f t="shared" si="277"/>
        <v>0.7</v>
      </c>
      <c r="N720" s="64" t="s">
        <v>6</v>
      </c>
      <c r="P720" s="73">
        <v>3.06</v>
      </c>
      <c r="Q720" s="73">
        <v>3.06</v>
      </c>
      <c r="R720" s="74">
        <v>3.08</v>
      </c>
    </row>
    <row r="721" spans="1:18" ht="24.75" thickBot="1">
      <c r="A721" s="57">
        <v>3</v>
      </c>
      <c r="B721" s="58" t="s">
        <v>208</v>
      </c>
      <c r="C721" s="57">
        <v>50</v>
      </c>
      <c r="D721" s="58" t="s">
        <v>211</v>
      </c>
      <c r="E721" s="59" t="s">
        <v>121</v>
      </c>
      <c r="F721" s="60" t="s">
        <v>411</v>
      </c>
      <c r="G721" s="61" t="str">
        <f t="shared" si="281"/>
        <v>350AvgDay401</v>
      </c>
      <c r="H721" s="60" t="s">
        <v>407</v>
      </c>
      <c r="I721" s="66" t="str">
        <f t="shared" ref="I721:I736" si="284">IF(P721="&amp;#160;"," ",FIXED(ROUND(P721,2),2,0))</f>
        <v>3.12</v>
      </c>
      <c r="J721" s="66" t="str">
        <f t="shared" si="282"/>
        <v>3.11</v>
      </c>
      <c r="K721" s="66" t="str">
        <f t="shared" si="283"/>
        <v>3.05</v>
      </c>
      <c r="L721" s="63" t="str">
        <f t="shared" si="276"/>
        <v>-0.3</v>
      </c>
      <c r="M721" s="63" t="str">
        <f t="shared" si="277"/>
        <v>-1.9</v>
      </c>
      <c r="N721" s="65" t="s">
        <v>408</v>
      </c>
      <c r="P721" s="73">
        <v>3.12</v>
      </c>
      <c r="Q721" s="73">
        <v>3.11</v>
      </c>
      <c r="R721" s="74">
        <v>3.05</v>
      </c>
    </row>
    <row r="722" spans="1:18" ht="24.75" thickBot="1">
      <c r="A722" s="57">
        <v>3</v>
      </c>
      <c r="B722" s="58" t="s">
        <v>208</v>
      </c>
      <c r="C722" s="57">
        <v>50</v>
      </c>
      <c r="D722" s="58" t="s">
        <v>211</v>
      </c>
      <c r="E722" s="59" t="s">
        <v>122</v>
      </c>
      <c r="F722" s="60" t="s">
        <v>412</v>
      </c>
      <c r="G722" s="61" t="str">
        <f t="shared" si="281"/>
        <v>350AvgDay402</v>
      </c>
      <c r="H722" s="60" t="s">
        <v>409</v>
      </c>
      <c r="I722" s="66" t="str">
        <f t="shared" si="284"/>
        <v>2.95</v>
      </c>
      <c r="J722" s="66" t="str">
        <f t="shared" si="282"/>
        <v>2.95</v>
      </c>
      <c r="K722" s="66" t="str">
        <f t="shared" si="283"/>
        <v>3.14</v>
      </c>
      <c r="L722" s="63" t="str">
        <f t="shared" si="276"/>
        <v>0.0</v>
      </c>
      <c r="M722" s="63" t="str">
        <f t="shared" si="277"/>
        <v>6.4</v>
      </c>
      <c r="N722" s="64" t="s">
        <v>410</v>
      </c>
      <c r="P722" s="73">
        <v>2.95</v>
      </c>
      <c r="Q722" s="73">
        <v>2.95</v>
      </c>
      <c r="R722" s="74">
        <v>3.14</v>
      </c>
    </row>
    <row r="723" spans="1:18" ht="24.75" thickBot="1">
      <c r="A723" s="57">
        <v>3</v>
      </c>
      <c r="B723" s="58" t="s">
        <v>208</v>
      </c>
      <c r="C723" s="57">
        <v>50</v>
      </c>
      <c r="D723" s="58" t="s">
        <v>211</v>
      </c>
      <c r="E723" s="59" t="s">
        <v>123</v>
      </c>
      <c r="F723" s="60" t="s">
        <v>18</v>
      </c>
      <c r="G723" s="61" t="str">
        <f t="shared" si="281"/>
        <v>350AverageExpenditure</v>
      </c>
      <c r="H723" s="60" t="s">
        <v>18</v>
      </c>
      <c r="I723" s="66" t="str">
        <f t="shared" si="284"/>
        <v xml:space="preserve"> </v>
      </c>
      <c r="J723" s="66" t="str">
        <f t="shared" si="282"/>
        <v xml:space="preserve"> </v>
      </c>
      <c r="K723" s="66" t="str">
        <f t="shared" si="283"/>
        <v xml:space="preserve"> </v>
      </c>
      <c r="L723" s="67" t="s">
        <v>397</v>
      </c>
      <c r="M723" s="67" t="s">
        <v>397</v>
      </c>
      <c r="N723" s="65" t="s">
        <v>19</v>
      </c>
      <c r="P723" s="67" t="s">
        <v>384</v>
      </c>
      <c r="Q723" s="67" t="s">
        <v>384</v>
      </c>
      <c r="R723" s="75" t="s">
        <v>384</v>
      </c>
    </row>
    <row r="724" spans="1:18" ht="24.75" thickBot="1">
      <c r="A724" s="57">
        <v>3</v>
      </c>
      <c r="B724" s="58" t="s">
        <v>208</v>
      </c>
      <c r="C724" s="57">
        <v>50</v>
      </c>
      <c r="D724" s="58" t="s">
        <v>211</v>
      </c>
      <c r="E724" s="59" t="s">
        <v>425</v>
      </c>
      <c r="F724" s="60" t="s">
        <v>415</v>
      </c>
      <c r="G724" s="61" t="str">
        <f t="shared" si="281"/>
        <v>350&amp;#160;&amp;#160;&amp;#160;Visitors400</v>
      </c>
      <c r="H724" s="60" t="s">
        <v>420</v>
      </c>
      <c r="I724" s="66" t="str">
        <f t="shared" si="284"/>
        <v>3,214.00</v>
      </c>
      <c r="J724" s="66" t="str">
        <f t="shared" si="282"/>
        <v>3,365.00</v>
      </c>
      <c r="K724" s="66" t="str">
        <f t="shared" si="283"/>
        <v>3,519.00</v>
      </c>
      <c r="L724" s="63" t="str">
        <f t="shared" ref="L724:L732" si="285">FIXED(ROUND((((J724-I724)/I724)*100),1),1,0)</f>
        <v>4.7</v>
      </c>
      <c r="M724" s="63" t="str">
        <f t="shared" ref="M724:M732" si="286">FIXED(ROUND((((K724-J724)/J724)*100),1),1,0)</f>
        <v>4.6</v>
      </c>
      <c r="N724" s="64" t="s">
        <v>426</v>
      </c>
      <c r="P724" s="71">
        <v>3214</v>
      </c>
      <c r="Q724" s="71">
        <v>3365</v>
      </c>
      <c r="R724" s="72">
        <v>3519</v>
      </c>
    </row>
    <row r="725" spans="1:18" ht="24.75" thickBot="1">
      <c r="A725" s="57">
        <v>3</v>
      </c>
      <c r="B725" s="58" t="s">
        <v>208</v>
      </c>
      <c r="C725" s="57">
        <v>50</v>
      </c>
      <c r="D725" s="58" t="s">
        <v>211</v>
      </c>
      <c r="E725" s="59" t="s">
        <v>427</v>
      </c>
      <c r="F725" s="60" t="s">
        <v>411</v>
      </c>
      <c r="G725" s="61" t="str">
        <f t="shared" si="281"/>
        <v>350&amp;#160;&amp;#160;&amp;#160;Visitors401</v>
      </c>
      <c r="H725" s="60" t="s">
        <v>407</v>
      </c>
      <c r="I725" s="66" t="str">
        <f t="shared" si="284"/>
        <v>3,087.00</v>
      </c>
      <c r="J725" s="66" t="str">
        <f t="shared" si="282"/>
        <v>3,221.00</v>
      </c>
      <c r="K725" s="66" t="str">
        <f t="shared" si="283"/>
        <v>3,297.00</v>
      </c>
      <c r="L725" s="63" t="str">
        <f t="shared" si="285"/>
        <v>4.3</v>
      </c>
      <c r="M725" s="63" t="str">
        <f t="shared" si="286"/>
        <v>2.4</v>
      </c>
      <c r="N725" s="65" t="s">
        <v>408</v>
      </c>
      <c r="P725" s="71">
        <v>3087</v>
      </c>
      <c r="Q725" s="71">
        <v>3221</v>
      </c>
      <c r="R725" s="72">
        <v>3297</v>
      </c>
    </row>
    <row r="726" spans="1:18" ht="24.75" thickBot="1">
      <c r="A726" s="57">
        <v>3</v>
      </c>
      <c r="B726" s="58" t="s">
        <v>208</v>
      </c>
      <c r="C726" s="57">
        <v>50</v>
      </c>
      <c r="D726" s="58" t="s">
        <v>211</v>
      </c>
      <c r="E726" s="59" t="s">
        <v>428</v>
      </c>
      <c r="F726" s="60" t="s">
        <v>412</v>
      </c>
      <c r="G726" s="61" t="str">
        <f t="shared" si="281"/>
        <v>350&amp;#160;&amp;#160;&amp;#160;Visitors402</v>
      </c>
      <c r="H726" s="60" t="s">
        <v>409</v>
      </c>
      <c r="I726" s="66" t="str">
        <f t="shared" si="284"/>
        <v>3,491.00</v>
      </c>
      <c r="J726" s="66" t="str">
        <f t="shared" si="282"/>
        <v>3,668.00</v>
      </c>
      <c r="K726" s="66" t="str">
        <f t="shared" si="283"/>
        <v>3,963.00</v>
      </c>
      <c r="L726" s="63" t="str">
        <f t="shared" si="285"/>
        <v>5.1</v>
      </c>
      <c r="M726" s="63" t="str">
        <f t="shared" si="286"/>
        <v>8.0</v>
      </c>
      <c r="N726" s="64" t="s">
        <v>410</v>
      </c>
      <c r="P726" s="71">
        <v>3491</v>
      </c>
      <c r="Q726" s="71">
        <v>3668</v>
      </c>
      <c r="R726" s="72">
        <v>3963</v>
      </c>
    </row>
    <row r="727" spans="1:18" ht="24.75" thickBot="1">
      <c r="A727" s="57">
        <v>3</v>
      </c>
      <c r="B727" s="58" t="s">
        <v>208</v>
      </c>
      <c r="C727" s="57">
        <v>50</v>
      </c>
      <c r="D727" s="58" t="s">
        <v>211</v>
      </c>
      <c r="E727" s="59" t="s">
        <v>432</v>
      </c>
      <c r="F727" s="60" t="s">
        <v>416</v>
      </c>
      <c r="G727" s="61" t="str">
        <f t="shared" si="281"/>
        <v>350&amp;#160;&amp;#160;&amp;#160;Tourist500</v>
      </c>
      <c r="H727" s="60" t="s">
        <v>421</v>
      </c>
      <c r="I727" s="66" t="str">
        <f t="shared" si="284"/>
        <v>3,265.00</v>
      </c>
      <c r="J727" s="66" t="str">
        <f t="shared" si="282"/>
        <v>3,423.00</v>
      </c>
      <c r="K727" s="66" t="str">
        <f t="shared" si="283"/>
        <v>3,585.00</v>
      </c>
      <c r="L727" s="63" t="str">
        <f t="shared" si="285"/>
        <v>4.8</v>
      </c>
      <c r="M727" s="63" t="str">
        <f t="shared" si="286"/>
        <v>4.7</v>
      </c>
      <c r="N727" s="65" t="s">
        <v>433</v>
      </c>
      <c r="P727" s="71">
        <v>3265</v>
      </c>
      <c r="Q727" s="71">
        <v>3423</v>
      </c>
      <c r="R727" s="72">
        <v>3585</v>
      </c>
    </row>
    <row r="728" spans="1:18" ht="24.75" thickBot="1">
      <c r="A728" s="57">
        <v>3</v>
      </c>
      <c r="B728" s="58" t="s">
        <v>208</v>
      </c>
      <c r="C728" s="57">
        <v>50</v>
      </c>
      <c r="D728" s="58" t="s">
        <v>211</v>
      </c>
      <c r="E728" s="59" t="s">
        <v>434</v>
      </c>
      <c r="F728" s="60" t="s">
        <v>411</v>
      </c>
      <c r="G728" s="61" t="str">
        <f t="shared" si="281"/>
        <v>350&amp;#160;&amp;#160;&amp;#160;Tourist501</v>
      </c>
      <c r="H728" s="60" t="s">
        <v>407</v>
      </c>
      <c r="I728" s="66" t="str">
        <f t="shared" si="284"/>
        <v>3,137.00</v>
      </c>
      <c r="J728" s="66" t="str">
        <f t="shared" si="282"/>
        <v>3,280.00</v>
      </c>
      <c r="K728" s="66" t="str">
        <f t="shared" si="283"/>
        <v>3,360.00</v>
      </c>
      <c r="L728" s="63" t="str">
        <f t="shared" si="285"/>
        <v>4.6</v>
      </c>
      <c r="M728" s="63" t="str">
        <f t="shared" si="286"/>
        <v>2.4</v>
      </c>
      <c r="N728" s="64" t="s">
        <v>408</v>
      </c>
      <c r="P728" s="71">
        <v>3137</v>
      </c>
      <c r="Q728" s="71">
        <v>3280</v>
      </c>
      <c r="R728" s="72">
        <v>3360</v>
      </c>
    </row>
    <row r="729" spans="1:18" ht="24.75" thickBot="1">
      <c r="A729" s="57">
        <v>3</v>
      </c>
      <c r="B729" s="58" t="s">
        <v>208</v>
      </c>
      <c r="C729" s="57">
        <v>50</v>
      </c>
      <c r="D729" s="58" t="s">
        <v>211</v>
      </c>
      <c r="E729" s="59" t="s">
        <v>435</v>
      </c>
      <c r="F729" s="60" t="s">
        <v>412</v>
      </c>
      <c r="G729" s="61" t="str">
        <f t="shared" si="281"/>
        <v>350&amp;#160;&amp;#160;&amp;#160;Tourist502</v>
      </c>
      <c r="H729" s="60" t="s">
        <v>409</v>
      </c>
      <c r="I729" s="66" t="str">
        <f t="shared" si="284"/>
        <v>3,526.00</v>
      </c>
      <c r="J729" s="66" t="str">
        <f t="shared" si="282"/>
        <v>3,706.00</v>
      </c>
      <c r="K729" s="66" t="str">
        <f t="shared" si="283"/>
        <v>4,002.00</v>
      </c>
      <c r="L729" s="63" t="str">
        <f t="shared" si="285"/>
        <v>5.1</v>
      </c>
      <c r="M729" s="63" t="str">
        <f t="shared" si="286"/>
        <v>8.0</v>
      </c>
      <c r="N729" s="65" t="s">
        <v>410</v>
      </c>
      <c r="P729" s="71">
        <v>3526</v>
      </c>
      <c r="Q729" s="71">
        <v>3706</v>
      </c>
      <c r="R729" s="72">
        <v>4002</v>
      </c>
    </row>
    <row r="730" spans="1:18" ht="24.75" thickBot="1">
      <c r="A730" s="57">
        <v>3</v>
      </c>
      <c r="B730" s="58" t="s">
        <v>208</v>
      </c>
      <c r="C730" s="57">
        <v>50</v>
      </c>
      <c r="D730" s="58" t="s">
        <v>211</v>
      </c>
      <c r="E730" s="59" t="s">
        <v>436</v>
      </c>
      <c r="F730" s="60" t="s">
        <v>417</v>
      </c>
      <c r="G730" s="61" t="str">
        <f t="shared" si="281"/>
        <v>350&amp;#160;&amp;#160;&amp;#160;Excursionist600</v>
      </c>
      <c r="H730" s="60" t="s">
        <v>422</v>
      </c>
      <c r="I730" s="66" t="str">
        <f t="shared" si="284"/>
        <v>2,584.00</v>
      </c>
      <c r="J730" s="66" t="str">
        <f t="shared" si="282"/>
        <v>2,654.00</v>
      </c>
      <c r="K730" s="66" t="str">
        <f t="shared" si="283"/>
        <v>2,717.00</v>
      </c>
      <c r="L730" s="63" t="str">
        <f t="shared" si="285"/>
        <v>2.7</v>
      </c>
      <c r="M730" s="63" t="str">
        <f t="shared" si="286"/>
        <v>2.4</v>
      </c>
      <c r="N730" s="64" t="s">
        <v>437</v>
      </c>
      <c r="P730" s="71">
        <v>2584</v>
      </c>
      <c r="Q730" s="71">
        <v>2654</v>
      </c>
      <c r="R730" s="72">
        <v>2717</v>
      </c>
    </row>
    <row r="731" spans="1:18" ht="24.75" thickBot="1">
      <c r="A731" s="57">
        <v>3</v>
      </c>
      <c r="B731" s="58" t="s">
        <v>208</v>
      </c>
      <c r="C731" s="57">
        <v>50</v>
      </c>
      <c r="D731" s="58" t="s">
        <v>211</v>
      </c>
      <c r="E731" s="59" t="s">
        <v>438</v>
      </c>
      <c r="F731" s="60" t="s">
        <v>411</v>
      </c>
      <c r="G731" s="61" t="str">
        <f t="shared" si="281"/>
        <v>350&amp;#160;&amp;#160;&amp;#160;Excursionist601</v>
      </c>
      <c r="H731" s="60" t="s">
        <v>407</v>
      </c>
      <c r="I731" s="66" t="str">
        <f t="shared" si="284"/>
        <v>2,607.00</v>
      </c>
      <c r="J731" s="66" t="str">
        <f t="shared" si="282"/>
        <v>2,676.00</v>
      </c>
      <c r="K731" s="66" t="str">
        <f t="shared" si="283"/>
        <v>2,718.00</v>
      </c>
      <c r="L731" s="63" t="str">
        <f t="shared" si="285"/>
        <v>2.6</v>
      </c>
      <c r="M731" s="63" t="str">
        <f t="shared" si="286"/>
        <v>1.6</v>
      </c>
      <c r="N731" s="65" t="s">
        <v>408</v>
      </c>
      <c r="P731" s="71">
        <v>2607</v>
      </c>
      <c r="Q731" s="71">
        <v>2676</v>
      </c>
      <c r="R731" s="72">
        <v>2718</v>
      </c>
    </row>
    <row r="732" spans="1:18" ht="24.75" thickBot="1">
      <c r="A732" s="57">
        <v>3</v>
      </c>
      <c r="B732" s="58" t="s">
        <v>208</v>
      </c>
      <c r="C732" s="57">
        <v>50</v>
      </c>
      <c r="D732" s="58" t="s">
        <v>211</v>
      </c>
      <c r="E732" s="59" t="s">
        <v>439</v>
      </c>
      <c r="F732" s="60" t="s">
        <v>412</v>
      </c>
      <c r="G732" s="61" t="str">
        <f t="shared" si="281"/>
        <v>350&amp;#160;&amp;#160;&amp;#160;Excursionist602</v>
      </c>
      <c r="H732" s="60" t="s">
        <v>409</v>
      </c>
      <c r="I732" s="66" t="str">
        <f t="shared" si="284"/>
        <v>2,436.00</v>
      </c>
      <c r="J732" s="66" t="str">
        <f t="shared" si="282"/>
        <v>2,512.00</v>
      </c>
      <c r="K732" s="66" t="str">
        <f t="shared" si="283"/>
        <v>2,714.00</v>
      </c>
      <c r="L732" s="63" t="str">
        <f t="shared" si="285"/>
        <v>3.1</v>
      </c>
      <c r="M732" s="63" t="str">
        <f t="shared" si="286"/>
        <v>8.0</v>
      </c>
      <c r="N732" s="64" t="s">
        <v>410</v>
      </c>
      <c r="P732" s="71">
        <v>2436</v>
      </c>
      <c r="Q732" s="71">
        <v>2512</v>
      </c>
      <c r="R732" s="72">
        <v>2714</v>
      </c>
    </row>
    <row r="733" spans="1:18" ht="24.75" thickBot="1">
      <c r="A733" s="57">
        <v>3</v>
      </c>
      <c r="B733" s="58" t="s">
        <v>208</v>
      </c>
      <c r="C733" s="57">
        <v>50</v>
      </c>
      <c r="D733" s="58" t="s">
        <v>211</v>
      </c>
      <c r="E733" s="59" t="s">
        <v>20</v>
      </c>
      <c r="F733" s="60" t="s">
        <v>16</v>
      </c>
      <c r="G733" s="61" t="str">
        <f t="shared" si="281"/>
        <v>350TourismReceipt</v>
      </c>
      <c r="H733" s="60" t="s">
        <v>16</v>
      </c>
      <c r="I733" s="66" t="str">
        <f t="shared" si="284"/>
        <v xml:space="preserve"> </v>
      </c>
      <c r="J733" s="66" t="str">
        <f t="shared" si="282"/>
        <v xml:space="preserve"> </v>
      </c>
      <c r="K733" s="66" t="str">
        <f t="shared" si="283"/>
        <v xml:space="preserve"> </v>
      </c>
      <c r="L733" s="67" t="s">
        <v>397</v>
      </c>
      <c r="M733" s="67" t="s">
        <v>397</v>
      </c>
      <c r="N733" s="65" t="s">
        <v>17</v>
      </c>
      <c r="P733" s="67" t="s">
        <v>384</v>
      </c>
      <c r="Q733" s="67" t="s">
        <v>384</v>
      </c>
      <c r="R733" s="75" t="s">
        <v>384</v>
      </c>
    </row>
    <row r="734" spans="1:18" ht="24.75" thickBot="1">
      <c r="A734" s="57">
        <v>3</v>
      </c>
      <c r="B734" s="58" t="s">
        <v>208</v>
      </c>
      <c r="C734" s="57">
        <v>50</v>
      </c>
      <c r="D734" s="58" t="s">
        <v>211</v>
      </c>
      <c r="E734" s="59" t="s">
        <v>429</v>
      </c>
      <c r="F734" s="60" t="s">
        <v>415</v>
      </c>
      <c r="G734" s="61" t="str">
        <f t="shared" si="281"/>
        <v>350&amp;#160;&amp;#160;&amp;#160;Visitors700</v>
      </c>
      <c r="H734" s="60" t="s">
        <v>420</v>
      </c>
      <c r="I734" s="66" t="str">
        <f t="shared" si="284"/>
        <v>73,757.00</v>
      </c>
      <c r="J734" s="66" t="str">
        <f t="shared" si="282"/>
        <v>82,570.00</v>
      </c>
      <c r="K734" s="66" t="str">
        <f t="shared" si="283"/>
        <v>90,137.00</v>
      </c>
      <c r="L734" s="63" t="str">
        <f t="shared" ref="L734:L749" si="287">FIXED(ROUND((((J734-I734)/I734)*100),1),1,0)</f>
        <v>11.9</v>
      </c>
      <c r="M734" s="63" t="str">
        <f t="shared" ref="M734:M749" si="288">FIXED(ROUND((((K734-J734)/J734)*100),1),1,0)</f>
        <v>9.2</v>
      </c>
      <c r="N734" s="64" t="s">
        <v>426</v>
      </c>
      <c r="P734" s="71">
        <v>73757</v>
      </c>
      <c r="Q734" s="71">
        <v>82570</v>
      </c>
      <c r="R734" s="72">
        <v>90137</v>
      </c>
    </row>
    <row r="735" spans="1:18" ht="24.75" thickBot="1">
      <c r="A735" s="57">
        <v>3</v>
      </c>
      <c r="B735" s="58" t="s">
        <v>208</v>
      </c>
      <c r="C735" s="57">
        <v>50</v>
      </c>
      <c r="D735" s="58" t="s">
        <v>211</v>
      </c>
      <c r="E735" s="59" t="s">
        <v>430</v>
      </c>
      <c r="F735" s="60" t="s">
        <v>411</v>
      </c>
      <c r="G735" s="61" t="str">
        <f t="shared" si="281"/>
        <v>350&amp;#160;&amp;#160;&amp;#160;Visitors701</v>
      </c>
      <c r="H735" s="60" t="s">
        <v>407</v>
      </c>
      <c r="I735" s="66" t="str">
        <f t="shared" si="284"/>
        <v>48,560.00</v>
      </c>
      <c r="J735" s="66" t="str">
        <f t="shared" si="282"/>
        <v>53,690.00</v>
      </c>
      <c r="K735" s="66" t="str">
        <f t="shared" si="283"/>
        <v>56,217.00</v>
      </c>
      <c r="L735" s="63" t="str">
        <f t="shared" si="287"/>
        <v>10.6</v>
      </c>
      <c r="M735" s="63" t="str">
        <f t="shared" si="288"/>
        <v>4.7</v>
      </c>
      <c r="N735" s="65" t="s">
        <v>408</v>
      </c>
      <c r="P735" s="71">
        <v>48560</v>
      </c>
      <c r="Q735" s="71">
        <v>53690</v>
      </c>
      <c r="R735" s="72">
        <v>56217</v>
      </c>
    </row>
    <row r="736" spans="1:18" ht="24.75" thickBot="1">
      <c r="A736" s="57">
        <v>3</v>
      </c>
      <c r="B736" s="58" t="s">
        <v>208</v>
      </c>
      <c r="C736" s="57">
        <v>50</v>
      </c>
      <c r="D736" s="58" t="s">
        <v>211</v>
      </c>
      <c r="E736" s="59" t="s">
        <v>431</v>
      </c>
      <c r="F736" s="60" t="s">
        <v>412</v>
      </c>
      <c r="G736" s="61" t="str">
        <f t="shared" si="281"/>
        <v>350&amp;#160;&amp;#160;&amp;#160;Visitors702</v>
      </c>
      <c r="H736" s="60" t="s">
        <v>409</v>
      </c>
      <c r="I736" s="66" t="str">
        <f t="shared" si="284"/>
        <v>25,197.00</v>
      </c>
      <c r="J736" s="66" t="str">
        <f t="shared" si="282"/>
        <v>28,880.00</v>
      </c>
      <c r="K736" s="66" t="str">
        <f t="shared" si="283"/>
        <v>33,920.00</v>
      </c>
      <c r="L736" s="63" t="str">
        <f t="shared" si="287"/>
        <v>14.6</v>
      </c>
      <c r="M736" s="63" t="str">
        <f t="shared" si="288"/>
        <v>17.5</v>
      </c>
      <c r="N736" s="64" t="s">
        <v>410</v>
      </c>
      <c r="P736" s="71">
        <v>25197</v>
      </c>
      <c r="Q736" s="71">
        <v>28880</v>
      </c>
      <c r="R736" s="72">
        <v>33920</v>
      </c>
    </row>
    <row r="737" spans="1:18" ht="24.75" thickBot="1">
      <c r="A737" s="57">
        <v>3</v>
      </c>
      <c r="B737" s="58" t="s">
        <v>208</v>
      </c>
      <c r="C737" s="57">
        <v>51</v>
      </c>
      <c r="D737" s="58" t="s">
        <v>214</v>
      </c>
      <c r="E737" s="59" t="s">
        <v>10</v>
      </c>
      <c r="F737" s="60" t="s">
        <v>4</v>
      </c>
      <c r="G737" s="61" t="str">
        <f t="shared" si="281"/>
        <v>351Room</v>
      </c>
      <c r="H737" s="60" t="s">
        <v>4</v>
      </c>
      <c r="I737" s="62" t="str">
        <f>FIXED(ROUND(P737,2),0,0)</f>
        <v>1,127</v>
      </c>
      <c r="J737" s="62" t="str">
        <f t="shared" ref="J737:J746" si="289">FIXED(ROUND(Q737,2),0,0)</f>
        <v>1,190</v>
      </c>
      <c r="K737" s="62" t="str">
        <f t="shared" ref="K737:K746" si="290">FIXED(ROUND(R737,2),0,0)</f>
        <v>1,135</v>
      </c>
      <c r="L737" s="63" t="str">
        <f t="shared" si="287"/>
        <v>5.6</v>
      </c>
      <c r="M737" s="63" t="str">
        <f t="shared" si="288"/>
        <v>-4.6</v>
      </c>
      <c r="N737" s="64" t="s">
        <v>14</v>
      </c>
      <c r="P737" s="71">
        <v>1127</v>
      </c>
      <c r="Q737" s="71">
        <v>1190</v>
      </c>
      <c r="R737" s="72">
        <v>1135</v>
      </c>
    </row>
    <row r="738" spans="1:18" ht="24.75" thickBot="1">
      <c r="A738" s="57">
        <v>3</v>
      </c>
      <c r="B738" s="58" t="s">
        <v>208</v>
      </c>
      <c r="C738" s="57">
        <v>51</v>
      </c>
      <c r="D738" s="58" t="s">
        <v>214</v>
      </c>
      <c r="E738" s="59" t="s">
        <v>111</v>
      </c>
      <c r="F738" s="60" t="s">
        <v>3</v>
      </c>
      <c r="G738" s="61" t="str">
        <f t="shared" si="281"/>
        <v>351Visit100</v>
      </c>
      <c r="H738" s="60" t="s">
        <v>3</v>
      </c>
      <c r="I738" s="62" t="str">
        <f t="shared" ref="I738:I746" si="291">FIXED(ROUND(P738,2),0,0)</f>
        <v>968,899</v>
      </c>
      <c r="J738" s="62" t="str">
        <f t="shared" si="289"/>
        <v>1,059,019</v>
      </c>
      <c r="K738" s="62" t="str">
        <f t="shared" si="290"/>
        <v>1,081,797</v>
      </c>
      <c r="L738" s="63" t="str">
        <f t="shared" si="287"/>
        <v>9.3</v>
      </c>
      <c r="M738" s="63" t="str">
        <f t="shared" si="288"/>
        <v>2.2</v>
      </c>
      <c r="N738" s="65" t="s">
        <v>15</v>
      </c>
      <c r="P738" s="71">
        <v>968899</v>
      </c>
      <c r="Q738" s="71">
        <v>1059019</v>
      </c>
      <c r="R738" s="72">
        <v>1081797</v>
      </c>
    </row>
    <row r="739" spans="1:18" ht="24.75" thickBot="1">
      <c r="A739" s="57">
        <v>3</v>
      </c>
      <c r="B739" s="58" t="s">
        <v>208</v>
      </c>
      <c r="C739" s="57">
        <v>51</v>
      </c>
      <c r="D739" s="58" t="s">
        <v>214</v>
      </c>
      <c r="E739" s="59" t="s">
        <v>112</v>
      </c>
      <c r="F739" s="60" t="s">
        <v>411</v>
      </c>
      <c r="G739" s="61" t="str">
        <f t="shared" si="281"/>
        <v>351Visit101</v>
      </c>
      <c r="H739" s="60" t="s">
        <v>407</v>
      </c>
      <c r="I739" s="62" t="str">
        <f t="shared" si="291"/>
        <v>925,827</v>
      </c>
      <c r="J739" s="62" t="str">
        <f t="shared" si="289"/>
        <v>1,012,809</v>
      </c>
      <c r="K739" s="62" t="str">
        <f t="shared" si="290"/>
        <v>1,034,289</v>
      </c>
      <c r="L739" s="63" t="str">
        <f t="shared" si="287"/>
        <v>9.4</v>
      </c>
      <c r="M739" s="63" t="str">
        <f t="shared" si="288"/>
        <v>2.1</v>
      </c>
      <c r="N739" s="64" t="s">
        <v>408</v>
      </c>
      <c r="P739" s="71">
        <v>925827</v>
      </c>
      <c r="Q739" s="71">
        <v>1012809</v>
      </c>
      <c r="R739" s="72">
        <v>1034289</v>
      </c>
    </row>
    <row r="740" spans="1:18" ht="24.75" thickBot="1">
      <c r="A740" s="57">
        <v>3</v>
      </c>
      <c r="B740" s="58" t="s">
        <v>208</v>
      </c>
      <c r="C740" s="57">
        <v>51</v>
      </c>
      <c r="D740" s="58" t="s">
        <v>214</v>
      </c>
      <c r="E740" s="59" t="s">
        <v>113</v>
      </c>
      <c r="F740" s="60" t="s">
        <v>412</v>
      </c>
      <c r="G740" s="61" t="str">
        <f t="shared" si="281"/>
        <v>351Visit102</v>
      </c>
      <c r="H740" s="60" t="s">
        <v>409</v>
      </c>
      <c r="I740" s="62" t="str">
        <f t="shared" si="291"/>
        <v>43,072</v>
      </c>
      <c r="J740" s="62" t="str">
        <f t="shared" si="289"/>
        <v>46,210</v>
      </c>
      <c r="K740" s="62" t="str">
        <f t="shared" si="290"/>
        <v>47,508</v>
      </c>
      <c r="L740" s="63" t="str">
        <f t="shared" si="287"/>
        <v>7.3</v>
      </c>
      <c r="M740" s="63" t="str">
        <f t="shared" si="288"/>
        <v>2.8</v>
      </c>
      <c r="N740" s="65" t="s">
        <v>410</v>
      </c>
      <c r="P740" s="71">
        <v>43072</v>
      </c>
      <c r="Q740" s="71">
        <v>46210</v>
      </c>
      <c r="R740" s="72">
        <v>47508</v>
      </c>
    </row>
    <row r="741" spans="1:18" ht="24.75" thickBot="1">
      <c r="A741" s="57">
        <v>3</v>
      </c>
      <c r="B741" s="58" t="s">
        <v>208</v>
      </c>
      <c r="C741" s="57">
        <v>51</v>
      </c>
      <c r="D741" s="58" t="s">
        <v>214</v>
      </c>
      <c r="E741" s="59" t="s">
        <v>114</v>
      </c>
      <c r="F741" s="60" t="s">
        <v>413</v>
      </c>
      <c r="G741" s="61" t="str">
        <f t="shared" si="281"/>
        <v>351Visit200</v>
      </c>
      <c r="H741" s="60" t="s">
        <v>418</v>
      </c>
      <c r="I741" s="62" t="str">
        <f t="shared" si="291"/>
        <v>281,218</v>
      </c>
      <c r="J741" s="62" t="str">
        <f t="shared" si="289"/>
        <v>311,796</v>
      </c>
      <c r="K741" s="62" t="str">
        <f t="shared" si="290"/>
        <v>317,333</v>
      </c>
      <c r="L741" s="63" t="str">
        <f t="shared" si="287"/>
        <v>10.9</v>
      </c>
      <c r="M741" s="63" t="str">
        <f t="shared" si="288"/>
        <v>1.8</v>
      </c>
      <c r="N741" s="64" t="s">
        <v>423</v>
      </c>
      <c r="P741" s="71">
        <v>281218</v>
      </c>
      <c r="Q741" s="71">
        <v>311796</v>
      </c>
      <c r="R741" s="72">
        <v>317333</v>
      </c>
    </row>
    <row r="742" spans="1:18" ht="24.75" thickBot="1">
      <c r="A742" s="57">
        <v>3</v>
      </c>
      <c r="B742" s="58" t="s">
        <v>208</v>
      </c>
      <c r="C742" s="57">
        <v>51</v>
      </c>
      <c r="D742" s="58" t="s">
        <v>214</v>
      </c>
      <c r="E742" s="59" t="s">
        <v>115</v>
      </c>
      <c r="F742" s="60" t="s">
        <v>411</v>
      </c>
      <c r="G742" s="61" t="str">
        <f t="shared" si="281"/>
        <v>351Visit201</v>
      </c>
      <c r="H742" s="60" t="s">
        <v>407</v>
      </c>
      <c r="I742" s="62" t="str">
        <f t="shared" si="291"/>
        <v>274,308</v>
      </c>
      <c r="J742" s="62" t="str">
        <f t="shared" si="289"/>
        <v>304,371</v>
      </c>
      <c r="K742" s="62" t="str">
        <f t="shared" si="290"/>
        <v>309,708</v>
      </c>
      <c r="L742" s="63" t="str">
        <f t="shared" si="287"/>
        <v>11.0</v>
      </c>
      <c r="M742" s="63" t="str">
        <f t="shared" si="288"/>
        <v>1.8</v>
      </c>
      <c r="N742" s="65" t="s">
        <v>408</v>
      </c>
      <c r="P742" s="71">
        <v>274308</v>
      </c>
      <c r="Q742" s="71">
        <v>304371</v>
      </c>
      <c r="R742" s="72">
        <v>309708</v>
      </c>
    </row>
    <row r="743" spans="1:18" ht="24.75" thickBot="1">
      <c r="A743" s="57">
        <v>3</v>
      </c>
      <c r="B743" s="58" t="s">
        <v>208</v>
      </c>
      <c r="C743" s="57">
        <v>51</v>
      </c>
      <c r="D743" s="58" t="s">
        <v>214</v>
      </c>
      <c r="E743" s="59" t="s">
        <v>116</v>
      </c>
      <c r="F743" s="60" t="s">
        <v>412</v>
      </c>
      <c r="G743" s="61" t="str">
        <f t="shared" si="281"/>
        <v>351Visit202</v>
      </c>
      <c r="H743" s="60" t="s">
        <v>409</v>
      </c>
      <c r="I743" s="62" t="str">
        <f t="shared" si="291"/>
        <v>6,910</v>
      </c>
      <c r="J743" s="62" t="str">
        <f t="shared" si="289"/>
        <v>7,425</v>
      </c>
      <c r="K743" s="62" t="str">
        <f t="shared" si="290"/>
        <v>7,625</v>
      </c>
      <c r="L743" s="63" t="str">
        <f t="shared" si="287"/>
        <v>7.5</v>
      </c>
      <c r="M743" s="63" t="str">
        <f t="shared" si="288"/>
        <v>2.7</v>
      </c>
      <c r="N743" s="64" t="s">
        <v>410</v>
      </c>
      <c r="P743" s="71">
        <v>6910</v>
      </c>
      <c r="Q743" s="71">
        <v>7425</v>
      </c>
      <c r="R743" s="72">
        <v>7625</v>
      </c>
    </row>
    <row r="744" spans="1:18" ht="24.75" thickBot="1">
      <c r="A744" s="57">
        <v>3</v>
      </c>
      <c r="B744" s="58" t="s">
        <v>208</v>
      </c>
      <c r="C744" s="57">
        <v>51</v>
      </c>
      <c r="D744" s="58" t="s">
        <v>214</v>
      </c>
      <c r="E744" s="59" t="s">
        <v>117</v>
      </c>
      <c r="F744" s="60" t="s">
        <v>414</v>
      </c>
      <c r="G744" s="61" t="str">
        <f t="shared" si="281"/>
        <v>351Visit300</v>
      </c>
      <c r="H744" s="60" t="s">
        <v>419</v>
      </c>
      <c r="I744" s="62" t="str">
        <f t="shared" si="291"/>
        <v>687,681</v>
      </c>
      <c r="J744" s="62" t="str">
        <f t="shared" si="289"/>
        <v>747,223</v>
      </c>
      <c r="K744" s="62" t="str">
        <f t="shared" si="290"/>
        <v>764,464</v>
      </c>
      <c r="L744" s="63" t="str">
        <f t="shared" si="287"/>
        <v>8.7</v>
      </c>
      <c r="M744" s="63" t="str">
        <f t="shared" si="288"/>
        <v>2.3</v>
      </c>
      <c r="N744" s="65" t="s">
        <v>424</v>
      </c>
      <c r="P744" s="71">
        <v>687681</v>
      </c>
      <c r="Q744" s="71">
        <v>747223</v>
      </c>
      <c r="R744" s="72">
        <v>764464</v>
      </c>
    </row>
    <row r="745" spans="1:18" ht="24.75" thickBot="1">
      <c r="A745" s="57">
        <v>3</v>
      </c>
      <c r="B745" s="58" t="s">
        <v>208</v>
      </c>
      <c r="C745" s="57">
        <v>51</v>
      </c>
      <c r="D745" s="58" t="s">
        <v>214</v>
      </c>
      <c r="E745" s="59" t="s">
        <v>118</v>
      </c>
      <c r="F745" s="60" t="s">
        <v>411</v>
      </c>
      <c r="G745" s="61" t="str">
        <f t="shared" si="281"/>
        <v>351Visit301</v>
      </c>
      <c r="H745" s="60" t="s">
        <v>407</v>
      </c>
      <c r="I745" s="62" t="str">
        <f t="shared" si="291"/>
        <v>651,519</v>
      </c>
      <c r="J745" s="62" t="str">
        <f t="shared" si="289"/>
        <v>708,438</v>
      </c>
      <c r="K745" s="62" t="str">
        <f t="shared" si="290"/>
        <v>724,581</v>
      </c>
      <c r="L745" s="63" t="str">
        <f t="shared" si="287"/>
        <v>8.7</v>
      </c>
      <c r="M745" s="63" t="str">
        <f t="shared" si="288"/>
        <v>2.3</v>
      </c>
      <c r="N745" s="64" t="s">
        <v>408</v>
      </c>
      <c r="P745" s="71">
        <v>651519</v>
      </c>
      <c r="Q745" s="71">
        <v>708438</v>
      </c>
      <c r="R745" s="72">
        <v>724581</v>
      </c>
    </row>
    <row r="746" spans="1:18" ht="24.75" thickBot="1">
      <c r="A746" s="57">
        <v>3</v>
      </c>
      <c r="B746" s="58" t="s">
        <v>208</v>
      </c>
      <c r="C746" s="57">
        <v>51</v>
      </c>
      <c r="D746" s="58" t="s">
        <v>214</v>
      </c>
      <c r="E746" s="59" t="s">
        <v>119</v>
      </c>
      <c r="F746" s="60" t="s">
        <v>412</v>
      </c>
      <c r="G746" s="61" t="str">
        <f t="shared" si="281"/>
        <v>351Visit302</v>
      </c>
      <c r="H746" s="60" t="s">
        <v>409</v>
      </c>
      <c r="I746" s="62" t="str">
        <f t="shared" si="291"/>
        <v>36,162</v>
      </c>
      <c r="J746" s="62" t="str">
        <f t="shared" si="289"/>
        <v>38,785</v>
      </c>
      <c r="K746" s="62" t="str">
        <f t="shared" si="290"/>
        <v>39,883</v>
      </c>
      <c r="L746" s="63" t="str">
        <f t="shared" si="287"/>
        <v>7.3</v>
      </c>
      <c r="M746" s="63" t="str">
        <f t="shared" si="288"/>
        <v>2.8</v>
      </c>
      <c r="N746" s="65" t="s">
        <v>410</v>
      </c>
      <c r="P746" s="71">
        <v>36162</v>
      </c>
      <c r="Q746" s="71">
        <v>38785</v>
      </c>
      <c r="R746" s="72">
        <v>39883</v>
      </c>
    </row>
    <row r="747" spans="1:18" ht="24.75" thickBot="1">
      <c r="A747" s="57">
        <v>3</v>
      </c>
      <c r="B747" s="58" t="s">
        <v>208</v>
      </c>
      <c r="C747" s="57">
        <v>51</v>
      </c>
      <c r="D747" s="58" t="s">
        <v>214</v>
      </c>
      <c r="E747" s="59" t="s">
        <v>120</v>
      </c>
      <c r="F747" s="60" t="s">
        <v>5</v>
      </c>
      <c r="G747" s="61" t="str">
        <f t="shared" si="281"/>
        <v>351AvgDay400</v>
      </c>
      <c r="H747" s="60" t="s">
        <v>5</v>
      </c>
      <c r="I747" s="66" t="str">
        <f>IF(P747="&amp;#160;"," ",FIXED(ROUND(P747,2),2,0))</f>
        <v>2.05</v>
      </c>
      <c r="J747" s="66" t="str">
        <f t="shared" ref="J747:J763" si="292">IF(Q747="&amp;#160;"," ",FIXED(ROUND(Q747,2),2,0))</f>
        <v>2.09</v>
      </c>
      <c r="K747" s="66" t="str">
        <f t="shared" ref="K747:K763" si="293">IF(R747="&amp;#160;"," ",FIXED(ROUND(R747,2),2,0))</f>
        <v>2.01</v>
      </c>
      <c r="L747" s="63" t="str">
        <f t="shared" si="287"/>
        <v>2.0</v>
      </c>
      <c r="M747" s="63" t="str">
        <f t="shared" si="288"/>
        <v>-3.8</v>
      </c>
      <c r="N747" s="64" t="s">
        <v>6</v>
      </c>
      <c r="P747" s="73">
        <v>2.0499999999999998</v>
      </c>
      <c r="Q747" s="73">
        <v>2.09</v>
      </c>
      <c r="R747" s="74">
        <v>2.0099999999999998</v>
      </c>
    </row>
    <row r="748" spans="1:18" ht="24.75" thickBot="1">
      <c r="A748" s="57">
        <v>3</v>
      </c>
      <c r="B748" s="58" t="s">
        <v>208</v>
      </c>
      <c r="C748" s="57">
        <v>51</v>
      </c>
      <c r="D748" s="58" t="s">
        <v>214</v>
      </c>
      <c r="E748" s="59" t="s">
        <v>121</v>
      </c>
      <c r="F748" s="60" t="s">
        <v>411</v>
      </c>
      <c r="G748" s="61" t="str">
        <f t="shared" si="281"/>
        <v>351AvgDay401</v>
      </c>
      <c r="H748" s="60" t="s">
        <v>407</v>
      </c>
      <c r="I748" s="66" t="str">
        <f t="shared" ref="I748:I763" si="294">IF(P748="&amp;#160;"," ",FIXED(ROUND(P748,2),2,0))</f>
        <v>2.04</v>
      </c>
      <c r="J748" s="66" t="str">
        <f t="shared" si="292"/>
        <v>2.08</v>
      </c>
      <c r="K748" s="66" t="str">
        <f t="shared" si="293"/>
        <v>2.00</v>
      </c>
      <c r="L748" s="63" t="str">
        <f t="shared" si="287"/>
        <v>2.0</v>
      </c>
      <c r="M748" s="63" t="str">
        <f t="shared" si="288"/>
        <v>-3.8</v>
      </c>
      <c r="N748" s="65" t="s">
        <v>408</v>
      </c>
      <c r="P748" s="73">
        <v>2.04</v>
      </c>
      <c r="Q748" s="73">
        <v>2.08</v>
      </c>
      <c r="R748" s="74">
        <v>2</v>
      </c>
    </row>
    <row r="749" spans="1:18" ht="24.75" thickBot="1">
      <c r="A749" s="57">
        <v>3</v>
      </c>
      <c r="B749" s="58" t="s">
        <v>208</v>
      </c>
      <c r="C749" s="57">
        <v>51</v>
      </c>
      <c r="D749" s="58" t="s">
        <v>214</v>
      </c>
      <c r="E749" s="59" t="s">
        <v>122</v>
      </c>
      <c r="F749" s="60" t="s">
        <v>412</v>
      </c>
      <c r="G749" s="61" t="str">
        <f t="shared" si="281"/>
        <v>351AvgDay402</v>
      </c>
      <c r="H749" s="60" t="s">
        <v>409</v>
      </c>
      <c r="I749" s="66" t="str">
        <f t="shared" si="294"/>
        <v>2.18</v>
      </c>
      <c r="J749" s="66" t="str">
        <f t="shared" si="292"/>
        <v>2.21</v>
      </c>
      <c r="K749" s="66" t="str">
        <f t="shared" si="293"/>
        <v>2.09</v>
      </c>
      <c r="L749" s="63" t="str">
        <f t="shared" si="287"/>
        <v>1.4</v>
      </c>
      <c r="M749" s="63" t="str">
        <f t="shared" si="288"/>
        <v>-5.4</v>
      </c>
      <c r="N749" s="64" t="s">
        <v>410</v>
      </c>
      <c r="P749" s="73">
        <v>2.1800000000000002</v>
      </c>
      <c r="Q749" s="73">
        <v>2.21</v>
      </c>
      <c r="R749" s="74">
        <v>2.09</v>
      </c>
    </row>
    <row r="750" spans="1:18" ht="24.75" thickBot="1">
      <c r="A750" s="57">
        <v>3</v>
      </c>
      <c r="B750" s="58" t="s">
        <v>208</v>
      </c>
      <c r="C750" s="57">
        <v>51</v>
      </c>
      <c r="D750" s="58" t="s">
        <v>214</v>
      </c>
      <c r="E750" s="59" t="s">
        <v>123</v>
      </c>
      <c r="F750" s="60" t="s">
        <v>18</v>
      </c>
      <c r="G750" s="61" t="str">
        <f t="shared" si="281"/>
        <v>351AverageExpenditure</v>
      </c>
      <c r="H750" s="60" t="s">
        <v>18</v>
      </c>
      <c r="I750" s="66" t="str">
        <f t="shared" si="294"/>
        <v xml:space="preserve"> </v>
      </c>
      <c r="J750" s="66" t="str">
        <f t="shared" si="292"/>
        <v xml:space="preserve"> </v>
      </c>
      <c r="K750" s="66" t="str">
        <f t="shared" si="293"/>
        <v xml:space="preserve"> </v>
      </c>
      <c r="L750" s="67" t="s">
        <v>397</v>
      </c>
      <c r="M750" s="67" t="s">
        <v>397</v>
      </c>
      <c r="N750" s="65" t="s">
        <v>19</v>
      </c>
      <c r="P750" s="67" t="s">
        <v>384</v>
      </c>
      <c r="Q750" s="67" t="s">
        <v>384</v>
      </c>
      <c r="R750" s="75" t="s">
        <v>384</v>
      </c>
    </row>
    <row r="751" spans="1:18" ht="24.75" thickBot="1">
      <c r="A751" s="57">
        <v>3</v>
      </c>
      <c r="B751" s="58" t="s">
        <v>208</v>
      </c>
      <c r="C751" s="57">
        <v>51</v>
      </c>
      <c r="D751" s="58" t="s">
        <v>214</v>
      </c>
      <c r="E751" s="59" t="s">
        <v>425</v>
      </c>
      <c r="F751" s="60" t="s">
        <v>415</v>
      </c>
      <c r="G751" s="61" t="str">
        <f t="shared" si="281"/>
        <v>351&amp;#160;&amp;#160;&amp;#160;Visitors400</v>
      </c>
      <c r="H751" s="60" t="s">
        <v>420</v>
      </c>
      <c r="I751" s="66" t="str">
        <f t="shared" si="294"/>
        <v>913.00</v>
      </c>
      <c r="J751" s="66" t="str">
        <f t="shared" si="292"/>
        <v>957.00</v>
      </c>
      <c r="K751" s="66" t="str">
        <f t="shared" si="293"/>
        <v>990.00</v>
      </c>
      <c r="L751" s="63" t="str">
        <f t="shared" ref="L751:L759" si="295">FIXED(ROUND((((J751-I751)/I751)*100),1),1,0)</f>
        <v>4.8</v>
      </c>
      <c r="M751" s="63" t="str">
        <f t="shared" ref="M751:M759" si="296">FIXED(ROUND((((K751-J751)/J751)*100),1),1,0)</f>
        <v>3.4</v>
      </c>
      <c r="N751" s="64" t="s">
        <v>426</v>
      </c>
      <c r="P751" s="71">
        <v>913</v>
      </c>
      <c r="Q751" s="71">
        <v>957</v>
      </c>
      <c r="R751" s="72">
        <v>990</v>
      </c>
    </row>
    <row r="752" spans="1:18" ht="24.75" thickBot="1">
      <c r="A752" s="57">
        <v>3</v>
      </c>
      <c r="B752" s="58" t="s">
        <v>208</v>
      </c>
      <c r="C752" s="57">
        <v>51</v>
      </c>
      <c r="D752" s="58" t="s">
        <v>214</v>
      </c>
      <c r="E752" s="59" t="s">
        <v>427</v>
      </c>
      <c r="F752" s="60" t="s">
        <v>411</v>
      </c>
      <c r="G752" s="61" t="str">
        <f t="shared" si="281"/>
        <v>351&amp;#160;&amp;#160;&amp;#160;Visitors401</v>
      </c>
      <c r="H752" s="60" t="s">
        <v>407</v>
      </c>
      <c r="I752" s="66" t="str">
        <f t="shared" si="294"/>
        <v>908.00</v>
      </c>
      <c r="J752" s="66" t="str">
        <f t="shared" si="292"/>
        <v>952.00</v>
      </c>
      <c r="K752" s="66" t="str">
        <f t="shared" si="293"/>
        <v>985.00</v>
      </c>
      <c r="L752" s="63" t="str">
        <f t="shared" si="295"/>
        <v>4.8</v>
      </c>
      <c r="M752" s="63" t="str">
        <f t="shared" si="296"/>
        <v>3.5</v>
      </c>
      <c r="N752" s="65" t="s">
        <v>408</v>
      </c>
      <c r="P752" s="71">
        <v>908</v>
      </c>
      <c r="Q752" s="71">
        <v>952</v>
      </c>
      <c r="R752" s="72">
        <v>985</v>
      </c>
    </row>
    <row r="753" spans="1:18" ht="24.75" thickBot="1">
      <c r="A753" s="57">
        <v>3</v>
      </c>
      <c r="B753" s="58" t="s">
        <v>208</v>
      </c>
      <c r="C753" s="57">
        <v>51</v>
      </c>
      <c r="D753" s="58" t="s">
        <v>214</v>
      </c>
      <c r="E753" s="59" t="s">
        <v>428</v>
      </c>
      <c r="F753" s="60" t="s">
        <v>412</v>
      </c>
      <c r="G753" s="61" t="str">
        <f t="shared" si="281"/>
        <v>351&amp;#160;&amp;#160;&amp;#160;Visitors402</v>
      </c>
      <c r="H753" s="60" t="s">
        <v>409</v>
      </c>
      <c r="I753" s="66" t="str">
        <f t="shared" si="294"/>
        <v>1,029.00</v>
      </c>
      <c r="J753" s="66" t="str">
        <f t="shared" si="292"/>
        <v>1,073.00</v>
      </c>
      <c r="K753" s="66" t="str">
        <f t="shared" si="293"/>
        <v>1,107.00</v>
      </c>
      <c r="L753" s="63" t="str">
        <f t="shared" si="295"/>
        <v>4.3</v>
      </c>
      <c r="M753" s="63" t="str">
        <f t="shared" si="296"/>
        <v>3.2</v>
      </c>
      <c r="N753" s="64" t="s">
        <v>410</v>
      </c>
      <c r="P753" s="71">
        <v>1029</v>
      </c>
      <c r="Q753" s="71">
        <v>1073</v>
      </c>
      <c r="R753" s="72">
        <v>1107</v>
      </c>
    </row>
    <row r="754" spans="1:18" ht="24.75" thickBot="1">
      <c r="A754" s="57">
        <v>3</v>
      </c>
      <c r="B754" s="58" t="s">
        <v>208</v>
      </c>
      <c r="C754" s="57">
        <v>51</v>
      </c>
      <c r="D754" s="58" t="s">
        <v>214</v>
      </c>
      <c r="E754" s="59" t="s">
        <v>432</v>
      </c>
      <c r="F754" s="60" t="s">
        <v>416</v>
      </c>
      <c r="G754" s="61" t="str">
        <f t="shared" si="281"/>
        <v>351&amp;#160;&amp;#160;&amp;#160;Tourist500</v>
      </c>
      <c r="H754" s="60" t="s">
        <v>421</v>
      </c>
      <c r="I754" s="66" t="str">
        <f t="shared" si="294"/>
        <v>1,203.00</v>
      </c>
      <c r="J754" s="66" t="str">
        <f t="shared" si="292"/>
        <v>1,258.00</v>
      </c>
      <c r="K754" s="66" t="str">
        <f t="shared" si="293"/>
        <v>1,308.00</v>
      </c>
      <c r="L754" s="63" t="str">
        <f t="shared" si="295"/>
        <v>4.6</v>
      </c>
      <c r="M754" s="63" t="str">
        <f t="shared" si="296"/>
        <v>4.0</v>
      </c>
      <c r="N754" s="65" t="s">
        <v>433</v>
      </c>
      <c r="P754" s="71">
        <v>1203</v>
      </c>
      <c r="Q754" s="71">
        <v>1258</v>
      </c>
      <c r="R754" s="72">
        <v>1308</v>
      </c>
    </row>
    <row r="755" spans="1:18" ht="24.75" thickBot="1">
      <c r="A755" s="57">
        <v>3</v>
      </c>
      <c r="B755" s="58" t="s">
        <v>208</v>
      </c>
      <c r="C755" s="57">
        <v>51</v>
      </c>
      <c r="D755" s="58" t="s">
        <v>214</v>
      </c>
      <c r="E755" s="59" t="s">
        <v>434</v>
      </c>
      <c r="F755" s="60" t="s">
        <v>411</v>
      </c>
      <c r="G755" s="61" t="str">
        <f t="shared" si="281"/>
        <v>351&amp;#160;&amp;#160;&amp;#160;Tourist501</v>
      </c>
      <c r="H755" s="60" t="s">
        <v>407</v>
      </c>
      <c r="I755" s="66" t="str">
        <f t="shared" si="294"/>
        <v>1,193.00</v>
      </c>
      <c r="J755" s="66" t="str">
        <f t="shared" si="292"/>
        <v>1,248.00</v>
      </c>
      <c r="K755" s="66" t="str">
        <f t="shared" si="293"/>
        <v>1,298.00</v>
      </c>
      <c r="L755" s="63" t="str">
        <f t="shared" si="295"/>
        <v>4.6</v>
      </c>
      <c r="M755" s="63" t="str">
        <f t="shared" si="296"/>
        <v>4.0</v>
      </c>
      <c r="N755" s="64" t="s">
        <v>408</v>
      </c>
      <c r="P755" s="71">
        <v>1193</v>
      </c>
      <c r="Q755" s="71">
        <v>1248</v>
      </c>
      <c r="R755" s="72">
        <v>1298</v>
      </c>
    </row>
    <row r="756" spans="1:18" ht="24.75" thickBot="1">
      <c r="A756" s="57">
        <v>3</v>
      </c>
      <c r="B756" s="58" t="s">
        <v>208</v>
      </c>
      <c r="C756" s="57">
        <v>51</v>
      </c>
      <c r="D756" s="58" t="s">
        <v>214</v>
      </c>
      <c r="E756" s="59" t="s">
        <v>435</v>
      </c>
      <c r="F756" s="60" t="s">
        <v>412</v>
      </c>
      <c r="G756" s="61" t="str">
        <f t="shared" si="281"/>
        <v>351&amp;#160;&amp;#160;&amp;#160;Tourist502</v>
      </c>
      <c r="H756" s="60" t="s">
        <v>409</v>
      </c>
      <c r="I756" s="66" t="str">
        <f t="shared" si="294"/>
        <v>1,562.00</v>
      </c>
      <c r="J756" s="66" t="str">
        <f t="shared" si="292"/>
        <v>1,641.00</v>
      </c>
      <c r="K756" s="66" t="str">
        <f t="shared" si="293"/>
        <v>1,701.00</v>
      </c>
      <c r="L756" s="63" t="str">
        <f t="shared" si="295"/>
        <v>5.1</v>
      </c>
      <c r="M756" s="63" t="str">
        <f t="shared" si="296"/>
        <v>3.7</v>
      </c>
      <c r="N756" s="65" t="s">
        <v>410</v>
      </c>
      <c r="P756" s="71">
        <v>1562</v>
      </c>
      <c r="Q756" s="71">
        <v>1641</v>
      </c>
      <c r="R756" s="72">
        <v>1701</v>
      </c>
    </row>
    <row r="757" spans="1:18" ht="24.75" thickBot="1">
      <c r="A757" s="57">
        <v>3</v>
      </c>
      <c r="B757" s="58" t="s">
        <v>208</v>
      </c>
      <c r="C757" s="57">
        <v>51</v>
      </c>
      <c r="D757" s="58" t="s">
        <v>214</v>
      </c>
      <c r="E757" s="59" t="s">
        <v>436</v>
      </c>
      <c r="F757" s="60" t="s">
        <v>417</v>
      </c>
      <c r="G757" s="61" t="str">
        <f t="shared" si="281"/>
        <v>351&amp;#160;&amp;#160;&amp;#160;Excursionist600</v>
      </c>
      <c r="H757" s="60" t="s">
        <v>422</v>
      </c>
      <c r="I757" s="66" t="str">
        <f t="shared" si="294"/>
        <v>670.00</v>
      </c>
      <c r="J757" s="66" t="str">
        <f t="shared" si="292"/>
        <v>695.00</v>
      </c>
      <c r="K757" s="66" t="str">
        <f t="shared" si="293"/>
        <v>725.00</v>
      </c>
      <c r="L757" s="63" t="str">
        <f t="shared" si="295"/>
        <v>3.7</v>
      </c>
      <c r="M757" s="63" t="str">
        <f t="shared" si="296"/>
        <v>4.3</v>
      </c>
      <c r="N757" s="64" t="s">
        <v>437</v>
      </c>
      <c r="P757" s="71">
        <v>670</v>
      </c>
      <c r="Q757" s="71">
        <v>695</v>
      </c>
      <c r="R757" s="72">
        <v>725</v>
      </c>
    </row>
    <row r="758" spans="1:18" ht="24.75" thickBot="1">
      <c r="A758" s="57">
        <v>3</v>
      </c>
      <c r="B758" s="58" t="s">
        <v>208</v>
      </c>
      <c r="C758" s="57">
        <v>51</v>
      </c>
      <c r="D758" s="58" t="s">
        <v>214</v>
      </c>
      <c r="E758" s="59" t="s">
        <v>438</v>
      </c>
      <c r="F758" s="60" t="s">
        <v>411</v>
      </c>
      <c r="G758" s="61" t="str">
        <f t="shared" si="281"/>
        <v>351&amp;#160;&amp;#160;&amp;#160;Excursionist601</v>
      </c>
      <c r="H758" s="60" t="s">
        <v>407</v>
      </c>
      <c r="I758" s="66" t="str">
        <f t="shared" si="294"/>
        <v>663.00</v>
      </c>
      <c r="J758" s="66" t="str">
        <f t="shared" si="292"/>
        <v>687.00</v>
      </c>
      <c r="K758" s="66" t="str">
        <f t="shared" si="293"/>
        <v>717.00</v>
      </c>
      <c r="L758" s="63" t="str">
        <f t="shared" si="295"/>
        <v>3.6</v>
      </c>
      <c r="M758" s="63" t="str">
        <f t="shared" si="296"/>
        <v>4.4</v>
      </c>
      <c r="N758" s="65" t="s">
        <v>408</v>
      </c>
      <c r="P758" s="71">
        <v>663</v>
      </c>
      <c r="Q758" s="71">
        <v>687</v>
      </c>
      <c r="R758" s="72">
        <v>717</v>
      </c>
    </row>
    <row r="759" spans="1:18" ht="24.75" thickBot="1">
      <c r="A759" s="57">
        <v>3</v>
      </c>
      <c r="B759" s="58" t="s">
        <v>208</v>
      </c>
      <c r="C759" s="57">
        <v>51</v>
      </c>
      <c r="D759" s="58" t="s">
        <v>214</v>
      </c>
      <c r="E759" s="59" t="s">
        <v>439</v>
      </c>
      <c r="F759" s="60" t="s">
        <v>412</v>
      </c>
      <c r="G759" s="61" t="str">
        <f t="shared" si="281"/>
        <v>351&amp;#160;&amp;#160;&amp;#160;Excursionist602</v>
      </c>
      <c r="H759" s="60" t="s">
        <v>409</v>
      </c>
      <c r="I759" s="66" t="str">
        <f t="shared" si="294"/>
        <v>807.00</v>
      </c>
      <c r="J759" s="66" t="str">
        <f t="shared" si="292"/>
        <v>833.00</v>
      </c>
      <c r="K759" s="66" t="str">
        <f t="shared" si="293"/>
        <v>869.00</v>
      </c>
      <c r="L759" s="63" t="str">
        <f t="shared" si="295"/>
        <v>3.2</v>
      </c>
      <c r="M759" s="63" t="str">
        <f t="shared" si="296"/>
        <v>4.3</v>
      </c>
      <c r="N759" s="64" t="s">
        <v>410</v>
      </c>
      <c r="P759" s="71">
        <v>807</v>
      </c>
      <c r="Q759" s="71">
        <v>833</v>
      </c>
      <c r="R759" s="72">
        <v>869</v>
      </c>
    </row>
    <row r="760" spans="1:18" ht="24.75" thickBot="1">
      <c r="A760" s="57">
        <v>3</v>
      </c>
      <c r="B760" s="58" t="s">
        <v>208</v>
      </c>
      <c r="C760" s="57">
        <v>51</v>
      </c>
      <c r="D760" s="58" t="s">
        <v>214</v>
      </c>
      <c r="E760" s="59" t="s">
        <v>20</v>
      </c>
      <c r="F760" s="60" t="s">
        <v>16</v>
      </c>
      <c r="G760" s="61" t="str">
        <f t="shared" si="281"/>
        <v>351TourismReceipt</v>
      </c>
      <c r="H760" s="60" t="s">
        <v>16</v>
      </c>
      <c r="I760" s="66" t="str">
        <f t="shared" si="294"/>
        <v xml:space="preserve"> </v>
      </c>
      <c r="J760" s="66" t="str">
        <f t="shared" si="292"/>
        <v xml:space="preserve"> </v>
      </c>
      <c r="K760" s="66" t="str">
        <f t="shared" si="293"/>
        <v xml:space="preserve"> </v>
      </c>
      <c r="L760" s="67" t="s">
        <v>397</v>
      </c>
      <c r="M760" s="67" t="s">
        <v>397</v>
      </c>
      <c r="N760" s="65" t="s">
        <v>17</v>
      </c>
      <c r="P760" s="67" t="s">
        <v>384</v>
      </c>
      <c r="Q760" s="67" t="s">
        <v>384</v>
      </c>
      <c r="R760" s="75" t="s">
        <v>384</v>
      </c>
    </row>
    <row r="761" spans="1:18" ht="24.75" thickBot="1">
      <c r="A761" s="57">
        <v>3</v>
      </c>
      <c r="B761" s="58" t="s">
        <v>208</v>
      </c>
      <c r="C761" s="57">
        <v>51</v>
      </c>
      <c r="D761" s="58" t="s">
        <v>214</v>
      </c>
      <c r="E761" s="59" t="s">
        <v>429</v>
      </c>
      <c r="F761" s="60" t="s">
        <v>415</v>
      </c>
      <c r="G761" s="61" t="str">
        <f t="shared" si="281"/>
        <v>351&amp;#160;&amp;#160;&amp;#160;Visitors700</v>
      </c>
      <c r="H761" s="60" t="s">
        <v>420</v>
      </c>
      <c r="I761" s="66" t="str">
        <f t="shared" si="294"/>
        <v>1,152.00</v>
      </c>
      <c r="J761" s="66" t="str">
        <f t="shared" si="292"/>
        <v>1,336.00</v>
      </c>
      <c r="K761" s="66" t="str">
        <f t="shared" si="293"/>
        <v>1,385.00</v>
      </c>
      <c r="L761" s="63" t="str">
        <f t="shared" ref="L761:L776" si="297">FIXED(ROUND((((J761-I761)/I761)*100),1),1,0)</f>
        <v>16.0</v>
      </c>
      <c r="M761" s="63" t="str">
        <f t="shared" ref="M761:M776" si="298">FIXED(ROUND((((K761-J761)/J761)*100),1),1,0)</f>
        <v>3.7</v>
      </c>
      <c r="N761" s="64" t="s">
        <v>426</v>
      </c>
      <c r="P761" s="71">
        <v>1152</v>
      </c>
      <c r="Q761" s="71">
        <v>1336</v>
      </c>
      <c r="R761" s="72">
        <v>1385</v>
      </c>
    </row>
    <row r="762" spans="1:18" ht="24.75" thickBot="1">
      <c r="A762" s="57">
        <v>3</v>
      </c>
      <c r="B762" s="58" t="s">
        <v>208</v>
      </c>
      <c r="C762" s="57">
        <v>51</v>
      </c>
      <c r="D762" s="58" t="s">
        <v>214</v>
      </c>
      <c r="E762" s="59" t="s">
        <v>430</v>
      </c>
      <c r="F762" s="60" t="s">
        <v>411</v>
      </c>
      <c r="G762" s="61" t="str">
        <f t="shared" si="281"/>
        <v>351&amp;#160;&amp;#160;&amp;#160;Visitors701</v>
      </c>
      <c r="H762" s="60" t="s">
        <v>407</v>
      </c>
      <c r="I762" s="66" t="str">
        <f t="shared" si="294"/>
        <v>1,099.00</v>
      </c>
      <c r="J762" s="66" t="str">
        <f t="shared" si="292"/>
        <v>1,277.00</v>
      </c>
      <c r="K762" s="66" t="str">
        <f t="shared" si="293"/>
        <v>1,323.00</v>
      </c>
      <c r="L762" s="63" t="str">
        <f t="shared" si="297"/>
        <v>16.2</v>
      </c>
      <c r="M762" s="63" t="str">
        <f t="shared" si="298"/>
        <v>3.6</v>
      </c>
      <c r="N762" s="65" t="s">
        <v>408</v>
      </c>
      <c r="P762" s="71">
        <v>1099</v>
      </c>
      <c r="Q762" s="71">
        <v>1277</v>
      </c>
      <c r="R762" s="72">
        <v>1323</v>
      </c>
    </row>
    <row r="763" spans="1:18" ht="24.75" thickBot="1">
      <c r="A763" s="57">
        <v>3</v>
      </c>
      <c r="B763" s="58" t="s">
        <v>208</v>
      </c>
      <c r="C763" s="57">
        <v>51</v>
      </c>
      <c r="D763" s="58" t="s">
        <v>214</v>
      </c>
      <c r="E763" s="59" t="s">
        <v>431</v>
      </c>
      <c r="F763" s="60" t="s">
        <v>412</v>
      </c>
      <c r="G763" s="61" t="str">
        <f t="shared" si="281"/>
        <v>351&amp;#160;&amp;#160;&amp;#160;Visitors702</v>
      </c>
      <c r="H763" s="60" t="s">
        <v>409</v>
      </c>
      <c r="I763" s="66" t="str">
        <f t="shared" si="294"/>
        <v>53.00</v>
      </c>
      <c r="J763" s="66" t="str">
        <f t="shared" si="292"/>
        <v>59.00</v>
      </c>
      <c r="K763" s="66" t="str">
        <f t="shared" si="293"/>
        <v>62.00</v>
      </c>
      <c r="L763" s="63" t="str">
        <f t="shared" si="297"/>
        <v>11.3</v>
      </c>
      <c r="M763" s="63" t="str">
        <f t="shared" si="298"/>
        <v>5.1</v>
      </c>
      <c r="N763" s="64" t="s">
        <v>410</v>
      </c>
      <c r="P763" s="71">
        <v>53</v>
      </c>
      <c r="Q763" s="71">
        <v>59</v>
      </c>
      <c r="R763" s="72">
        <v>62</v>
      </c>
    </row>
    <row r="764" spans="1:18" ht="24.75" thickBot="1">
      <c r="A764" s="57">
        <v>3</v>
      </c>
      <c r="B764" s="58" t="s">
        <v>208</v>
      </c>
      <c r="C764" s="57">
        <v>52</v>
      </c>
      <c r="D764" s="58" t="s">
        <v>217</v>
      </c>
      <c r="E764" s="59" t="s">
        <v>10</v>
      </c>
      <c r="F764" s="60" t="s">
        <v>4</v>
      </c>
      <c r="G764" s="61" t="str">
        <f t="shared" si="281"/>
        <v>352Room</v>
      </c>
      <c r="H764" s="60" t="s">
        <v>4</v>
      </c>
      <c r="I764" s="62" t="str">
        <f>FIXED(ROUND(P764,2),0,0)</f>
        <v>2,150</v>
      </c>
      <c r="J764" s="62" t="str">
        <f t="shared" ref="J764:J773" si="299">FIXED(ROUND(Q764,2),0,0)</f>
        <v>2,200</v>
      </c>
      <c r="K764" s="62" t="str">
        <f t="shared" ref="K764:K773" si="300">FIXED(ROUND(R764,2),0,0)</f>
        <v>2,363</v>
      </c>
      <c r="L764" s="63" t="str">
        <f t="shared" si="297"/>
        <v>2.3</v>
      </c>
      <c r="M764" s="63" t="str">
        <f t="shared" si="298"/>
        <v>7.4</v>
      </c>
      <c r="N764" s="64" t="s">
        <v>14</v>
      </c>
      <c r="P764" s="71">
        <v>2150</v>
      </c>
      <c r="Q764" s="71">
        <v>2200</v>
      </c>
      <c r="R764" s="72">
        <v>2363</v>
      </c>
    </row>
    <row r="765" spans="1:18" ht="24.75" thickBot="1">
      <c r="A765" s="57">
        <v>3</v>
      </c>
      <c r="B765" s="58" t="s">
        <v>208</v>
      </c>
      <c r="C765" s="57">
        <v>52</v>
      </c>
      <c r="D765" s="58" t="s">
        <v>217</v>
      </c>
      <c r="E765" s="59" t="s">
        <v>111</v>
      </c>
      <c r="F765" s="60" t="s">
        <v>3</v>
      </c>
      <c r="G765" s="61" t="str">
        <f t="shared" si="281"/>
        <v>352Visit100</v>
      </c>
      <c r="H765" s="60" t="s">
        <v>3</v>
      </c>
      <c r="I765" s="62" t="str">
        <f t="shared" ref="I765:I773" si="301">FIXED(ROUND(P765,2),0,0)</f>
        <v>804,161</v>
      </c>
      <c r="J765" s="62" t="str">
        <f t="shared" si="299"/>
        <v>859,083</v>
      </c>
      <c r="K765" s="62" t="str">
        <f t="shared" si="300"/>
        <v>904,653</v>
      </c>
      <c r="L765" s="63" t="str">
        <f t="shared" si="297"/>
        <v>6.8</v>
      </c>
      <c r="M765" s="63" t="str">
        <f t="shared" si="298"/>
        <v>5.3</v>
      </c>
      <c r="N765" s="65" t="s">
        <v>15</v>
      </c>
      <c r="P765" s="71">
        <v>804161</v>
      </c>
      <c r="Q765" s="71">
        <v>859083</v>
      </c>
      <c r="R765" s="72">
        <v>904653</v>
      </c>
    </row>
    <row r="766" spans="1:18" ht="24.75" thickBot="1">
      <c r="A766" s="57">
        <v>3</v>
      </c>
      <c r="B766" s="58" t="s">
        <v>208</v>
      </c>
      <c r="C766" s="57">
        <v>52</v>
      </c>
      <c r="D766" s="58" t="s">
        <v>217</v>
      </c>
      <c r="E766" s="59" t="s">
        <v>112</v>
      </c>
      <c r="F766" s="60" t="s">
        <v>411</v>
      </c>
      <c r="G766" s="61" t="str">
        <f t="shared" si="281"/>
        <v>352Visit101</v>
      </c>
      <c r="H766" s="60" t="s">
        <v>407</v>
      </c>
      <c r="I766" s="62" t="str">
        <f t="shared" si="301"/>
        <v>727,765</v>
      </c>
      <c r="J766" s="62" t="str">
        <f t="shared" si="299"/>
        <v>780,159</v>
      </c>
      <c r="K766" s="62" t="str">
        <f t="shared" si="300"/>
        <v>823,088</v>
      </c>
      <c r="L766" s="63" t="str">
        <f t="shared" si="297"/>
        <v>7.2</v>
      </c>
      <c r="M766" s="63" t="str">
        <f t="shared" si="298"/>
        <v>5.5</v>
      </c>
      <c r="N766" s="64" t="s">
        <v>408</v>
      </c>
      <c r="P766" s="71">
        <v>727765</v>
      </c>
      <c r="Q766" s="71">
        <v>780159</v>
      </c>
      <c r="R766" s="72">
        <v>823088</v>
      </c>
    </row>
    <row r="767" spans="1:18" ht="24.75" thickBot="1">
      <c r="A767" s="57">
        <v>3</v>
      </c>
      <c r="B767" s="58" t="s">
        <v>208</v>
      </c>
      <c r="C767" s="57">
        <v>52</v>
      </c>
      <c r="D767" s="58" t="s">
        <v>217</v>
      </c>
      <c r="E767" s="59" t="s">
        <v>113</v>
      </c>
      <c r="F767" s="60" t="s">
        <v>412</v>
      </c>
      <c r="G767" s="61" t="str">
        <f t="shared" si="281"/>
        <v>352Visit102</v>
      </c>
      <c r="H767" s="60" t="s">
        <v>409</v>
      </c>
      <c r="I767" s="62" t="str">
        <f t="shared" si="301"/>
        <v>76,396</v>
      </c>
      <c r="J767" s="62" t="str">
        <f t="shared" si="299"/>
        <v>78,924</v>
      </c>
      <c r="K767" s="62" t="str">
        <f t="shared" si="300"/>
        <v>81,565</v>
      </c>
      <c r="L767" s="63" t="str">
        <f t="shared" si="297"/>
        <v>3.3</v>
      </c>
      <c r="M767" s="63" t="str">
        <f t="shared" si="298"/>
        <v>3.3</v>
      </c>
      <c r="N767" s="65" t="s">
        <v>410</v>
      </c>
      <c r="P767" s="71">
        <v>76396</v>
      </c>
      <c r="Q767" s="71">
        <v>78924</v>
      </c>
      <c r="R767" s="72">
        <v>81565</v>
      </c>
    </row>
    <row r="768" spans="1:18" ht="24.75" thickBot="1">
      <c r="A768" s="57">
        <v>3</v>
      </c>
      <c r="B768" s="58" t="s">
        <v>208</v>
      </c>
      <c r="C768" s="57">
        <v>52</v>
      </c>
      <c r="D768" s="58" t="s">
        <v>217</v>
      </c>
      <c r="E768" s="59" t="s">
        <v>114</v>
      </c>
      <c r="F768" s="60" t="s">
        <v>413</v>
      </c>
      <c r="G768" s="61" t="str">
        <f t="shared" si="281"/>
        <v>352Visit200</v>
      </c>
      <c r="H768" s="60" t="s">
        <v>418</v>
      </c>
      <c r="I768" s="62" t="str">
        <f t="shared" si="301"/>
        <v>483,882</v>
      </c>
      <c r="J768" s="62" t="str">
        <f t="shared" si="299"/>
        <v>513,779</v>
      </c>
      <c r="K768" s="62" t="str">
        <f t="shared" si="300"/>
        <v>540,518</v>
      </c>
      <c r="L768" s="63" t="str">
        <f t="shared" si="297"/>
        <v>6.2</v>
      </c>
      <c r="M768" s="63" t="str">
        <f t="shared" si="298"/>
        <v>5.2</v>
      </c>
      <c r="N768" s="64" t="s">
        <v>423</v>
      </c>
      <c r="P768" s="71">
        <v>483882</v>
      </c>
      <c r="Q768" s="71">
        <v>513779</v>
      </c>
      <c r="R768" s="72">
        <v>540518</v>
      </c>
    </row>
    <row r="769" spans="1:18" ht="24.75" thickBot="1">
      <c r="A769" s="57">
        <v>3</v>
      </c>
      <c r="B769" s="58" t="s">
        <v>208</v>
      </c>
      <c r="C769" s="57">
        <v>52</v>
      </c>
      <c r="D769" s="58" t="s">
        <v>217</v>
      </c>
      <c r="E769" s="59" t="s">
        <v>115</v>
      </c>
      <c r="F769" s="60" t="s">
        <v>411</v>
      </c>
      <c r="G769" s="61" t="str">
        <f t="shared" si="281"/>
        <v>352Visit201</v>
      </c>
      <c r="H769" s="60" t="s">
        <v>407</v>
      </c>
      <c r="I769" s="62" t="str">
        <f t="shared" si="301"/>
        <v>437,615</v>
      </c>
      <c r="J769" s="62" t="str">
        <f t="shared" si="299"/>
        <v>466,040</v>
      </c>
      <c r="K769" s="62" t="str">
        <f t="shared" si="300"/>
        <v>491,364</v>
      </c>
      <c r="L769" s="63" t="str">
        <f t="shared" si="297"/>
        <v>6.5</v>
      </c>
      <c r="M769" s="63" t="str">
        <f t="shared" si="298"/>
        <v>5.4</v>
      </c>
      <c r="N769" s="65" t="s">
        <v>408</v>
      </c>
      <c r="P769" s="71">
        <v>437615</v>
      </c>
      <c r="Q769" s="71">
        <v>466040</v>
      </c>
      <c r="R769" s="72">
        <v>491364</v>
      </c>
    </row>
    <row r="770" spans="1:18" ht="24.75" thickBot="1">
      <c r="A770" s="57">
        <v>3</v>
      </c>
      <c r="B770" s="58" t="s">
        <v>208</v>
      </c>
      <c r="C770" s="57">
        <v>52</v>
      </c>
      <c r="D770" s="58" t="s">
        <v>217</v>
      </c>
      <c r="E770" s="59" t="s">
        <v>116</v>
      </c>
      <c r="F770" s="60" t="s">
        <v>412</v>
      </c>
      <c r="G770" s="61" t="str">
        <f t="shared" si="281"/>
        <v>352Visit202</v>
      </c>
      <c r="H770" s="60" t="s">
        <v>409</v>
      </c>
      <c r="I770" s="62" t="str">
        <f t="shared" si="301"/>
        <v>46,267</v>
      </c>
      <c r="J770" s="62" t="str">
        <f t="shared" si="299"/>
        <v>47,739</v>
      </c>
      <c r="K770" s="62" t="str">
        <f t="shared" si="300"/>
        <v>49,154</v>
      </c>
      <c r="L770" s="63" t="str">
        <f t="shared" si="297"/>
        <v>3.2</v>
      </c>
      <c r="M770" s="63" t="str">
        <f t="shared" si="298"/>
        <v>3.0</v>
      </c>
      <c r="N770" s="64" t="s">
        <v>410</v>
      </c>
      <c r="P770" s="71">
        <v>46267</v>
      </c>
      <c r="Q770" s="71">
        <v>47739</v>
      </c>
      <c r="R770" s="72">
        <v>49154</v>
      </c>
    </row>
    <row r="771" spans="1:18" ht="24.75" thickBot="1">
      <c r="A771" s="57">
        <v>3</v>
      </c>
      <c r="B771" s="58" t="s">
        <v>208</v>
      </c>
      <c r="C771" s="57">
        <v>52</v>
      </c>
      <c r="D771" s="58" t="s">
        <v>217</v>
      </c>
      <c r="E771" s="59" t="s">
        <v>117</v>
      </c>
      <c r="F771" s="60" t="s">
        <v>414</v>
      </c>
      <c r="G771" s="61" t="str">
        <f t="shared" si="281"/>
        <v>352Visit300</v>
      </c>
      <c r="H771" s="60" t="s">
        <v>419</v>
      </c>
      <c r="I771" s="62" t="str">
        <f t="shared" si="301"/>
        <v>320,279</v>
      </c>
      <c r="J771" s="62" t="str">
        <f t="shared" si="299"/>
        <v>345,304</v>
      </c>
      <c r="K771" s="62" t="str">
        <f t="shared" si="300"/>
        <v>364,135</v>
      </c>
      <c r="L771" s="63" t="str">
        <f t="shared" si="297"/>
        <v>7.8</v>
      </c>
      <c r="M771" s="63" t="str">
        <f t="shared" si="298"/>
        <v>5.5</v>
      </c>
      <c r="N771" s="65" t="s">
        <v>424</v>
      </c>
      <c r="P771" s="71">
        <v>320279</v>
      </c>
      <c r="Q771" s="71">
        <v>345304</v>
      </c>
      <c r="R771" s="72">
        <v>364135</v>
      </c>
    </row>
    <row r="772" spans="1:18" ht="24.75" thickBot="1">
      <c r="A772" s="57">
        <v>3</v>
      </c>
      <c r="B772" s="58" t="s">
        <v>208</v>
      </c>
      <c r="C772" s="57">
        <v>52</v>
      </c>
      <c r="D772" s="58" t="s">
        <v>217</v>
      </c>
      <c r="E772" s="59" t="s">
        <v>118</v>
      </c>
      <c r="F772" s="60" t="s">
        <v>411</v>
      </c>
      <c r="G772" s="61" t="str">
        <f t="shared" si="281"/>
        <v>352Visit301</v>
      </c>
      <c r="H772" s="60" t="s">
        <v>407</v>
      </c>
      <c r="I772" s="62" t="str">
        <f t="shared" si="301"/>
        <v>290,150</v>
      </c>
      <c r="J772" s="62" t="str">
        <f t="shared" si="299"/>
        <v>314,119</v>
      </c>
      <c r="K772" s="62" t="str">
        <f t="shared" si="300"/>
        <v>331,724</v>
      </c>
      <c r="L772" s="63" t="str">
        <f t="shared" si="297"/>
        <v>8.3</v>
      </c>
      <c r="M772" s="63" t="str">
        <f t="shared" si="298"/>
        <v>5.6</v>
      </c>
      <c r="N772" s="64" t="s">
        <v>408</v>
      </c>
      <c r="P772" s="71">
        <v>290150</v>
      </c>
      <c r="Q772" s="71">
        <v>314119</v>
      </c>
      <c r="R772" s="72">
        <v>331724</v>
      </c>
    </row>
    <row r="773" spans="1:18" ht="24.75" thickBot="1">
      <c r="A773" s="57">
        <v>3</v>
      </c>
      <c r="B773" s="58" t="s">
        <v>208</v>
      </c>
      <c r="C773" s="57">
        <v>52</v>
      </c>
      <c r="D773" s="58" t="s">
        <v>217</v>
      </c>
      <c r="E773" s="59" t="s">
        <v>119</v>
      </c>
      <c r="F773" s="60" t="s">
        <v>412</v>
      </c>
      <c r="G773" s="61" t="str">
        <f t="shared" si="281"/>
        <v>352Visit302</v>
      </c>
      <c r="H773" s="60" t="s">
        <v>409</v>
      </c>
      <c r="I773" s="62" t="str">
        <f t="shared" si="301"/>
        <v>30,129</v>
      </c>
      <c r="J773" s="62" t="str">
        <f t="shared" si="299"/>
        <v>31,185</v>
      </c>
      <c r="K773" s="62" t="str">
        <f t="shared" si="300"/>
        <v>32,411</v>
      </c>
      <c r="L773" s="63" t="str">
        <f t="shared" si="297"/>
        <v>3.5</v>
      </c>
      <c r="M773" s="63" t="str">
        <f t="shared" si="298"/>
        <v>3.9</v>
      </c>
      <c r="N773" s="65" t="s">
        <v>410</v>
      </c>
      <c r="P773" s="71">
        <v>30129</v>
      </c>
      <c r="Q773" s="71">
        <v>31185</v>
      </c>
      <c r="R773" s="72">
        <v>32411</v>
      </c>
    </row>
    <row r="774" spans="1:18" ht="24.75" thickBot="1">
      <c r="A774" s="57">
        <v>3</v>
      </c>
      <c r="B774" s="58" t="s">
        <v>208</v>
      </c>
      <c r="C774" s="57">
        <v>52</v>
      </c>
      <c r="D774" s="58" t="s">
        <v>217</v>
      </c>
      <c r="E774" s="59" t="s">
        <v>120</v>
      </c>
      <c r="F774" s="60" t="s">
        <v>5</v>
      </c>
      <c r="G774" s="61" t="str">
        <f t="shared" si="281"/>
        <v>352AvgDay400</v>
      </c>
      <c r="H774" s="60" t="s">
        <v>5</v>
      </c>
      <c r="I774" s="66" t="str">
        <f>IF(P774="&amp;#160;"," ",FIXED(ROUND(P774,2),2,0))</f>
        <v>2.34</v>
      </c>
      <c r="J774" s="66" t="str">
        <f t="shared" ref="J774:J790" si="302">IF(Q774="&amp;#160;"," ",FIXED(ROUND(Q774,2),2,0))</f>
        <v>2.36</v>
      </c>
      <c r="K774" s="66" t="str">
        <f t="shared" ref="K774:K790" si="303">IF(R774="&amp;#160;"," ",FIXED(ROUND(R774,2),2,0))</f>
        <v>2.30</v>
      </c>
      <c r="L774" s="63" t="str">
        <f t="shared" si="297"/>
        <v>0.9</v>
      </c>
      <c r="M774" s="63" t="str">
        <f t="shared" si="298"/>
        <v>-2.5</v>
      </c>
      <c r="N774" s="64" t="s">
        <v>6</v>
      </c>
      <c r="P774" s="73">
        <v>2.34</v>
      </c>
      <c r="Q774" s="73">
        <v>2.36</v>
      </c>
      <c r="R774" s="74">
        <v>2.2999999999999998</v>
      </c>
    </row>
    <row r="775" spans="1:18" ht="24.75" thickBot="1">
      <c r="A775" s="57">
        <v>3</v>
      </c>
      <c r="B775" s="58" t="s">
        <v>208</v>
      </c>
      <c r="C775" s="57">
        <v>52</v>
      </c>
      <c r="D775" s="58" t="s">
        <v>217</v>
      </c>
      <c r="E775" s="59" t="s">
        <v>121</v>
      </c>
      <c r="F775" s="60" t="s">
        <v>411</v>
      </c>
      <c r="G775" s="61" t="str">
        <f t="shared" si="281"/>
        <v>352AvgDay401</v>
      </c>
      <c r="H775" s="60" t="s">
        <v>407</v>
      </c>
      <c r="I775" s="66" t="str">
        <f t="shared" ref="I775:I790" si="304">IF(P775="&amp;#160;"," ",FIXED(ROUND(P775,2),2,0))</f>
        <v>2.31</v>
      </c>
      <c r="J775" s="66" t="str">
        <f t="shared" si="302"/>
        <v>2.33</v>
      </c>
      <c r="K775" s="66" t="str">
        <f t="shared" si="303"/>
        <v>2.27</v>
      </c>
      <c r="L775" s="63" t="str">
        <f t="shared" si="297"/>
        <v>0.9</v>
      </c>
      <c r="M775" s="63" t="str">
        <f t="shared" si="298"/>
        <v>-2.6</v>
      </c>
      <c r="N775" s="65" t="s">
        <v>408</v>
      </c>
      <c r="P775" s="73">
        <v>2.31</v>
      </c>
      <c r="Q775" s="73">
        <v>2.33</v>
      </c>
      <c r="R775" s="74">
        <v>2.27</v>
      </c>
    </row>
    <row r="776" spans="1:18" ht="24.75" thickBot="1">
      <c r="A776" s="57">
        <v>3</v>
      </c>
      <c r="B776" s="58" t="s">
        <v>208</v>
      </c>
      <c r="C776" s="57">
        <v>52</v>
      </c>
      <c r="D776" s="58" t="s">
        <v>217</v>
      </c>
      <c r="E776" s="59" t="s">
        <v>122</v>
      </c>
      <c r="F776" s="60" t="s">
        <v>412</v>
      </c>
      <c r="G776" s="61" t="str">
        <f t="shared" ref="G776:G839" si="305">A776&amp;C776&amp;E776</f>
        <v>352AvgDay402</v>
      </c>
      <c r="H776" s="60" t="s">
        <v>409</v>
      </c>
      <c r="I776" s="66" t="str">
        <f t="shared" si="304"/>
        <v>2.69</v>
      </c>
      <c r="J776" s="66" t="str">
        <f t="shared" si="302"/>
        <v>2.70</v>
      </c>
      <c r="K776" s="66" t="str">
        <f t="shared" si="303"/>
        <v>2.66</v>
      </c>
      <c r="L776" s="63" t="str">
        <f t="shared" si="297"/>
        <v>0.4</v>
      </c>
      <c r="M776" s="63" t="str">
        <f t="shared" si="298"/>
        <v>-1.5</v>
      </c>
      <c r="N776" s="64" t="s">
        <v>410</v>
      </c>
      <c r="P776" s="73">
        <v>2.69</v>
      </c>
      <c r="Q776" s="73">
        <v>2.7</v>
      </c>
      <c r="R776" s="74">
        <v>2.66</v>
      </c>
    </row>
    <row r="777" spans="1:18" ht="24.75" thickBot="1">
      <c r="A777" s="57">
        <v>3</v>
      </c>
      <c r="B777" s="58" t="s">
        <v>208</v>
      </c>
      <c r="C777" s="57">
        <v>52</v>
      </c>
      <c r="D777" s="58" t="s">
        <v>217</v>
      </c>
      <c r="E777" s="59" t="s">
        <v>123</v>
      </c>
      <c r="F777" s="60" t="s">
        <v>18</v>
      </c>
      <c r="G777" s="61" t="str">
        <f t="shared" si="305"/>
        <v>352AverageExpenditure</v>
      </c>
      <c r="H777" s="60" t="s">
        <v>18</v>
      </c>
      <c r="I777" s="66" t="str">
        <f t="shared" si="304"/>
        <v xml:space="preserve"> </v>
      </c>
      <c r="J777" s="66" t="str">
        <f t="shared" si="302"/>
        <v xml:space="preserve"> </v>
      </c>
      <c r="K777" s="66" t="str">
        <f t="shared" si="303"/>
        <v xml:space="preserve"> </v>
      </c>
      <c r="L777" s="67" t="s">
        <v>397</v>
      </c>
      <c r="M777" s="67" t="s">
        <v>397</v>
      </c>
      <c r="N777" s="65" t="s">
        <v>19</v>
      </c>
      <c r="P777" s="67" t="s">
        <v>384</v>
      </c>
      <c r="Q777" s="67" t="s">
        <v>384</v>
      </c>
      <c r="R777" s="75" t="s">
        <v>384</v>
      </c>
    </row>
    <row r="778" spans="1:18" ht="24.75" thickBot="1">
      <c r="A778" s="57">
        <v>3</v>
      </c>
      <c r="B778" s="58" t="s">
        <v>208</v>
      </c>
      <c r="C778" s="57">
        <v>52</v>
      </c>
      <c r="D778" s="58" t="s">
        <v>217</v>
      </c>
      <c r="E778" s="59" t="s">
        <v>425</v>
      </c>
      <c r="F778" s="60" t="s">
        <v>415</v>
      </c>
      <c r="G778" s="61" t="str">
        <f t="shared" si="305"/>
        <v>352&amp;#160;&amp;#160;&amp;#160;Visitors400</v>
      </c>
      <c r="H778" s="60" t="s">
        <v>420</v>
      </c>
      <c r="I778" s="66" t="str">
        <f t="shared" si="304"/>
        <v>1,721.00</v>
      </c>
      <c r="J778" s="66" t="str">
        <f t="shared" si="302"/>
        <v>1,798.00</v>
      </c>
      <c r="K778" s="66" t="str">
        <f t="shared" si="303"/>
        <v>1,844.00</v>
      </c>
      <c r="L778" s="63" t="str">
        <f t="shared" ref="L778:L786" si="306">FIXED(ROUND((((J778-I778)/I778)*100),1),1,0)</f>
        <v>4.5</v>
      </c>
      <c r="M778" s="63" t="str">
        <f t="shared" ref="M778:M786" si="307">FIXED(ROUND((((K778-J778)/J778)*100),1),1,0)</f>
        <v>2.6</v>
      </c>
      <c r="N778" s="64" t="s">
        <v>426</v>
      </c>
      <c r="P778" s="71">
        <v>1721</v>
      </c>
      <c r="Q778" s="71">
        <v>1798</v>
      </c>
      <c r="R778" s="72">
        <v>1844</v>
      </c>
    </row>
    <row r="779" spans="1:18" ht="24.75" thickBot="1">
      <c r="A779" s="57">
        <v>3</v>
      </c>
      <c r="B779" s="58" t="s">
        <v>208</v>
      </c>
      <c r="C779" s="57">
        <v>52</v>
      </c>
      <c r="D779" s="58" t="s">
        <v>217</v>
      </c>
      <c r="E779" s="59" t="s">
        <v>427</v>
      </c>
      <c r="F779" s="60" t="s">
        <v>411</v>
      </c>
      <c r="G779" s="61" t="str">
        <f t="shared" si="305"/>
        <v>352&amp;#160;&amp;#160;&amp;#160;Visitors401</v>
      </c>
      <c r="H779" s="60" t="s">
        <v>407</v>
      </c>
      <c r="I779" s="66" t="str">
        <f t="shared" si="304"/>
        <v>1,661.00</v>
      </c>
      <c r="J779" s="66" t="str">
        <f t="shared" si="302"/>
        <v>1,740.00</v>
      </c>
      <c r="K779" s="66" t="str">
        <f t="shared" si="303"/>
        <v>1,784.00</v>
      </c>
      <c r="L779" s="63" t="str">
        <f t="shared" si="306"/>
        <v>4.8</v>
      </c>
      <c r="M779" s="63" t="str">
        <f t="shared" si="307"/>
        <v>2.5</v>
      </c>
      <c r="N779" s="65" t="s">
        <v>408</v>
      </c>
      <c r="P779" s="71">
        <v>1661</v>
      </c>
      <c r="Q779" s="71">
        <v>1740</v>
      </c>
      <c r="R779" s="72">
        <v>1784</v>
      </c>
    </row>
    <row r="780" spans="1:18" ht="24.75" thickBot="1">
      <c r="A780" s="57">
        <v>3</v>
      </c>
      <c r="B780" s="58" t="s">
        <v>208</v>
      </c>
      <c r="C780" s="57">
        <v>52</v>
      </c>
      <c r="D780" s="58" t="s">
        <v>217</v>
      </c>
      <c r="E780" s="59" t="s">
        <v>428</v>
      </c>
      <c r="F780" s="60" t="s">
        <v>412</v>
      </c>
      <c r="G780" s="61" t="str">
        <f t="shared" si="305"/>
        <v>352&amp;#160;&amp;#160;&amp;#160;Visitors402</v>
      </c>
      <c r="H780" s="60" t="s">
        <v>409</v>
      </c>
      <c r="I780" s="66" t="str">
        <f t="shared" si="304"/>
        <v>2,222.00</v>
      </c>
      <c r="J780" s="66" t="str">
        <f t="shared" si="302"/>
        <v>2,308.00</v>
      </c>
      <c r="K780" s="66" t="str">
        <f t="shared" si="303"/>
        <v>2,372.00</v>
      </c>
      <c r="L780" s="63" t="str">
        <f t="shared" si="306"/>
        <v>3.9</v>
      </c>
      <c r="M780" s="63" t="str">
        <f t="shared" si="307"/>
        <v>2.8</v>
      </c>
      <c r="N780" s="64" t="s">
        <v>410</v>
      </c>
      <c r="P780" s="71">
        <v>2222</v>
      </c>
      <c r="Q780" s="71">
        <v>2308</v>
      </c>
      <c r="R780" s="72">
        <v>2372</v>
      </c>
    </row>
    <row r="781" spans="1:18" ht="24.75" thickBot="1">
      <c r="A781" s="57">
        <v>3</v>
      </c>
      <c r="B781" s="58" t="s">
        <v>208</v>
      </c>
      <c r="C781" s="57">
        <v>52</v>
      </c>
      <c r="D781" s="58" t="s">
        <v>217</v>
      </c>
      <c r="E781" s="59" t="s">
        <v>432</v>
      </c>
      <c r="F781" s="60" t="s">
        <v>416</v>
      </c>
      <c r="G781" s="61" t="str">
        <f t="shared" si="305"/>
        <v>352&amp;#160;&amp;#160;&amp;#160;Tourist500</v>
      </c>
      <c r="H781" s="60" t="s">
        <v>421</v>
      </c>
      <c r="I781" s="66" t="str">
        <f t="shared" si="304"/>
        <v>1,908.00</v>
      </c>
      <c r="J781" s="66" t="str">
        <f t="shared" si="302"/>
        <v>1,997.00</v>
      </c>
      <c r="K781" s="66" t="str">
        <f t="shared" si="303"/>
        <v>2,050.00</v>
      </c>
      <c r="L781" s="63" t="str">
        <f t="shared" si="306"/>
        <v>4.7</v>
      </c>
      <c r="M781" s="63" t="str">
        <f t="shared" si="307"/>
        <v>2.7</v>
      </c>
      <c r="N781" s="65" t="s">
        <v>433</v>
      </c>
      <c r="P781" s="71">
        <v>1908</v>
      </c>
      <c r="Q781" s="71">
        <v>1997</v>
      </c>
      <c r="R781" s="72">
        <v>2050</v>
      </c>
    </row>
    <row r="782" spans="1:18" ht="24.75" thickBot="1">
      <c r="A782" s="57">
        <v>3</v>
      </c>
      <c r="B782" s="58" t="s">
        <v>208</v>
      </c>
      <c r="C782" s="57">
        <v>52</v>
      </c>
      <c r="D782" s="58" t="s">
        <v>217</v>
      </c>
      <c r="E782" s="59" t="s">
        <v>434</v>
      </c>
      <c r="F782" s="60" t="s">
        <v>411</v>
      </c>
      <c r="G782" s="61" t="str">
        <f t="shared" si="305"/>
        <v>352&amp;#160;&amp;#160;&amp;#160;Tourist501</v>
      </c>
      <c r="H782" s="60" t="s">
        <v>407</v>
      </c>
      <c r="I782" s="66" t="str">
        <f t="shared" si="304"/>
        <v>1,849.00</v>
      </c>
      <c r="J782" s="66" t="str">
        <f t="shared" si="302"/>
        <v>1,939.00</v>
      </c>
      <c r="K782" s="66" t="str">
        <f t="shared" si="303"/>
        <v>1,990.00</v>
      </c>
      <c r="L782" s="63" t="str">
        <f t="shared" si="306"/>
        <v>4.9</v>
      </c>
      <c r="M782" s="63" t="str">
        <f t="shared" si="307"/>
        <v>2.6</v>
      </c>
      <c r="N782" s="64" t="s">
        <v>408</v>
      </c>
      <c r="P782" s="71">
        <v>1849</v>
      </c>
      <c r="Q782" s="71">
        <v>1939</v>
      </c>
      <c r="R782" s="72">
        <v>1990</v>
      </c>
    </row>
    <row r="783" spans="1:18" ht="24.75" thickBot="1">
      <c r="A783" s="57">
        <v>3</v>
      </c>
      <c r="B783" s="58" t="s">
        <v>208</v>
      </c>
      <c r="C783" s="57">
        <v>52</v>
      </c>
      <c r="D783" s="58" t="s">
        <v>217</v>
      </c>
      <c r="E783" s="59" t="s">
        <v>435</v>
      </c>
      <c r="F783" s="60" t="s">
        <v>412</v>
      </c>
      <c r="G783" s="61" t="str">
        <f t="shared" si="305"/>
        <v>352&amp;#160;&amp;#160;&amp;#160;Tourist502</v>
      </c>
      <c r="H783" s="60" t="s">
        <v>409</v>
      </c>
      <c r="I783" s="66" t="str">
        <f t="shared" si="304"/>
        <v>2,388.00</v>
      </c>
      <c r="J783" s="66" t="str">
        <f t="shared" si="302"/>
        <v>2,483.00</v>
      </c>
      <c r="K783" s="66" t="str">
        <f t="shared" si="303"/>
        <v>2,557.00</v>
      </c>
      <c r="L783" s="63" t="str">
        <f t="shared" si="306"/>
        <v>4.0</v>
      </c>
      <c r="M783" s="63" t="str">
        <f t="shared" si="307"/>
        <v>3.0</v>
      </c>
      <c r="N783" s="65" t="s">
        <v>410</v>
      </c>
      <c r="P783" s="71">
        <v>2388</v>
      </c>
      <c r="Q783" s="71">
        <v>2483</v>
      </c>
      <c r="R783" s="72">
        <v>2557</v>
      </c>
    </row>
    <row r="784" spans="1:18" ht="24.75" thickBot="1">
      <c r="A784" s="57">
        <v>3</v>
      </c>
      <c r="B784" s="58" t="s">
        <v>208</v>
      </c>
      <c r="C784" s="57">
        <v>52</v>
      </c>
      <c r="D784" s="58" t="s">
        <v>217</v>
      </c>
      <c r="E784" s="59" t="s">
        <v>436</v>
      </c>
      <c r="F784" s="60" t="s">
        <v>417</v>
      </c>
      <c r="G784" s="61" t="str">
        <f t="shared" si="305"/>
        <v>352&amp;#160;&amp;#160;&amp;#160;Excursionist600</v>
      </c>
      <c r="H784" s="60" t="s">
        <v>422</v>
      </c>
      <c r="I784" s="66" t="str">
        <f t="shared" si="304"/>
        <v>1,057.00</v>
      </c>
      <c r="J784" s="66" t="str">
        <f t="shared" si="302"/>
        <v>1,099.00</v>
      </c>
      <c r="K784" s="66" t="str">
        <f t="shared" si="303"/>
        <v>1,139.00</v>
      </c>
      <c r="L784" s="63" t="str">
        <f t="shared" si="306"/>
        <v>4.0</v>
      </c>
      <c r="M784" s="63" t="str">
        <f t="shared" si="307"/>
        <v>3.6</v>
      </c>
      <c r="N784" s="64" t="s">
        <v>437</v>
      </c>
      <c r="P784" s="71">
        <v>1057</v>
      </c>
      <c r="Q784" s="71">
        <v>1099</v>
      </c>
      <c r="R784" s="72">
        <v>1139</v>
      </c>
    </row>
    <row r="785" spans="1:18" ht="24.75" thickBot="1">
      <c r="A785" s="57">
        <v>3</v>
      </c>
      <c r="B785" s="58" t="s">
        <v>208</v>
      </c>
      <c r="C785" s="57">
        <v>52</v>
      </c>
      <c r="D785" s="58" t="s">
        <v>217</v>
      </c>
      <c r="E785" s="59" t="s">
        <v>438</v>
      </c>
      <c r="F785" s="60" t="s">
        <v>411</v>
      </c>
      <c r="G785" s="61" t="str">
        <f t="shared" si="305"/>
        <v>352&amp;#160;&amp;#160;&amp;#160;Excursionist601</v>
      </c>
      <c r="H785" s="60" t="s">
        <v>407</v>
      </c>
      <c r="I785" s="66" t="str">
        <f t="shared" si="304"/>
        <v>1,006.00</v>
      </c>
      <c r="J785" s="66" t="str">
        <f t="shared" si="302"/>
        <v>1,051.00</v>
      </c>
      <c r="K785" s="66" t="str">
        <f t="shared" si="303"/>
        <v>1,092.00</v>
      </c>
      <c r="L785" s="63" t="str">
        <f t="shared" si="306"/>
        <v>4.5</v>
      </c>
      <c r="M785" s="63" t="str">
        <f t="shared" si="307"/>
        <v>3.9</v>
      </c>
      <c r="N785" s="65" t="s">
        <v>408</v>
      </c>
      <c r="P785" s="71">
        <v>1006</v>
      </c>
      <c r="Q785" s="71">
        <v>1051</v>
      </c>
      <c r="R785" s="72">
        <v>1092</v>
      </c>
    </row>
    <row r="786" spans="1:18" ht="24.75" thickBot="1">
      <c r="A786" s="57">
        <v>3</v>
      </c>
      <c r="B786" s="58" t="s">
        <v>208</v>
      </c>
      <c r="C786" s="57">
        <v>52</v>
      </c>
      <c r="D786" s="58" t="s">
        <v>217</v>
      </c>
      <c r="E786" s="59" t="s">
        <v>439</v>
      </c>
      <c r="F786" s="60" t="s">
        <v>412</v>
      </c>
      <c r="G786" s="61" t="str">
        <f t="shared" si="305"/>
        <v>352&amp;#160;&amp;#160;&amp;#160;Excursionist602</v>
      </c>
      <c r="H786" s="60" t="s">
        <v>409</v>
      </c>
      <c r="I786" s="66" t="str">
        <f t="shared" si="304"/>
        <v>1,539.00</v>
      </c>
      <c r="J786" s="66" t="str">
        <f t="shared" si="302"/>
        <v>1,585.00</v>
      </c>
      <c r="K786" s="66" t="str">
        <f t="shared" si="303"/>
        <v>1,625.00</v>
      </c>
      <c r="L786" s="63" t="str">
        <f t="shared" si="306"/>
        <v>3.0</v>
      </c>
      <c r="M786" s="63" t="str">
        <f t="shared" si="307"/>
        <v>2.5</v>
      </c>
      <c r="N786" s="64" t="s">
        <v>410</v>
      </c>
      <c r="P786" s="71">
        <v>1539</v>
      </c>
      <c r="Q786" s="71">
        <v>1585</v>
      </c>
      <c r="R786" s="72">
        <v>1625</v>
      </c>
    </row>
    <row r="787" spans="1:18" ht="24.75" thickBot="1">
      <c r="A787" s="57">
        <v>3</v>
      </c>
      <c r="B787" s="58" t="s">
        <v>208</v>
      </c>
      <c r="C787" s="57">
        <v>52</v>
      </c>
      <c r="D787" s="58" t="s">
        <v>217</v>
      </c>
      <c r="E787" s="59" t="s">
        <v>20</v>
      </c>
      <c r="F787" s="60" t="s">
        <v>16</v>
      </c>
      <c r="G787" s="61" t="str">
        <f t="shared" si="305"/>
        <v>352TourismReceipt</v>
      </c>
      <c r="H787" s="60" t="s">
        <v>16</v>
      </c>
      <c r="I787" s="66" t="str">
        <f t="shared" si="304"/>
        <v xml:space="preserve"> </v>
      </c>
      <c r="J787" s="66" t="str">
        <f t="shared" si="302"/>
        <v xml:space="preserve"> </v>
      </c>
      <c r="K787" s="66" t="str">
        <f t="shared" si="303"/>
        <v xml:space="preserve"> </v>
      </c>
      <c r="L787" s="67" t="s">
        <v>397</v>
      </c>
      <c r="M787" s="67" t="s">
        <v>397</v>
      </c>
      <c r="N787" s="65" t="s">
        <v>17</v>
      </c>
      <c r="P787" s="67" t="s">
        <v>384</v>
      </c>
      <c r="Q787" s="67" t="s">
        <v>384</v>
      </c>
      <c r="R787" s="75" t="s">
        <v>384</v>
      </c>
    </row>
    <row r="788" spans="1:18" ht="24.75" thickBot="1">
      <c r="A788" s="57">
        <v>3</v>
      </c>
      <c r="B788" s="58" t="s">
        <v>208</v>
      </c>
      <c r="C788" s="57">
        <v>52</v>
      </c>
      <c r="D788" s="58" t="s">
        <v>217</v>
      </c>
      <c r="E788" s="59" t="s">
        <v>429</v>
      </c>
      <c r="F788" s="60" t="s">
        <v>415</v>
      </c>
      <c r="G788" s="61" t="str">
        <f t="shared" si="305"/>
        <v>352&amp;#160;&amp;#160;&amp;#160;Visitors700</v>
      </c>
      <c r="H788" s="60" t="s">
        <v>420</v>
      </c>
      <c r="I788" s="66" t="str">
        <f t="shared" si="304"/>
        <v>2,505.00</v>
      </c>
      <c r="J788" s="66" t="str">
        <f t="shared" si="302"/>
        <v>2,805.00</v>
      </c>
      <c r="K788" s="66" t="str">
        <f t="shared" si="303"/>
        <v>2,969.00</v>
      </c>
      <c r="L788" s="63" t="str">
        <f t="shared" ref="L788:L803" si="308">FIXED(ROUND((((J788-I788)/I788)*100),1),1,0)</f>
        <v>12.0</v>
      </c>
      <c r="M788" s="63" t="str">
        <f t="shared" ref="M788:M803" si="309">FIXED(ROUND((((K788-J788)/J788)*100),1),1,0)</f>
        <v>5.8</v>
      </c>
      <c r="N788" s="64" t="s">
        <v>426</v>
      </c>
      <c r="P788" s="71">
        <v>2505</v>
      </c>
      <c r="Q788" s="71">
        <v>2805</v>
      </c>
      <c r="R788" s="72">
        <v>2969</v>
      </c>
    </row>
    <row r="789" spans="1:18" ht="24.75" thickBot="1">
      <c r="A789" s="57">
        <v>3</v>
      </c>
      <c r="B789" s="58" t="s">
        <v>208</v>
      </c>
      <c r="C789" s="57">
        <v>52</v>
      </c>
      <c r="D789" s="58" t="s">
        <v>217</v>
      </c>
      <c r="E789" s="59" t="s">
        <v>430</v>
      </c>
      <c r="F789" s="60" t="s">
        <v>411</v>
      </c>
      <c r="G789" s="61" t="str">
        <f t="shared" si="305"/>
        <v>352&amp;#160;&amp;#160;&amp;#160;Visitors701</v>
      </c>
      <c r="H789" s="60" t="s">
        <v>407</v>
      </c>
      <c r="I789" s="66" t="str">
        <f t="shared" si="304"/>
        <v>2,161.00</v>
      </c>
      <c r="J789" s="66" t="str">
        <f t="shared" si="302"/>
        <v>2,436.00</v>
      </c>
      <c r="K789" s="66" t="str">
        <f t="shared" si="303"/>
        <v>2,582.00</v>
      </c>
      <c r="L789" s="63" t="str">
        <f t="shared" si="308"/>
        <v>12.7</v>
      </c>
      <c r="M789" s="63" t="str">
        <f t="shared" si="309"/>
        <v>6.0</v>
      </c>
      <c r="N789" s="65" t="s">
        <v>408</v>
      </c>
      <c r="P789" s="71">
        <v>2161</v>
      </c>
      <c r="Q789" s="71">
        <v>2436</v>
      </c>
      <c r="R789" s="72">
        <v>2582</v>
      </c>
    </row>
    <row r="790" spans="1:18" ht="24.75" thickBot="1">
      <c r="A790" s="57">
        <v>3</v>
      </c>
      <c r="B790" s="58" t="s">
        <v>208</v>
      </c>
      <c r="C790" s="57">
        <v>52</v>
      </c>
      <c r="D790" s="58" t="s">
        <v>217</v>
      </c>
      <c r="E790" s="59" t="s">
        <v>431</v>
      </c>
      <c r="F790" s="60" t="s">
        <v>412</v>
      </c>
      <c r="G790" s="61" t="str">
        <f t="shared" si="305"/>
        <v>352&amp;#160;&amp;#160;&amp;#160;Visitors702</v>
      </c>
      <c r="H790" s="60" t="s">
        <v>409</v>
      </c>
      <c r="I790" s="66" t="str">
        <f t="shared" si="304"/>
        <v>344.00</v>
      </c>
      <c r="J790" s="66" t="str">
        <f t="shared" si="302"/>
        <v>369.00</v>
      </c>
      <c r="K790" s="66" t="str">
        <f t="shared" si="303"/>
        <v>387.00</v>
      </c>
      <c r="L790" s="63" t="str">
        <f t="shared" si="308"/>
        <v>7.3</v>
      </c>
      <c r="M790" s="63" t="str">
        <f t="shared" si="309"/>
        <v>4.9</v>
      </c>
      <c r="N790" s="64" t="s">
        <v>410</v>
      </c>
      <c r="P790" s="71">
        <v>344</v>
      </c>
      <c r="Q790" s="71">
        <v>369</v>
      </c>
      <c r="R790" s="72">
        <v>387</v>
      </c>
    </row>
    <row r="791" spans="1:18" ht="24.75" thickBot="1">
      <c r="A791" s="57">
        <v>3</v>
      </c>
      <c r="B791" s="58" t="s">
        <v>208</v>
      </c>
      <c r="C791" s="57">
        <v>53</v>
      </c>
      <c r="D791" s="58" t="s">
        <v>220</v>
      </c>
      <c r="E791" s="59" t="s">
        <v>10</v>
      </c>
      <c r="F791" s="60" t="s">
        <v>4</v>
      </c>
      <c r="G791" s="61" t="str">
        <f t="shared" si="305"/>
        <v>353Room</v>
      </c>
      <c r="H791" s="60" t="s">
        <v>4</v>
      </c>
      <c r="I791" s="62" t="str">
        <f>FIXED(ROUND(P791,2),0,0)</f>
        <v>1,721</v>
      </c>
      <c r="J791" s="62" t="str">
        <f t="shared" ref="J791:J800" si="310">FIXED(ROUND(Q791,2),0,0)</f>
        <v>1,762</v>
      </c>
      <c r="K791" s="62" t="str">
        <f t="shared" ref="K791:K800" si="311">FIXED(ROUND(R791,2),0,0)</f>
        <v>2,840</v>
      </c>
      <c r="L791" s="63" t="str">
        <f t="shared" si="308"/>
        <v>2.4</v>
      </c>
      <c r="M791" s="63" t="str">
        <f t="shared" si="309"/>
        <v>61.2</v>
      </c>
      <c r="N791" s="64" t="s">
        <v>14</v>
      </c>
      <c r="P791" s="71">
        <v>1721</v>
      </c>
      <c r="Q791" s="71">
        <v>1762</v>
      </c>
      <c r="R791" s="72">
        <v>2840</v>
      </c>
    </row>
    <row r="792" spans="1:18" ht="24.75" thickBot="1">
      <c r="A792" s="57">
        <v>3</v>
      </c>
      <c r="B792" s="58" t="s">
        <v>208</v>
      </c>
      <c r="C792" s="57">
        <v>53</v>
      </c>
      <c r="D792" s="58" t="s">
        <v>220</v>
      </c>
      <c r="E792" s="59" t="s">
        <v>111</v>
      </c>
      <c r="F792" s="60" t="s">
        <v>3</v>
      </c>
      <c r="G792" s="61" t="str">
        <f t="shared" si="305"/>
        <v>353Visit100</v>
      </c>
      <c r="H792" s="60" t="s">
        <v>3</v>
      </c>
      <c r="I792" s="62" t="str">
        <f t="shared" ref="I792:I800" si="312">FIXED(ROUND(P792,2),0,0)</f>
        <v>784,214</v>
      </c>
      <c r="J792" s="62" t="str">
        <f t="shared" si="310"/>
        <v>852,441</v>
      </c>
      <c r="K792" s="62" t="str">
        <f t="shared" si="311"/>
        <v>1,018,205</v>
      </c>
      <c r="L792" s="63" t="str">
        <f t="shared" si="308"/>
        <v>8.7</v>
      </c>
      <c r="M792" s="63" t="str">
        <f t="shared" si="309"/>
        <v>19.4</v>
      </c>
      <c r="N792" s="65" t="s">
        <v>15</v>
      </c>
      <c r="P792" s="71">
        <v>784214</v>
      </c>
      <c r="Q792" s="71">
        <v>852441</v>
      </c>
      <c r="R792" s="72">
        <v>1018205</v>
      </c>
    </row>
    <row r="793" spans="1:18" ht="24.75" thickBot="1">
      <c r="A793" s="57">
        <v>3</v>
      </c>
      <c r="B793" s="58" t="s">
        <v>208</v>
      </c>
      <c r="C793" s="57">
        <v>53</v>
      </c>
      <c r="D793" s="58" t="s">
        <v>220</v>
      </c>
      <c r="E793" s="59" t="s">
        <v>112</v>
      </c>
      <c r="F793" s="60" t="s">
        <v>411</v>
      </c>
      <c r="G793" s="61" t="str">
        <f t="shared" si="305"/>
        <v>353Visit101</v>
      </c>
      <c r="H793" s="60" t="s">
        <v>407</v>
      </c>
      <c r="I793" s="62" t="str">
        <f t="shared" si="312"/>
        <v>777,332</v>
      </c>
      <c r="J793" s="62" t="str">
        <f t="shared" si="310"/>
        <v>844,971</v>
      </c>
      <c r="K793" s="62" t="str">
        <f t="shared" si="311"/>
        <v>1,009,778</v>
      </c>
      <c r="L793" s="63" t="str">
        <f t="shared" si="308"/>
        <v>8.7</v>
      </c>
      <c r="M793" s="63" t="str">
        <f t="shared" si="309"/>
        <v>19.5</v>
      </c>
      <c r="N793" s="64" t="s">
        <v>408</v>
      </c>
      <c r="P793" s="71">
        <v>777332</v>
      </c>
      <c r="Q793" s="71">
        <v>844971</v>
      </c>
      <c r="R793" s="72">
        <v>1009778</v>
      </c>
    </row>
    <row r="794" spans="1:18" ht="24.75" thickBot="1">
      <c r="A794" s="57">
        <v>3</v>
      </c>
      <c r="B794" s="58" t="s">
        <v>208</v>
      </c>
      <c r="C794" s="57">
        <v>53</v>
      </c>
      <c r="D794" s="58" t="s">
        <v>220</v>
      </c>
      <c r="E794" s="59" t="s">
        <v>113</v>
      </c>
      <c r="F794" s="60" t="s">
        <v>412</v>
      </c>
      <c r="G794" s="61" t="str">
        <f t="shared" si="305"/>
        <v>353Visit102</v>
      </c>
      <c r="H794" s="60" t="s">
        <v>409</v>
      </c>
      <c r="I794" s="62" t="str">
        <f t="shared" si="312"/>
        <v>6,882</v>
      </c>
      <c r="J794" s="62" t="str">
        <f t="shared" si="310"/>
        <v>7,470</v>
      </c>
      <c r="K794" s="62" t="str">
        <f t="shared" si="311"/>
        <v>8,427</v>
      </c>
      <c r="L794" s="63" t="str">
        <f t="shared" si="308"/>
        <v>8.5</v>
      </c>
      <c r="M794" s="63" t="str">
        <f t="shared" si="309"/>
        <v>12.8</v>
      </c>
      <c r="N794" s="65" t="s">
        <v>410</v>
      </c>
      <c r="P794" s="71">
        <v>6882</v>
      </c>
      <c r="Q794" s="71">
        <v>7470</v>
      </c>
      <c r="R794" s="72">
        <v>8427</v>
      </c>
    </row>
    <row r="795" spans="1:18" ht="24.75" thickBot="1">
      <c r="A795" s="57">
        <v>3</v>
      </c>
      <c r="B795" s="58" t="s">
        <v>208</v>
      </c>
      <c r="C795" s="57">
        <v>53</v>
      </c>
      <c r="D795" s="58" t="s">
        <v>220</v>
      </c>
      <c r="E795" s="59" t="s">
        <v>114</v>
      </c>
      <c r="F795" s="60" t="s">
        <v>413</v>
      </c>
      <c r="G795" s="61" t="str">
        <f t="shared" si="305"/>
        <v>353Visit200</v>
      </c>
      <c r="H795" s="60" t="s">
        <v>418</v>
      </c>
      <c r="I795" s="62" t="str">
        <f t="shared" si="312"/>
        <v>550,640</v>
      </c>
      <c r="J795" s="62" t="str">
        <f t="shared" si="310"/>
        <v>584,586</v>
      </c>
      <c r="K795" s="62" t="str">
        <f t="shared" si="311"/>
        <v>733,392</v>
      </c>
      <c r="L795" s="63" t="str">
        <f t="shared" si="308"/>
        <v>6.2</v>
      </c>
      <c r="M795" s="63" t="str">
        <f t="shared" si="309"/>
        <v>25.5</v>
      </c>
      <c r="N795" s="64" t="s">
        <v>423</v>
      </c>
      <c r="P795" s="71">
        <v>550640</v>
      </c>
      <c r="Q795" s="71">
        <v>584586</v>
      </c>
      <c r="R795" s="72">
        <v>733392</v>
      </c>
    </row>
    <row r="796" spans="1:18" ht="24.75" thickBot="1">
      <c r="A796" s="57">
        <v>3</v>
      </c>
      <c r="B796" s="58" t="s">
        <v>208</v>
      </c>
      <c r="C796" s="57">
        <v>53</v>
      </c>
      <c r="D796" s="58" t="s">
        <v>220</v>
      </c>
      <c r="E796" s="59" t="s">
        <v>115</v>
      </c>
      <c r="F796" s="60" t="s">
        <v>411</v>
      </c>
      <c r="G796" s="61" t="str">
        <f t="shared" si="305"/>
        <v>353Visit201</v>
      </c>
      <c r="H796" s="60" t="s">
        <v>407</v>
      </c>
      <c r="I796" s="62" t="str">
        <f t="shared" si="312"/>
        <v>547,589</v>
      </c>
      <c r="J796" s="62" t="str">
        <f t="shared" si="310"/>
        <v>581,357</v>
      </c>
      <c r="K796" s="62" t="str">
        <f t="shared" si="311"/>
        <v>729,469</v>
      </c>
      <c r="L796" s="63" t="str">
        <f t="shared" si="308"/>
        <v>6.2</v>
      </c>
      <c r="M796" s="63" t="str">
        <f t="shared" si="309"/>
        <v>25.5</v>
      </c>
      <c r="N796" s="65" t="s">
        <v>408</v>
      </c>
      <c r="P796" s="71">
        <v>547589</v>
      </c>
      <c r="Q796" s="71">
        <v>581357</v>
      </c>
      <c r="R796" s="72">
        <v>729469</v>
      </c>
    </row>
    <row r="797" spans="1:18" ht="24.75" thickBot="1">
      <c r="A797" s="57">
        <v>3</v>
      </c>
      <c r="B797" s="58" t="s">
        <v>208</v>
      </c>
      <c r="C797" s="57">
        <v>53</v>
      </c>
      <c r="D797" s="58" t="s">
        <v>220</v>
      </c>
      <c r="E797" s="59" t="s">
        <v>116</v>
      </c>
      <c r="F797" s="60" t="s">
        <v>412</v>
      </c>
      <c r="G797" s="61" t="str">
        <f t="shared" si="305"/>
        <v>353Visit202</v>
      </c>
      <c r="H797" s="60" t="s">
        <v>409</v>
      </c>
      <c r="I797" s="62" t="str">
        <f t="shared" si="312"/>
        <v>3,051</v>
      </c>
      <c r="J797" s="62" t="str">
        <f t="shared" si="310"/>
        <v>3,229</v>
      </c>
      <c r="K797" s="62" t="str">
        <f t="shared" si="311"/>
        <v>3,923</v>
      </c>
      <c r="L797" s="63" t="str">
        <f t="shared" si="308"/>
        <v>5.8</v>
      </c>
      <c r="M797" s="63" t="str">
        <f t="shared" si="309"/>
        <v>21.5</v>
      </c>
      <c r="N797" s="64" t="s">
        <v>410</v>
      </c>
      <c r="P797" s="71">
        <v>3051</v>
      </c>
      <c r="Q797" s="71">
        <v>3229</v>
      </c>
      <c r="R797" s="72">
        <v>3923</v>
      </c>
    </row>
    <row r="798" spans="1:18" ht="24.75" thickBot="1">
      <c r="A798" s="57">
        <v>3</v>
      </c>
      <c r="B798" s="58" t="s">
        <v>208</v>
      </c>
      <c r="C798" s="57">
        <v>53</v>
      </c>
      <c r="D798" s="58" t="s">
        <v>220</v>
      </c>
      <c r="E798" s="59" t="s">
        <v>117</v>
      </c>
      <c r="F798" s="60" t="s">
        <v>414</v>
      </c>
      <c r="G798" s="61" t="str">
        <f t="shared" si="305"/>
        <v>353Visit300</v>
      </c>
      <c r="H798" s="60" t="s">
        <v>419</v>
      </c>
      <c r="I798" s="62" t="str">
        <f t="shared" si="312"/>
        <v>233,574</v>
      </c>
      <c r="J798" s="62" t="str">
        <f t="shared" si="310"/>
        <v>267,855</v>
      </c>
      <c r="K798" s="62" t="str">
        <f t="shared" si="311"/>
        <v>284,813</v>
      </c>
      <c r="L798" s="63" t="str">
        <f t="shared" si="308"/>
        <v>14.7</v>
      </c>
      <c r="M798" s="63" t="str">
        <f t="shared" si="309"/>
        <v>6.3</v>
      </c>
      <c r="N798" s="65" t="s">
        <v>424</v>
      </c>
      <c r="P798" s="71">
        <v>233574</v>
      </c>
      <c r="Q798" s="71">
        <v>267855</v>
      </c>
      <c r="R798" s="72">
        <v>284813</v>
      </c>
    </row>
    <row r="799" spans="1:18" ht="24.75" thickBot="1">
      <c r="A799" s="57">
        <v>3</v>
      </c>
      <c r="B799" s="58" t="s">
        <v>208</v>
      </c>
      <c r="C799" s="57">
        <v>53</v>
      </c>
      <c r="D799" s="58" t="s">
        <v>220</v>
      </c>
      <c r="E799" s="59" t="s">
        <v>118</v>
      </c>
      <c r="F799" s="60" t="s">
        <v>411</v>
      </c>
      <c r="G799" s="61" t="str">
        <f t="shared" si="305"/>
        <v>353Visit301</v>
      </c>
      <c r="H799" s="60" t="s">
        <v>407</v>
      </c>
      <c r="I799" s="62" t="str">
        <f t="shared" si="312"/>
        <v>229,743</v>
      </c>
      <c r="J799" s="62" t="str">
        <f t="shared" si="310"/>
        <v>263,614</v>
      </c>
      <c r="K799" s="62" t="str">
        <f t="shared" si="311"/>
        <v>280,309</v>
      </c>
      <c r="L799" s="63" t="str">
        <f t="shared" si="308"/>
        <v>14.7</v>
      </c>
      <c r="M799" s="63" t="str">
        <f t="shared" si="309"/>
        <v>6.3</v>
      </c>
      <c r="N799" s="64" t="s">
        <v>408</v>
      </c>
      <c r="P799" s="71">
        <v>229743</v>
      </c>
      <c r="Q799" s="71">
        <v>263614</v>
      </c>
      <c r="R799" s="72">
        <v>280309</v>
      </c>
    </row>
    <row r="800" spans="1:18" ht="24.75" thickBot="1">
      <c r="A800" s="57">
        <v>3</v>
      </c>
      <c r="B800" s="58" t="s">
        <v>208</v>
      </c>
      <c r="C800" s="57">
        <v>53</v>
      </c>
      <c r="D800" s="58" t="s">
        <v>220</v>
      </c>
      <c r="E800" s="59" t="s">
        <v>119</v>
      </c>
      <c r="F800" s="60" t="s">
        <v>412</v>
      </c>
      <c r="G800" s="61" t="str">
        <f t="shared" si="305"/>
        <v>353Visit302</v>
      </c>
      <c r="H800" s="60" t="s">
        <v>409</v>
      </c>
      <c r="I800" s="62" t="str">
        <f t="shared" si="312"/>
        <v>3,831</v>
      </c>
      <c r="J800" s="62" t="str">
        <f t="shared" si="310"/>
        <v>4,241</v>
      </c>
      <c r="K800" s="62" t="str">
        <f t="shared" si="311"/>
        <v>4,504</v>
      </c>
      <c r="L800" s="63" t="str">
        <f t="shared" si="308"/>
        <v>10.7</v>
      </c>
      <c r="M800" s="63" t="str">
        <f t="shared" si="309"/>
        <v>6.2</v>
      </c>
      <c r="N800" s="65" t="s">
        <v>410</v>
      </c>
      <c r="P800" s="71">
        <v>3831</v>
      </c>
      <c r="Q800" s="71">
        <v>4241</v>
      </c>
      <c r="R800" s="72">
        <v>4504</v>
      </c>
    </row>
    <row r="801" spans="1:18" ht="24.75" thickBot="1">
      <c r="A801" s="57">
        <v>3</v>
      </c>
      <c r="B801" s="58" t="s">
        <v>208</v>
      </c>
      <c r="C801" s="57">
        <v>53</v>
      </c>
      <c r="D801" s="58" t="s">
        <v>220</v>
      </c>
      <c r="E801" s="59" t="s">
        <v>120</v>
      </c>
      <c r="F801" s="60" t="s">
        <v>5</v>
      </c>
      <c r="G801" s="61" t="str">
        <f t="shared" si="305"/>
        <v>353AvgDay400</v>
      </c>
      <c r="H801" s="60" t="s">
        <v>5</v>
      </c>
      <c r="I801" s="66" t="str">
        <f>IF(P801="&amp;#160;"," ",FIXED(ROUND(P801,2),2,0))</f>
        <v>1.80</v>
      </c>
      <c r="J801" s="66" t="str">
        <f t="shared" ref="J801:J817" si="313">IF(Q801="&amp;#160;"," ",FIXED(ROUND(Q801,2),2,0))</f>
        <v>1.83</v>
      </c>
      <c r="K801" s="66" t="str">
        <f t="shared" ref="K801:K817" si="314">IF(R801="&amp;#160;"," ",FIXED(ROUND(R801,2),2,0))</f>
        <v>1.83</v>
      </c>
      <c r="L801" s="63" t="str">
        <f t="shared" si="308"/>
        <v>1.7</v>
      </c>
      <c r="M801" s="63" t="str">
        <f t="shared" si="309"/>
        <v>0.0</v>
      </c>
      <c r="N801" s="64" t="s">
        <v>6</v>
      </c>
      <c r="P801" s="73">
        <v>1.8</v>
      </c>
      <c r="Q801" s="73">
        <v>1.83</v>
      </c>
      <c r="R801" s="74">
        <v>1.83</v>
      </c>
    </row>
    <row r="802" spans="1:18" ht="24.75" thickBot="1">
      <c r="A802" s="57">
        <v>3</v>
      </c>
      <c r="B802" s="58" t="s">
        <v>208</v>
      </c>
      <c r="C802" s="57">
        <v>53</v>
      </c>
      <c r="D802" s="58" t="s">
        <v>220</v>
      </c>
      <c r="E802" s="59" t="s">
        <v>121</v>
      </c>
      <c r="F802" s="60" t="s">
        <v>411</v>
      </c>
      <c r="G802" s="61" t="str">
        <f t="shared" si="305"/>
        <v>353AvgDay401</v>
      </c>
      <c r="H802" s="60" t="s">
        <v>407</v>
      </c>
      <c r="I802" s="66" t="str">
        <f t="shared" ref="I802:I817" si="315">IF(P802="&amp;#160;"," ",FIXED(ROUND(P802,2),2,0))</f>
        <v>1.80</v>
      </c>
      <c r="J802" s="66" t="str">
        <f t="shared" si="313"/>
        <v>1.83</v>
      </c>
      <c r="K802" s="66" t="str">
        <f t="shared" si="314"/>
        <v>1.83</v>
      </c>
      <c r="L802" s="63" t="str">
        <f t="shared" si="308"/>
        <v>1.7</v>
      </c>
      <c r="M802" s="63" t="str">
        <f t="shared" si="309"/>
        <v>0.0</v>
      </c>
      <c r="N802" s="65" t="s">
        <v>408</v>
      </c>
      <c r="P802" s="73">
        <v>1.8</v>
      </c>
      <c r="Q802" s="73">
        <v>1.83</v>
      </c>
      <c r="R802" s="74">
        <v>1.83</v>
      </c>
    </row>
    <row r="803" spans="1:18" ht="24.75" thickBot="1">
      <c r="A803" s="57">
        <v>3</v>
      </c>
      <c r="B803" s="58" t="s">
        <v>208</v>
      </c>
      <c r="C803" s="57">
        <v>53</v>
      </c>
      <c r="D803" s="58" t="s">
        <v>220</v>
      </c>
      <c r="E803" s="59" t="s">
        <v>122</v>
      </c>
      <c r="F803" s="60" t="s">
        <v>412</v>
      </c>
      <c r="G803" s="61" t="str">
        <f t="shared" si="305"/>
        <v>353AvgDay402</v>
      </c>
      <c r="H803" s="60" t="s">
        <v>409</v>
      </c>
      <c r="I803" s="66" t="str">
        <f t="shared" si="315"/>
        <v>1.84</v>
      </c>
      <c r="J803" s="66" t="str">
        <f t="shared" si="313"/>
        <v>1.87</v>
      </c>
      <c r="K803" s="66" t="str">
        <f t="shared" si="314"/>
        <v>1.86</v>
      </c>
      <c r="L803" s="63" t="str">
        <f t="shared" si="308"/>
        <v>1.6</v>
      </c>
      <c r="M803" s="63" t="str">
        <f t="shared" si="309"/>
        <v>-0.5</v>
      </c>
      <c r="N803" s="64" t="s">
        <v>410</v>
      </c>
      <c r="P803" s="73">
        <v>1.84</v>
      </c>
      <c r="Q803" s="73">
        <v>1.87</v>
      </c>
      <c r="R803" s="74">
        <v>1.86</v>
      </c>
    </row>
    <row r="804" spans="1:18" ht="24.75" thickBot="1">
      <c r="A804" s="57">
        <v>3</v>
      </c>
      <c r="B804" s="58" t="s">
        <v>208</v>
      </c>
      <c r="C804" s="57">
        <v>53</v>
      </c>
      <c r="D804" s="58" t="s">
        <v>220</v>
      </c>
      <c r="E804" s="59" t="s">
        <v>123</v>
      </c>
      <c r="F804" s="60" t="s">
        <v>18</v>
      </c>
      <c r="G804" s="61" t="str">
        <f t="shared" si="305"/>
        <v>353AverageExpenditure</v>
      </c>
      <c r="H804" s="60" t="s">
        <v>18</v>
      </c>
      <c r="I804" s="66" t="str">
        <f t="shared" si="315"/>
        <v xml:space="preserve"> </v>
      </c>
      <c r="J804" s="66" t="str">
        <f t="shared" si="313"/>
        <v xml:space="preserve"> </v>
      </c>
      <c r="K804" s="66" t="str">
        <f t="shared" si="314"/>
        <v xml:space="preserve"> </v>
      </c>
      <c r="L804" s="67" t="s">
        <v>397</v>
      </c>
      <c r="M804" s="67" t="s">
        <v>397</v>
      </c>
      <c r="N804" s="65" t="s">
        <v>19</v>
      </c>
      <c r="P804" s="67" t="s">
        <v>384</v>
      </c>
      <c r="Q804" s="67" t="s">
        <v>384</v>
      </c>
      <c r="R804" s="75" t="s">
        <v>384</v>
      </c>
    </row>
    <row r="805" spans="1:18" ht="24.75" thickBot="1">
      <c r="A805" s="57">
        <v>3</v>
      </c>
      <c r="B805" s="58" t="s">
        <v>208</v>
      </c>
      <c r="C805" s="57">
        <v>53</v>
      </c>
      <c r="D805" s="58" t="s">
        <v>220</v>
      </c>
      <c r="E805" s="59" t="s">
        <v>425</v>
      </c>
      <c r="F805" s="60" t="s">
        <v>415</v>
      </c>
      <c r="G805" s="61" t="str">
        <f t="shared" si="305"/>
        <v>353&amp;#160;&amp;#160;&amp;#160;Visitors400</v>
      </c>
      <c r="H805" s="60" t="s">
        <v>420</v>
      </c>
      <c r="I805" s="66" t="str">
        <f t="shared" si="315"/>
        <v>1,100.00</v>
      </c>
      <c r="J805" s="66" t="str">
        <f t="shared" si="313"/>
        <v>1,160.00</v>
      </c>
      <c r="K805" s="66" t="str">
        <f t="shared" si="314"/>
        <v>1,215.00</v>
      </c>
      <c r="L805" s="63" t="str">
        <f t="shared" ref="L805:L813" si="316">FIXED(ROUND((((J805-I805)/I805)*100),1),1,0)</f>
        <v>5.5</v>
      </c>
      <c r="M805" s="63" t="str">
        <f t="shared" ref="M805:M813" si="317">FIXED(ROUND((((K805-J805)/J805)*100),1),1,0)</f>
        <v>4.7</v>
      </c>
      <c r="N805" s="64" t="s">
        <v>426</v>
      </c>
      <c r="P805" s="71">
        <v>1100</v>
      </c>
      <c r="Q805" s="71">
        <v>1160</v>
      </c>
      <c r="R805" s="72">
        <v>1215</v>
      </c>
    </row>
    <row r="806" spans="1:18" ht="24.75" thickBot="1">
      <c r="A806" s="57">
        <v>3</v>
      </c>
      <c r="B806" s="58" t="s">
        <v>208</v>
      </c>
      <c r="C806" s="57">
        <v>53</v>
      </c>
      <c r="D806" s="58" t="s">
        <v>220</v>
      </c>
      <c r="E806" s="59" t="s">
        <v>427</v>
      </c>
      <c r="F806" s="60" t="s">
        <v>411</v>
      </c>
      <c r="G806" s="61" t="str">
        <f t="shared" si="305"/>
        <v>353&amp;#160;&amp;#160;&amp;#160;Visitors401</v>
      </c>
      <c r="H806" s="60" t="s">
        <v>407</v>
      </c>
      <c r="I806" s="66" t="str">
        <f t="shared" si="315"/>
        <v>1,101.00</v>
      </c>
      <c r="J806" s="66" t="str">
        <f t="shared" si="313"/>
        <v>1,160.00</v>
      </c>
      <c r="K806" s="66" t="str">
        <f t="shared" si="314"/>
        <v>1,216.00</v>
      </c>
      <c r="L806" s="63" t="str">
        <f t="shared" si="316"/>
        <v>5.4</v>
      </c>
      <c r="M806" s="63" t="str">
        <f t="shared" si="317"/>
        <v>4.8</v>
      </c>
      <c r="N806" s="65" t="s">
        <v>408</v>
      </c>
      <c r="P806" s="71">
        <v>1101</v>
      </c>
      <c r="Q806" s="71">
        <v>1160</v>
      </c>
      <c r="R806" s="72">
        <v>1216</v>
      </c>
    </row>
    <row r="807" spans="1:18" ht="24.75" thickBot="1">
      <c r="A807" s="57">
        <v>3</v>
      </c>
      <c r="B807" s="58" t="s">
        <v>208</v>
      </c>
      <c r="C807" s="57">
        <v>53</v>
      </c>
      <c r="D807" s="58" t="s">
        <v>220</v>
      </c>
      <c r="E807" s="59" t="s">
        <v>428</v>
      </c>
      <c r="F807" s="60" t="s">
        <v>412</v>
      </c>
      <c r="G807" s="61" t="str">
        <f t="shared" si="305"/>
        <v>353&amp;#160;&amp;#160;&amp;#160;Visitors402</v>
      </c>
      <c r="H807" s="60" t="s">
        <v>409</v>
      </c>
      <c r="I807" s="66" t="str">
        <f t="shared" si="315"/>
        <v>1,050.00</v>
      </c>
      <c r="J807" s="66" t="str">
        <f t="shared" si="313"/>
        <v>1,103.00</v>
      </c>
      <c r="K807" s="66" t="str">
        <f t="shared" si="314"/>
        <v>1,175.00</v>
      </c>
      <c r="L807" s="63" t="str">
        <f t="shared" si="316"/>
        <v>5.0</v>
      </c>
      <c r="M807" s="63" t="str">
        <f t="shared" si="317"/>
        <v>6.5</v>
      </c>
      <c r="N807" s="64" t="s">
        <v>410</v>
      </c>
      <c r="P807" s="71">
        <v>1050</v>
      </c>
      <c r="Q807" s="71">
        <v>1103</v>
      </c>
      <c r="R807" s="72">
        <v>1175</v>
      </c>
    </row>
    <row r="808" spans="1:18" ht="24.75" thickBot="1">
      <c r="A808" s="57">
        <v>3</v>
      </c>
      <c r="B808" s="58" t="s">
        <v>208</v>
      </c>
      <c r="C808" s="57">
        <v>53</v>
      </c>
      <c r="D808" s="58" t="s">
        <v>220</v>
      </c>
      <c r="E808" s="59" t="s">
        <v>432</v>
      </c>
      <c r="F808" s="60" t="s">
        <v>416</v>
      </c>
      <c r="G808" s="61" t="str">
        <f t="shared" si="305"/>
        <v>353&amp;#160;&amp;#160;&amp;#160;Tourist500</v>
      </c>
      <c r="H808" s="60" t="s">
        <v>421</v>
      </c>
      <c r="I808" s="66" t="str">
        <f t="shared" si="315"/>
        <v>1,197.00</v>
      </c>
      <c r="J808" s="66" t="str">
        <f t="shared" si="313"/>
        <v>1,268.00</v>
      </c>
      <c r="K808" s="66" t="str">
        <f t="shared" si="314"/>
        <v>1,314.00</v>
      </c>
      <c r="L808" s="63" t="str">
        <f t="shared" si="316"/>
        <v>5.9</v>
      </c>
      <c r="M808" s="63" t="str">
        <f t="shared" si="317"/>
        <v>3.6</v>
      </c>
      <c r="N808" s="65" t="s">
        <v>433</v>
      </c>
      <c r="P808" s="71">
        <v>1197</v>
      </c>
      <c r="Q808" s="71">
        <v>1268</v>
      </c>
      <c r="R808" s="72">
        <v>1314</v>
      </c>
    </row>
    <row r="809" spans="1:18" ht="24.75" thickBot="1">
      <c r="A809" s="57">
        <v>3</v>
      </c>
      <c r="B809" s="58" t="s">
        <v>208</v>
      </c>
      <c r="C809" s="57">
        <v>53</v>
      </c>
      <c r="D809" s="58" t="s">
        <v>220</v>
      </c>
      <c r="E809" s="59" t="s">
        <v>434</v>
      </c>
      <c r="F809" s="60" t="s">
        <v>411</v>
      </c>
      <c r="G809" s="61" t="str">
        <f t="shared" si="305"/>
        <v>353&amp;#160;&amp;#160;&amp;#160;Tourist501</v>
      </c>
      <c r="H809" s="60" t="s">
        <v>407</v>
      </c>
      <c r="I809" s="66" t="str">
        <f t="shared" si="315"/>
        <v>1,196.00</v>
      </c>
      <c r="J809" s="66" t="str">
        <f t="shared" si="313"/>
        <v>1,268.00</v>
      </c>
      <c r="K809" s="66" t="str">
        <f t="shared" si="314"/>
        <v>1,313.00</v>
      </c>
      <c r="L809" s="63" t="str">
        <f t="shared" si="316"/>
        <v>6.0</v>
      </c>
      <c r="M809" s="63" t="str">
        <f t="shared" si="317"/>
        <v>3.5</v>
      </c>
      <c r="N809" s="64" t="s">
        <v>408</v>
      </c>
      <c r="P809" s="71">
        <v>1196</v>
      </c>
      <c r="Q809" s="71">
        <v>1268</v>
      </c>
      <c r="R809" s="72">
        <v>1313</v>
      </c>
    </row>
    <row r="810" spans="1:18" ht="24.75" thickBot="1">
      <c r="A810" s="57">
        <v>3</v>
      </c>
      <c r="B810" s="58" t="s">
        <v>208</v>
      </c>
      <c r="C810" s="57">
        <v>53</v>
      </c>
      <c r="D810" s="58" t="s">
        <v>220</v>
      </c>
      <c r="E810" s="59" t="s">
        <v>435</v>
      </c>
      <c r="F810" s="60" t="s">
        <v>412</v>
      </c>
      <c r="G810" s="61" t="str">
        <f t="shared" si="305"/>
        <v>353&amp;#160;&amp;#160;&amp;#160;Tourist502</v>
      </c>
      <c r="H810" s="60" t="s">
        <v>409</v>
      </c>
      <c r="I810" s="66" t="str">
        <f t="shared" si="315"/>
        <v>1,274.00</v>
      </c>
      <c r="J810" s="66" t="str">
        <f t="shared" si="313"/>
        <v>1,343.00</v>
      </c>
      <c r="K810" s="66" t="str">
        <f t="shared" si="314"/>
        <v>1,407.00</v>
      </c>
      <c r="L810" s="63" t="str">
        <f t="shared" si="316"/>
        <v>5.4</v>
      </c>
      <c r="M810" s="63" t="str">
        <f t="shared" si="317"/>
        <v>4.8</v>
      </c>
      <c r="N810" s="65" t="s">
        <v>410</v>
      </c>
      <c r="P810" s="71">
        <v>1274</v>
      </c>
      <c r="Q810" s="71">
        <v>1343</v>
      </c>
      <c r="R810" s="72">
        <v>1407</v>
      </c>
    </row>
    <row r="811" spans="1:18" ht="24.75" thickBot="1">
      <c r="A811" s="57">
        <v>3</v>
      </c>
      <c r="B811" s="58" t="s">
        <v>208</v>
      </c>
      <c r="C811" s="57">
        <v>53</v>
      </c>
      <c r="D811" s="58" t="s">
        <v>220</v>
      </c>
      <c r="E811" s="59" t="s">
        <v>436</v>
      </c>
      <c r="F811" s="60" t="s">
        <v>417</v>
      </c>
      <c r="G811" s="61" t="str">
        <f t="shared" si="305"/>
        <v>353&amp;#160;&amp;#160;&amp;#160;Excursionist600</v>
      </c>
      <c r="H811" s="60" t="s">
        <v>422</v>
      </c>
      <c r="I811" s="66" t="str">
        <f t="shared" si="315"/>
        <v>691.00</v>
      </c>
      <c r="J811" s="66" t="str">
        <f t="shared" si="313"/>
        <v>727.00</v>
      </c>
      <c r="K811" s="66" t="str">
        <f t="shared" si="314"/>
        <v>751.00</v>
      </c>
      <c r="L811" s="63" t="str">
        <f t="shared" si="316"/>
        <v>5.2</v>
      </c>
      <c r="M811" s="63" t="str">
        <f t="shared" si="317"/>
        <v>3.3</v>
      </c>
      <c r="N811" s="64" t="s">
        <v>437</v>
      </c>
      <c r="P811" s="71">
        <v>691</v>
      </c>
      <c r="Q811" s="71">
        <v>727</v>
      </c>
      <c r="R811" s="72">
        <v>751</v>
      </c>
    </row>
    <row r="812" spans="1:18" ht="24.75" thickBot="1">
      <c r="A812" s="57">
        <v>3</v>
      </c>
      <c r="B812" s="58" t="s">
        <v>208</v>
      </c>
      <c r="C812" s="57">
        <v>53</v>
      </c>
      <c r="D812" s="58" t="s">
        <v>220</v>
      </c>
      <c r="E812" s="59" t="s">
        <v>438</v>
      </c>
      <c r="F812" s="60" t="s">
        <v>411</v>
      </c>
      <c r="G812" s="61" t="str">
        <f t="shared" si="305"/>
        <v>353&amp;#160;&amp;#160;&amp;#160;Excursionist601</v>
      </c>
      <c r="H812" s="60" t="s">
        <v>407</v>
      </c>
      <c r="I812" s="66" t="str">
        <f t="shared" si="315"/>
        <v>691.00</v>
      </c>
      <c r="J812" s="66" t="str">
        <f t="shared" si="313"/>
        <v>727.00</v>
      </c>
      <c r="K812" s="66" t="str">
        <f t="shared" si="314"/>
        <v>750.00</v>
      </c>
      <c r="L812" s="63" t="str">
        <f t="shared" si="316"/>
        <v>5.2</v>
      </c>
      <c r="M812" s="63" t="str">
        <f t="shared" si="317"/>
        <v>3.2</v>
      </c>
      <c r="N812" s="65" t="s">
        <v>408</v>
      </c>
      <c r="P812" s="71">
        <v>691</v>
      </c>
      <c r="Q812" s="71">
        <v>727</v>
      </c>
      <c r="R812" s="72">
        <v>750</v>
      </c>
    </row>
    <row r="813" spans="1:18" ht="24.75" thickBot="1">
      <c r="A813" s="57">
        <v>3</v>
      </c>
      <c r="B813" s="58" t="s">
        <v>208</v>
      </c>
      <c r="C813" s="57">
        <v>53</v>
      </c>
      <c r="D813" s="58" t="s">
        <v>220</v>
      </c>
      <c r="E813" s="59" t="s">
        <v>439</v>
      </c>
      <c r="F813" s="60" t="s">
        <v>412</v>
      </c>
      <c r="G813" s="61" t="str">
        <f t="shared" si="305"/>
        <v>353&amp;#160;&amp;#160;&amp;#160;Excursionist602</v>
      </c>
      <c r="H813" s="60" t="s">
        <v>409</v>
      </c>
      <c r="I813" s="66" t="str">
        <f t="shared" si="315"/>
        <v>723.00</v>
      </c>
      <c r="J813" s="66" t="str">
        <f t="shared" si="313"/>
        <v>762.00</v>
      </c>
      <c r="K813" s="66" t="str">
        <f t="shared" si="314"/>
        <v>799.00</v>
      </c>
      <c r="L813" s="63" t="str">
        <f t="shared" si="316"/>
        <v>5.4</v>
      </c>
      <c r="M813" s="63" t="str">
        <f t="shared" si="317"/>
        <v>4.9</v>
      </c>
      <c r="N813" s="64" t="s">
        <v>410</v>
      </c>
      <c r="P813" s="71">
        <v>723</v>
      </c>
      <c r="Q813" s="71">
        <v>762</v>
      </c>
      <c r="R813" s="72">
        <v>799</v>
      </c>
    </row>
    <row r="814" spans="1:18" ht="24.75" thickBot="1">
      <c r="A814" s="57">
        <v>3</v>
      </c>
      <c r="B814" s="58" t="s">
        <v>208</v>
      </c>
      <c r="C814" s="57">
        <v>53</v>
      </c>
      <c r="D814" s="58" t="s">
        <v>220</v>
      </c>
      <c r="E814" s="59" t="s">
        <v>20</v>
      </c>
      <c r="F814" s="60" t="s">
        <v>16</v>
      </c>
      <c r="G814" s="61" t="str">
        <f t="shared" si="305"/>
        <v>353TourismReceipt</v>
      </c>
      <c r="H814" s="60" t="s">
        <v>16</v>
      </c>
      <c r="I814" s="66" t="str">
        <f t="shared" si="315"/>
        <v xml:space="preserve"> </v>
      </c>
      <c r="J814" s="66" t="str">
        <f t="shared" si="313"/>
        <v xml:space="preserve"> </v>
      </c>
      <c r="K814" s="66" t="str">
        <f t="shared" si="314"/>
        <v xml:space="preserve"> </v>
      </c>
      <c r="L814" s="67" t="s">
        <v>397</v>
      </c>
      <c r="M814" s="67" t="s">
        <v>397</v>
      </c>
      <c r="N814" s="65" t="s">
        <v>17</v>
      </c>
      <c r="P814" s="67" t="s">
        <v>384</v>
      </c>
      <c r="Q814" s="67" t="s">
        <v>384</v>
      </c>
      <c r="R814" s="75" t="s">
        <v>384</v>
      </c>
    </row>
    <row r="815" spans="1:18" ht="24.75" thickBot="1">
      <c r="A815" s="57">
        <v>3</v>
      </c>
      <c r="B815" s="58" t="s">
        <v>208</v>
      </c>
      <c r="C815" s="57">
        <v>53</v>
      </c>
      <c r="D815" s="58" t="s">
        <v>220</v>
      </c>
      <c r="E815" s="59" t="s">
        <v>429</v>
      </c>
      <c r="F815" s="60" t="s">
        <v>415</v>
      </c>
      <c r="G815" s="61" t="str">
        <f t="shared" si="305"/>
        <v>353&amp;#160;&amp;#160;&amp;#160;Visitors700</v>
      </c>
      <c r="H815" s="60" t="s">
        <v>420</v>
      </c>
      <c r="I815" s="66" t="str">
        <f t="shared" si="315"/>
        <v>1,348.00</v>
      </c>
      <c r="J815" s="66" t="str">
        <f t="shared" si="313"/>
        <v>1,552.00</v>
      </c>
      <c r="K815" s="66" t="str">
        <f t="shared" si="314"/>
        <v>1,977.00</v>
      </c>
      <c r="L815" s="63" t="str">
        <f t="shared" ref="L815:L830" si="318">FIXED(ROUND((((J815-I815)/I815)*100),1),1,0)</f>
        <v>15.1</v>
      </c>
      <c r="M815" s="63" t="str">
        <f t="shared" ref="M815:M830" si="319">FIXED(ROUND((((K815-J815)/J815)*100),1),1,0)</f>
        <v>27.4</v>
      </c>
      <c r="N815" s="64" t="s">
        <v>426</v>
      </c>
      <c r="P815" s="71">
        <v>1348</v>
      </c>
      <c r="Q815" s="71">
        <v>1552</v>
      </c>
      <c r="R815" s="72">
        <v>1977</v>
      </c>
    </row>
    <row r="816" spans="1:18" ht="24.75" thickBot="1">
      <c r="A816" s="57">
        <v>3</v>
      </c>
      <c r="B816" s="58" t="s">
        <v>208</v>
      </c>
      <c r="C816" s="57">
        <v>53</v>
      </c>
      <c r="D816" s="58" t="s">
        <v>220</v>
      </c>
      <c r="E816" s="59" t="s">
        <v>430</v>
      </c>
      <c r="F816" s="60" t="s">
        <v>411</v>
      </c>
      <c r="G816" s="61" t="str">
        <f t="shared" si="305"/>
        <v>353&amp;#160;&amp;#160;&amp;#160;Visitors701</v>
      </c>
      <c r="H816" s="60" t="s">
        <v>407</v>
      </c>
      <c r="I816" s="66" t="str">
        <f t="shared" si="315"/>
        <v>1,338.00</v>
      </c>
      <c r="J816" s="66" t="str">
        <f t="shared" si="313"/>
        <v>1,540.00</v>
      </c>
      <c r="K816" s="66" t="str">
        <f t="shared" si="314"/>
        <v>1,963.00</v>
      </c>
      <c r="L816" s="63" t="str">
        <f t="shared" si="318"/>
        <v>15.1</v>
      </c>
      <c r="M816" s="63" t="str">
        <f t="shared" si="319"/>
        <v>27.5</v>
      </c>
      <c r="N816" s="65" t="s">
        <v>408</v>
      </c>
      <c r="P816" s="71">
        <v>1338</v>
      </c>
      <c r="Q816" s="71">
        <v>1540</v>
      </c>
      <c r="R816" s="72">
        <v>1963</v>
      </c>
    </row>
    <row r="817" spans="1:18" ht="24.75" thickBot="1">
      <c r="A817" s="57">
        <v>3</v>
      </c>
      <c r="B817" s="58" t="s">
        <v>208</v>
      </c>
      <c r="C817" s="57">
        <v>53</v>
      </c>
      <c r="D817" s="58" t="s">
        <v>220</v>
      </c>
      <c r="E817" s="59" t="s">
        <v>431</v>
      </c>
      <c r="F817" s="60" t="s">
        <v>412</v>
      </c>
      <c r="G817" s="61" t="str">
        <f t="shared" si="305"/>
        <v>353&amp;#160;&amp;#160;&amp;#160;Visitors702</v>
      </c>
      <c r="H817" s="60" t="s">
        <v>409</v>
      </c>
      <c r="I817" s="66" t="str">
        <f t="shared" si="315"/>
        <v>10.00</v>
      </c>
      <c r="J817" s="66" t="str">
        <f t="shared" si="313"/>
        <v>11.00</v>
      </c>
      <c r="K817" s="66" t="str">
        <f t="shared" si="314"/>
        <v>14.00</v>
      </c>
      <c r="L817" s="63" t="str">
        <f t="shared" si="318"/>
        <v>10.0</v>
      </c>
      <c r="M817" s="63" t="str">
        <f t="shared" si="319"/>
        <v>27.3</v>
      </c>
      <c r="N817" s="64" t="s">
        <v>410</v>
      </c>
      <c r="P817" s="71">
        <v>10</v>
      </c>
      <c r="Q817" s="71">
        <v>11</v>
      </c>
      <c r="R817" s="72">
        <v>14</v>
      </c>
    </row>
    <row r="818" spans="1:18" ht="24.75" thickBot="1">
      <c r="A818" s="57">
        <v>3</v>
      </c>
      <c r="B818" s="58" t="s">
        <v>208</v>
      </c>
      <c r="C818" s="57">
        <v>54</v>
      </c>
      <c r="D818" s="58" t="s">
        <v>223</v>
      </c>
      <c r="E818" s="59" t="s">
        <v>10</v>
      </c>
      <c r="F818" s="60" t="s">
        <v>4</v>
      </c>
      <c r="G818" s="61" t="str">
        <f t="shared" si="305"/>
        <v>354Room</v>
      </c>
      <c r="H818" s="60" t="s">
        <v>4</v>
      </c>
      <c r="I818" s="62" t="str">
        <f>FIXED(ROUND(P818,2),0,0)</f>
        <v>1,606</v>
      </c>
      <c r="J818" s="62" t="str">
        <f t="shared" ref="J818:J827" si="320">FIXED(ROUND(Q818,2),0,0)</f>
        <v>1,632</v>
      </c>
      <c r="K818" s="62" t="str">
        <f t="shared" ref="K818:K827" si="321">FIXED(ROUND(R818,2),0,0)</f>
        <v>1,652</v>
      </c>
      <c r="L818" s="63" t="str">
        <f t="shared" si="318"/>
        <v>1.6</v>
      </c>
      <c r="M818" s="63" t="str">
        <f t="shared" si="319"/>
        <v>1.2</v>
      </c>
      <c r="N818" s="64" t="s">
        <v>14</v>
      </c>
      <c r="P818" s="71">
        <v>1606</v>
      </c>
      <c r="Q818" s="71">
        <v>1632</v>
      </c>
      <c r="R818" s="72">
        <v>1652</v>
      </c>
    </row>
    <row r="819" spans="1:18" ht="24.75" thickBot="1">
      <c r="A819" s="57">
        <v>3</v>
      </c>
      <c r="B819" s="58" t="s">
        <v>208</v>
      </c>
      <c r="C819" s="57">
        <v>54</v>
      </c>
      <c r="D819" s="58" t="s">
        <v>223</v>
      </c>
      <c r="E819" s="59" t="s">
        <v>111</v>
      </c>
      <c r="F819" s="60" t="s">
        <v>3</v>
      </c>
      <c r="G819" s="61" t="str">
        <f t="shared" si="305"/>
        <v>354Visit100</v>
      </c>
      <c r="H819" s="60" t="s">
        <v>3</v>
      </c>
      <c r="I819" s="62" t="str">
        <f t="shared" ref="I819:I827" si="322">FIXED(ROUND(P819,2),0,0)</f>
        <v>698,188</v>
      </c>
      <c r="J819" s="62" t="str">
        <f t="shared" si="320"/>
        <v>750,144</v>
      </c>
      <c r="K819" s="62" t="str">
        <f t="shared" si="321"/>
        <v>783,111</v>
      </c>
      <c r="L819" s="63" t="str">
        <f t="shared" si="318"/>
        <v>7.4</v>
      </c>
      <c r="M819" s="63" t="str">
        <f t="shared" si="319"/>
        <v>4.4</v>
      </c>
      <c r="N819" s="65" t="s">
        <v>15</v>
      </c>
      <c r="P819" s="71">
        <v>698188</v>
      </c>
      <c r="Q819" s="71">
        <v>750144</v>
      </c>
      <c r="R819" s="72">
        <v>783111</v>
      </c>
    </row>
    <row r="820" spans="1:18" ht="24.75" thickBot="1">
      <c r="A820" s="57">
        <v>3</v>
      </c>
      <c r="B820" s="58" t="s">
        <v>208</v>
      </c>
      <c r="C820" s="57">
        <v>54</v>
      </c>
      <c r="D820" s="58" t="s">
        <v>223</v>
      </c>
      <c r="E820" s="59" t="s">
        <v>112</v>
      </c>
      <c r="F820" s="60" t="s">
        <v>411</v>
      </c>
      <c r="G820" s="61" t="str">
        <f t="shared" si="305"/>
        <v>354Visit101</v>
      </c>
      <c r="H820" s="60" t="s">
        <v>407</v>
      </c>
      <c r="I820" s="62" t="str">
        <f t="shared" si="322"/>
        <v>649,078</v>
      </c>
      <c r="J820" s="62" t="str">
        <f t="shared" si="320"/>
        <v>688,402</v>
      </c>
      <c r="K820" s="62" t="str">
        <f t="shared" si="321"/>
        <v>719,615</v>
      </c>
      <c r="L820" s="63" t="str">
        <f t="shared" si="318"/>
        <v>6.1</v>
      </c>
      <c r="M820" s="63" t="str">
        <f t="shared" si="319"/>
        <v>4.5</v>
      </c>
      <c r="N820" s="64" t="s">
        <v>408</v>
      </c>
      <c r="P820" s="71">
        <v>649078</v>
      </c>
      <c r="Q820" s="71">
        <v>688402</v>
      </c>
      <c r="R820" s="72">
        <v>719615</v>
      </c>
    </row>
    <row r="821" spans="1:18" ht="24.75" thickBot="1">
      <c r="A821" s="57">
        <v>3</v>
      </c>
      <c r="B821" s="58" t="s">
        <v>208</v>
      </c>
      <c r="C821" s="57">
        <v>54</v>
      </c>
      <c r="D821" s="58" t="s">
        <v>223</v>
      </c>
      <c r="E821" s="59" t="s">
        <v>113</v>
      </c>
      <c r="F821" s="60" t="s">
        <v>412</v>
      </c>
      <c r="G821" s="61" t="str">
        <f t="shared" si="305"/>
        <v>354Visit102</v>
      </c>
      <c r="H821" s="60" t="s">
        <v>409</v>
      </c>
      <c r="I821" s="62" t="str">
        <f t="shared" si="322"/>
        <v>49,110</v>
      </c>
      <c r="J821" s="62" t="str">
        <f t="shared" si="320"/>
        <v>61,742</v>
      </c>
      <c r="K821" s="62" t="str">
        <f t="shared" si="321"/>
        <v>63,496</v>
      </c>
      <c r="L821" s="63" t="str">
        <f t="shared" si="318"/>
        <v>25.7</v>
      </c>
      <c r="M821" s="63" t="str">
        <f t="shared" si="319"/>
        <v>2.8</v>
      </c>
      <c r="N821" s="65" t="s">
        <v>410</v>
      </c>
      <c r="P821" s="71">
        <v>49110</v>
      </c>
      <c r="Q821" s="71">
        <v>61742</v>
      </c>
      <c r="R821" s="72">
        <v>63496</v>
      </c>
    </row>
    <row r="822" spans="1:18" ht="24.75" thickBot="1">
      <c r="A822" s="57">
        <v>3</v>
      </c>
      <c r="B822" s="58" t="s">
        <v>208</v>
      </c>
      <c r="C822" s="57">
        <v>54</v>
      </c>
      <c r="D822" s="58" t="s">
        <v>223</v>
      </c>
      <c r="E822" s="59" t="s">
        <v>114</v>
      </c>
      <c r="F822" s="60" t="s">
        <v>413</v>
      </c>
      <c r="G822" s="61" t="str">
        <f t="shared" si="305"/>
        <v>354Visit200</v>
      </c>
      <c r="H822" s="60" t="s">
        <v>418</v>
      </c>
      <c r="I822" s="62" t="str">
        <f t="shared" si="322"/>
        <v>333,401</v>
      </c>
      <c r="J822" s="62" t="str">
        <f t="shared" si="320"/>
        <v>359,323</v>
      </c>
      <c r="K822" s="62" t="str">
        <f t="shared" si="321"/>
        <v>374,235</v>
      </c>
      <c r="L822" s="63" t="str">
        <f t="shared" si="318"/>
        <v>7.8</v>
      </c>
      <c r="M822" s="63" t="str">
        <f t="shared" si="319"/>
        <v>4.2</v>
      </c>
      <c r="N822" s="64" t="s">
        <v>423</v>
      </c>
      <c r="P822" s="71">
        <v>333401</v>
      </c>
      <c r="Q822" s="71">
        <v>359323</v>
      </c>
      <c r="R822" s="72">
        <v>374235</v>
      </c>
    </row>
    <row r="823" spans="1:18" ht="24.75" thickBot="1">
      <c r="A823" s="57">
        <v>3</v>
      </c>
      <c r="B823" s="58" t="s">
        <v>208</v>
      </c>
      <c r="C823" s="57">
        <v>54</v>
      </c>
      <c r="D823" s="58" t="s">
        <v>223</v>
      </c>
      <c r="E823" s="59" t="s">
        <v>115</v>
      </c>
      <c r="F823" s="60" t="s">
        <v>411</v>
      </c>
      <c r="G823" s="61" t="str">
        <f t="shared" si="305"/>
        <v>354Visit201</v>
      </c>
      <c r="H823" s="60" t="s">
        <v>407</v>
      </c>
      <c r="I823" s="62" t="str">
        <f t="shared" si="322"/>
        <v>311,796</v>
      </c>
      <c r="J823" s="62" t="str">
        <f t="shared" si="320"/>
        <v>330,006</v>
      </c>
      <c r="K823" s="62" t="str">
        <f t="shared" si="321"/>
        <v>344,231</v>
      </c>
      <c r="L823" s="63" t="str">
        <f t="shared" si="318"/>
        <v>5.8</v>
      </c>
      <c r="M823" s="63" t="str">
        <f t="shared" si="319"/>
        <v>4.3</v>
      </c>
      <c r="N823" s="65" t="s">
        <v>408</v>
      </c>
      <c r="P823" s="71">
        <v>311796</v>
      </c>
      <c r="Q823" s="71">
        <v>330006</v>
      </c>
      <c r="R823" s="72">
        <v>344231</v>
      </c>
    </row>
    <row r="824" spans="1:18" ht="24.75" thickBot="1">
      <c r="A824" s="57">
        <v>3</v>
      </c>
      <c r="B824" s="58" t="s">
        <v>208</v>
      </c>
      <c r="C824" s="57">
        <v>54</v>
      </c>
      <c r="D824" s="58" t="s">
        <v>223</v>
      </c>
      <c r="E824" s="59" t="s">
        <v>116</v>
      </c>
      <c r="F824" s="60" t="s">
        <v>412</v>
      </c>
      <c r="G824" s="61" t="str">
        <f t="shared" si="305"/>
        <v>354Visit202</v>
      </c>
      <c r="H824" s="60" t="s">
        <v>409</v>
      </c>
      <c r="I824" s="62" t="str">
        <f t="shared" si="322"/>
        <v>21,605</v>
      </c>
      <c r="J824" s="62" t="str">
        <f t="shared" si="320"/>
        <v>29,317</v>
      </c>
      <c r="K824" s="62" t="str">
        <f t="shared" si="321"/>
        <v>30,004</v>
      </c>
      <c r="L824" s="63" t="str">
        <f t="shared" si="318"/>
        <v>35.7</v>
      </c>
      <c r="M824" s="63" t="str">
        <f t="shared" si="319"/>
        <v>2.3</v>
      </c>
      <c r="N824" s="64" t="s">
        <v>410</v>
      </c>
      <c r="P824" s="71">
        <v>21605</v>
      </c>
      <c r="Q824" s="71">
        <v>29317</v>
      </c>
      <c r="R824" s="72">
        <v>30004</v>
      </c>
    </row>
    <row r="825" spans="1:18" ht="24.75" thickBot="1">
      <c r="A825" s="57">
        <v>3</v>
      </c>
      <c r="B825" s="58" t="s">
        <v>208</v>
      </c>
      <c r="C825" s="57">
        <v>54</v>
      </c>
      <c r="D825" s="58" t="s">
        <v>223</v>
      </c>
      <c r="E825" s="59" t="s">
        <v>117</v>
      </c>
      <c r="F825" s="60" t="s">
        <v>414</v>
      </c>
      <c r="G825" s="61" t="str">
        <f t="shared" si="305"/>
        <v>354Visit300</v>
      </c>
      <c r="H825" s="60" t="s">
        <v>419</v>
      </c>
      <c r="I825" s="62" t="str">
        <f t="shared" si="322"/>
        <v>364,787</v>
      </c>
      <c r="J825" s="62" t="str">
        <f t="shared" si="320"/>
        <v>390,821</v>
      </c>
      <c r="K825" s="62" t="str">
        <f t="shared" si="321"/>
        <v>408,876</v>
      </c>
      <c r="L825" s="63" t="str">
        <f t="shared" si="318"/>
        <v>7.1</v>
      </c>
      <c r="M825" s="63" t="str">
        <f t="shared" si="319"/>
        <v>4.6</v>
      </c>
      <c r="N825" s="65" t="s">
        <v>424</v>
      </c>
      <c r="P825" s="71">
        <v>364787</v>
      </c>
      <c r="Q825" s="71">
        <v>390821</v>
      </c>
      <c r="R825" s="72">
        <v>408876</v>
      </c>
    </row>
    <row r="826" spans="1:18" ht="24.75" thickBot="1">
      <c r="A826" s="57">
        <v>3</v>
      </c>
      <c r="B826" s="58" t="s">
        <v>208</v>
      </c>
      <c r="C826" s="57">
        <v>54</v>
      </c>
      <c r="D826" s="58" t="s">
        <v>223</v>
      </c>
      <c r="E826" s="59" t="s">
        <v>118</v>
      </c>
      <c r="F826" s="60" t="s">
        <v>411</v>
      </c>
      <c r="G826" s="61" t="str">
        <f t="shared" si="305"/>
        <v>354Visit301</v>
      </c>
      <c r="H826" s="60" t="s">
        <v>407</v>
      </c>
      <c r="I826" s="62" t="str">
        <f t="shared" si="322"/>
        <v>337,282</v>
      </c>
      <c r="J826" s="62" t="str">
        <f t="shared" si="320"/>
        <v>358,396</v>
      </c>
      <c r="K826" s="62" t="str">
        <f t="shared" si="321"/>
        <v>375,384</v>
      </c>
      <c r="L826" s="63" t="str">
        <f t="shared" si="318"/>
        <v>6.3</v>
      </c>
      <c r="M826" s="63" t="str">
        <f t="shared" si="319"/>
        <v>4.7</v>
      </c>
      <c r="N826" s="64" t="s">
        <v>408</v>
      </c>
      <c r="P826" s="71">
        <v>337282</v>
      </c>
      <c r="Q826" s="71">
        <v>358396</v>
      </c>
      <c r="R826" s="72">
        <v>375384</v>
      </c>
    </row>
    <row r="827" spans="1:18" ht="24.75" thickBot="1">
      <c r="A827" s="57">
        <v>3</v>
      </c>
      <c r="B827" s="58" t="s">
        <v>208</v>
      </c>
      <c r="C827" s="57">
        <v>54</v>
      </c>
      <c r="D827" s="58" t="s">
        <v>223</v>
      </c>
      <c r="E827" s="59" t="s">
        <v>119</v>
      </c>
      <c r="F827" s="60" t="s">
        <v>412</v>
      </c>
      <c r="G827" s="61" t="str">
        <f t="shared" si="305"/>
        <v>354Visit302</v>
      </c>
      <c r="H827" s="60" t="s">
        <v>409</v>
      </c>
      <c r="I827" s="62" t="str">
        <f t="shared" si="322"/>
        <v>27,505</v>
      </c>
      <c r="J827" s="62" t="str">
        <f t="shared" si="320"/>
        <v>32,425</v>
      </c>
      <c r="K827" s="62" t="str">
        <f t="shared" si="321"/>
        <v>33,492</v>
      </c>
      <c r="L827" s="63" t="str">
        <f t="shared" si="318"/>
        <v>17.9</v>
      </c>
      <c r="M827" s="63" t="str">
        <f t="shared" si="319"/>
        <v>3.3</v>
      </c>
      <c r="N827" s="65" t="s">
        <v>410</v>
      </c>
      <c r="P827" s="71">
        <v>27505</v>
      </c>
      <c r="Q827" s="71">
        <v>32425</v>
      </c>
      <c r="R827" s="72">
        <v>33492</v>
      </c>
    </row>
    <row r="828" spans="1:18" ht="24.75" thickBot="1">
      <c r="A828" s="57">
        <v>3</v>
      </c>
      <c r="B828" s="58" t="s">
        <v>208</v>
      </c>
      <c r="C828" s="57">
        <v>54</v>
      </c>
      <c r="D828" s="58" t="s">
        <v>223</v>
      </c>
      <c r="E828" s="59" t="s">
        <v>120</v>
      </c>
      <c r="F828" s="60" t="s">
        <v>5</v>
      </c>
      <c r="G828" s="61" t="str">
        <f t="shared" si="305"/>
        <v>354AvgDay400</v>
      </c>
      <c r="H828" s="60" t="s">
        <v>5</v>
      </c>
      <c r="I828" s="66" t="str">
        <f>IF(P828="&amp;#160;"," ",FIXED(ROUND(P828,2),2,0))</f>
        <v>1.92</v>
      </c>
      <c r="J828" s="66" t="str">
        <f t="shared" ref="J828:J844" si="323">IF(Q828="&amp;#160;"," ",FIXED(ROUND(Q828,2),2,0))</f>
        <v>1.98</v>
      </c>
      <c r="K828" s="66" t="str">
        <f t="shared" ref="K828:K844" si="324">IF(R828="&amp;#160;"," ",FIXED(ROUND(R828,2),2,0))</f>
        <v>1.91</v>
      </c>
      <c r="L828" s="63" t="str">
        <f t="shared" si="318"/>
        <v>3.1</v>
      </c>
      <c r="M828" s="63" t="str">
        <f t="shared" si="319"/>
        <v>-3.5</v>
      </c>
      <c r="N828" s="64" t="s">
        <v>6</v>
      </c>
      <c r="P828" s="73">
        <v>1.92</v>
      </c>
      <c r="Q828" s="73">
        <v>1.98</v>
      </c>
      <c r="R828" s="74">
        <v>1.91</v>
      </c>
    </row>
    <row r="829" spans="1:18" ht="24.75" thickBot="1">
      <c r="A829" s="57">
        <v>3</v>
      </c>
      <c r="B829" s="58" t="s">
        <v>208</v>
      </c>
      <c r="C829" s="57">
        <v>54</v>
      </c>
      <c r="D829" s="58" t="s">
        <v>223</v>
      </c>
      <c r="E829" s="59" t="s">
        <v>121</v>
      </c>
      <c r="F829" s="60" t="s">
        <v>411</v>
      </c>
      <c r="G829" s="61" t="str">
        <f t="shared" si="305"/>
        <v>354AvgDay401</v>
      </c>
      <c r="H829" s="60" t="s">
        <v>407</v>
      </c>
      <c r="I829" s="66" t="str">
        <f t="shared" ref="I829:I844" si="325">IF(P829="&amp;#160;"," ",FIXED(ROUND(P829,2),2,0))</f>
        <v>1.91</v>
      </c>
      <c r="J829" s="66" t="str">
        <f t="shared" si="323"/>
        <v>1.95</v>
      </c>
      <c r="K829" s="66" t="str">
        <f t="shared" si="324"/>
        <v>1.89</v>
      </c>
      <c r="L829" s="63" t="str">
        <f t="shared" si="318"/>
        <v>2.1</v>
      </c>
      <c r="M829" s="63" t="str">
        <f t="shared" si="319"/>
        <v>-3.1</v>
      </c>
      <c r="N829" s="65" t="s">
        <v>408</v>
      </c>
      <c r="P829" s="73">
        <v>1.91</v>
      </c>
      <c r="Q829" s="73">
        <v>1.95</v>
      </c>
      <c r="R829" s="74">
        <v>1.89</v>
      </c>
    </row>
    <row r="830" spans="1:18" ht="24.75" thickBot="1">
      <c r="A830" s="57">
        <v>3</v>
      </c>
      <c r="B830" s="58" t="s">
        <v>208</v>
      </c>
      <c r="C830" s="57">
        <v>54</v>
      </c>
      <c r="D830" s="58" t="s">
        <v>223</v>
      </c>
      <c r="E830" s="59" t="s">
        <v>122</v>
      </c>
      <c r="F830" s="60" t="s">
        <v>412</v>
      </c>
      <c r="G830" s="61" t="str">
        <f t="shared" si="305"/>
        <v>354AvgDay402</v>
      </c>
      <c r="H830" s="60" t="s">
        <v>409</v>
      </c>
      <c r="I830" s="66" t="str">
        <f t="shared" si="325"/>
        <v>2.16</v>
      </c>
      <c r="J830" s="66" t="str">
        <f t="shared" si="323"/>
        <v>2.27</v>
      </c>
      <c r="K830" s="66" t="str">
        <f t="shared" si="324"/>
        <v>2.21</v>
      </c>
      <c r="L830" s="63" t="str">
        <f t="shared" si="318"/>
        <v>5.1</v>
      </c>
      <c r="M830" s="63" t="str">
        <f t="shared" si="319"/>
        <v>-2.6</v>
      </c>
      <c r="N830" s="64" t="s">
        <v>410</v>
      </c>
      <c r="P830" s="73">
        <v>2.16</v>
      </c>
      <c r="Q830" s="73">
        <v>2.27</v>
      </c>
      <c r="R830" s="74">
        <v>2.21</v>
      </c>
    </row>
    <row r="831" spans="1:18" ht="24.75" thickBot="1">
      <c r="A831" s="57">
        <v>3</v>
      </c>
      <c r="B831" s="58" t="s">
        <v>208</v>
      </c>
      <c r="C831" s="57">
        <v>54</v>
      </c>
      <c r="D831" s="58" t="s">
        <v>223</v>
      </c>
      <c r="E831" s="59" t="s">
        <v>123</v>
      </c>
      <c r="F831" s="60" t="s">
        <v>18</v>
      </c>
      <c r="G831" s="61" t="str">
        <f t="shared" si="305"/>
        <v>354AverageExpenditure</v>
      </c>
      <c r="H831" s="60" t="s">
        <v>18</v>
      </c>
      <c r="I831" s="66" t="str">
        <f t="shared" si="325"/>
        <v xml:space="preserve"> </v>
      </c>
      <c r="J831" s="66" t="str">
        <f t="shared" si="323"/>
        <v xml:space="preserve"> </v>
      </c>
      <c r="K831" s="66" t="str">
        <f t="shared" si="324"/>
        <v xml:space="preserve"> </v>
      </c>
      <c r="L831" s="67" t="s">
        <v>397</v>
      </c>
      <c r="M831" s="67" t="s">
        <v>397</v>
      </c>
      <c r="N831" s="65" t="s">
        <v>19</v>
      </c>
      <c r="P831" s="67" t="s">
        <v>384</v>
      </c>
      <c r="Q831" s="67" t="s">
        <v>384</v>
      </c>
      <c r="R831" s="75" t="s">
        <v>384</v>
      </c>
    </row>
    <row r="832" spans="1:18" ht="24.75" thickBot="1">
      <c r="A832" s="57">
        <v>3</v>
      </c>
      <c r="B832" s="58" t="s">
        <v>208</v>
      </c>
      <c r="C832" s="57">
        <v>54</v>
      </c>
      <c r="D832" s="58" t="s">
        <v>223</v>
      </c>
      <c r="E832" s="59" t="s">
        <v>425</v>
      </c>
      <c r="F832" s="60" t="s">
        <v>415</v>
      </c>
      <c r="G832" s="61" t="str">
        <f t="shared" si="305"/>
        <v>354&amp;#160;&amp;#160;&amp;#160;Visitors400</v>
      </c>
      <c r="H832" s="60" t="s">
        <v>420</v>
      </c>
      <c r="I832" s="66" t="str">
        <f t="shared" si="325"/>
        <v>1,202.00</v>
      </c>
      <c r="J832" s="66" t="str">
        <f t="shared" si="323"/>
        <v>1,263.00</v>
      </c>
      <c r="K832" s="66" t="str">
        <f t="shared" si="324"/>
        <v>1,300.00</v>
      </c>
      <c r="L832" s="63" t="str">
        <f t="shared" ref="L832:L840" si="326">FIXED(ROUND((((J832-I832)/I832)*100),1),1,0)</f>
        <v>5.1</v>
      </c>
      <c r="M832" s="63" t="str">
        <f t="shared" ref="M832:M840" si="327">FIXED(ROUND((((K832-J832)/J832)*100),1),1,0)</f>
        <v>2.9</v>
      </c>
      <c r="N832" s="64" t="s">
        <v>426</v>
      </c>
      <c r="P832" s="71">
        <v>1202</v>
      </c>
      <c r="Q832" s="71">
        <v>1263</v>
      </c>
      <c r="R832" s="72">
        <v>1300</v>
      </c>
    </row>
    <row r="833" spans="1:18" ht="24.75" thickBot="1">
      <c r="A833" s="57">
        <v>3</v>
      </c>
      <c r="B833" s="58" t="s">
        <v>208</v>
      </c>
      <c r="C833" s="57">
        <v>54</v>
      </c>
      <c r="D833" s="58" t="s">
        <v>223</v>
      </c>
      <c r="E833" s="59" t="s">
        <v>427</v>
      </c>
      <c r="F833" s="60" t="s">
        <v>411</v>
      </c>
      <c r="G833" s="61" t="str">
        <f t="shared" si="305"/>
        <v>354&amp;#160;&amp;#160;&amp;#160;Visitors401</v>
      </c>
      <c r="H833" s="60" t="s">
        <v>407</v>
      </c>
      <c r="I833" s="66" t="str">
        <f t="shared" si="325"/>
        <v>1,184.00</v>
      </c>
      <c r="J833" s="66" t="str">
        <f t="shared" si="323"/>
        <v>1,235.00</v>
      </c>
      <c r="K833" s="66" t="str">
        <f t="shared" si="324"/>
        <v>1,272.00</v>
      </c>
      <c r="L833" s="63" t="str">
        <f t="shared" si="326"/>
        <v>4.3</v>
      </c>
      <c r="M833" s="63" t="str">
        <f t="shared" si="327"/>
        <v>3.0</v>
      </c>
      <c r="N833" s="65" t="s">
        <v>408</v>
      </c>
      <c r="P833" s="71">
        <v>1184</v>
      </c>
      <c r="Q833" s="71">
        <v>1235</v>
      </c>
      <c r="R833" s="72">
        <v>1272</v>
      </c>
    </row>
    <row r="834" spans="1:18" ht="24.75" thickBot="1">
      <c r="A834" s="57">
        <v>3</v>
      </c>
      <c r="B834" s="58" t="s">
        <v>208</v>
      </c>
      <c r="C834" s="57">
        <v>54</v>
      </c>
      <c r="D834" s="58" t="s">
        <v>223</v>
      </c>
      <c r="E834" s="59" t="s">
        <v>428</v>
      </c>
      <c r="F834" s="60" t="s">
        <v>412</v>
      </c>
      <c r="G834" s="61" t="str">
        <f t="shared" si="305"/>
        <v>354&amp;#160;&amp;#160;&amp;#160;Visitors402</v>
      </c>
      <c r="H834" s="60" t="s">
        <v>409</v>
      </c>
      <c r="I834" s="66" t="str">
        <f t="shared" si="325"/>
        <v>1,419.00</v>
      </c>
      <c r="J834" s="66" t="str">
        <f t="shared" si="323"/>
        <v>1,546.00</v>
      </c>
      <c r="K834" s="66" t="str">
        <f t="shared" si="324"/>
        <v>1,594.00</v>
      </c>
      <c r="L834" s="63" t="str">
        <f t="shared" si="326"/>
        <v>8.9</v>
      </c>
      <c r="M834" s="63" t="str">
        <f t="shared" si="327"/>
        <v>3.1</v>
      </c>
      <c r="N834" s="64" t="s">
        <v>410</v>
      </c>
      <c r="P834" s="71">
        <v>1419</v>
      </c>
      <c r="Q834" s="71">
        <v>1546</v>
      </c>
      <c r="R834" s="72">
        <v>1594</v>
      </c>
    </row>
    <row r="835" spans="1:18" ht="24.75" thickBot="1">
      <c r="A835" s="57">
        <v>3</v>
      </c>
      <c r="B835" s="58" t="s">
        <v>208</v>
      </c>
      <c r="C835" s="57">
        <v>54</v>
      </c>
      <c r="D835" s="58" t="s">
        <v>223</v>
      </c>
      <c r="E835" s="59" t="s">
        <v>432</v>
      </c>
      <c r="F835" s="60" t="s">
        <v>416</v>
      </c>
      <c r="G835" s="61" t="str">
        <f t="shared" si="305"/>
        <v>354&amp;#160;&amp;#160;&amp;#160;Tourist500</v>
      </c>
      <c r="H835" s="60" t="s">
        <v>421</v>
      </c>
      <c r="I835" s="66" t="str">
        <f t="shared" si="325"/>
        <v>1,378.00</v>
      </c>
      <c r="J835" s="66" t="str">
        <f t="shared" si="323"/>
        <v>1,446.00</v>
      </c>
      <c r="K835" s="66" t="str">
        <f t="shared" si="324"/>
        <v>1,493.00</v>
      </c>
      <c r="L835" s="63" t="str">
        <f t="shared" si="326"/>
        <v>4.9</v>
      </c>
      <c r="M835" s="63" t="str">
        <f t="shared" si="327"/>
        <v>3.3</v>
      </c>
      <c r="N835" s="65" t="s">
        <v>433</v>
      </c>
      <c r="P835" s="71">
        <v>1378</v>
      </c>
      <c r="Q835" s="71">
        <v>1446</v>
      </c>
      <c r="R835" s="72">
        <v>1493</v>
      </c>
    </row>
    <row r="836" spans="1:18" ht="24.75" thickBot="1">
      <c r="A836" s="57">
        <v>3</v>
      </c>
      <c r="B836" s="58" t="s">
        <v>208</v>
      </c>
      <c r="C836" s="57">
        <v>54</v>
      </c>
      <c r="D836" s="58" t="s">
        <v>223</v>
      </c>
      <c r="E836" s="59" t="s">
        <v>434</v>
      </c>
      <c r="F836" s="60" t="s">
        <v>411</v>
      </c>
      <c r="G836" s="61" t="str">
        <f t="shared" si="305"/>
        <v>354&amp;#160;&amp;#160;&amp;#160;Tourist501</v>
      </c>
      <c r="H836" s="60" t="s">
        <v>407</v>
      </c>
      <c r="I836" s="66" t="str">
        <f t="shared" si="325"/>
        <v>1,351.00</v>
      </c>
      <c r="J836" s="66" t="str">
        <f t="shared" si="323"/>
        <v>1,407.00</v>
      </c>
      <c r="K836" s="66" t="str">
        <f t="shared" si="324"/>
        <v>1,453.00</v>
      </c>
      <c r="L836" s="63" t="str">
        <f t="shared" si="326"/>
        <v>4.1</v>
      </c>
      <c r="M836" s="63" t="str">
        <f t="shared" si="327"/>
        <v>3.3</v>
      </c>
      <c r="N836" s="64" t="s">
        <v>408</v>
      </c>
      <c r="P836" s="71">
        <v>1351</v>
      </c>
      <c r="Q836" s="71">
        <v>1407</v>
      </c>
      <c r="R836" s="72">
        <v>1453</v>
      </c>
    </row>
    <row r="837" spans="1:18" ht="24.75" thickBot="1">
      <c r="A837" s="57">
        <v>3</v>
      </c>
      <c r="B837" s="58" t="s">
        <v>208</v>
      </c>
      <c r="C837" s="57">
        <v>54</v>
      </c>
      <c r="D837" s="58" t="s">
        <v>223</v>
      </c>
      <c r="E837" s="59" t="s">
        <v>435</v>
      </c>
      <c r="F837" s="60" t="s">
        <v>412</v>
      </c>
      <c r="G837" s="61" t="str">
        <f t="shared" si="305"/>
        <v>354&amp;#160;&amp;#160;&amp;#160;Tourist502</v>
      </c>
      <c r="H837" s="60" t="s">
        <v>409</v>
      </c>
      <c r="I837" s="66" t="str">
        <f t="shared" si="325"/>
        <v>1,722.00</v>
      </c>
      <c r="J837" s="66" t="str">
        <f t="shared" si="323"/>
        <v>1,821.00</v>
      </c>
      <c r="K837" s="66" t="str">
        <f t="shared" si="324"/>
        <v>1,882.00</v>
      </c>
      <c r="L837" s="63" t="str">
        <f t="shared" si="326"/>
        <v>5.7</v>
      </c>
      <c r="M837" s="63" t="str">
        <f t="shared" si="327"/>
        <v>3.3</v>
      </c>
      <c r="N837" s="65" t="s">
        <v>410</v>
      </c>
      <c r="P837" s="71">
        <v>1722</v>
      </c>
      <c r="Q837" s="71">
        <v>1821</v>
      </c>
      <c r="R837" s="72">
        <v>1882</v>
      </c>
    </row>
    <row r="838" spans="1:18" ht="24.75" thickBot="1">
      <c r="A838" s="57">
        <v>3</v>
      </c>
      <c r="B838" s="58" t="s">
        <v>208</v>
      </c>
      <c r="C838" s="57">
        <v>54</v>
      </c>
      <c r="D838" s="58" t="s">
        <v>223</v>
      </c>
      <c r="E838" s="59" t="s">
        <v>436</v>
      </c>
      <c r="F838" s="60" t="s">
        <v>417</v>
      </c>
      <c r="G838" s="61" t="str">
        <f t="shared" si="305"/>
        <v>354&amp;#160;&amp;#160;&amp;#160;Excursionist600</v>
      </c>
      <c r="H838" s="60" t="s">
        <v>422</v>
      </c>
      <c r="I838" s="66" t="str">
        <f t="shared" si="325"/>
        <v>892.00</v>
      </c>
      <c r="J838" s="66" t="str">
        <f t="shared" si="323"/>
        <v>931.00</v>
      </c>
      <c r="K838" s="66" t="str">
        <f t="shared" si="324"/>
        <v>963.00</v>
      </c>
      <c r="L838" s="63" t="str">
        <f t="shared" si="326"/>
        <v>4.4</v>
      </c>
      <c r="M838" s="63" t="str">
        <f t="shared" si="327"/>
        <v>3.4</v>
      </c>
      <c r="N838" s="64" t="s">
        <v>437</v>
      </c>
      <c r="P838" s="71">
        <v>892</v>
      </c>
      <c r="Q838" s="71">
        <v>931</v>
      </c>
      <c r="R838" s="72">
        <v>963</v>
      </c>
    </row>
    <row r="839" spans="1:18" ht="24.75" thickBot="1">
      <c r="A839" s="57">
        <v>3</v>
      </c>
      <c r="B839" s="58" t="s">
        <v>208</v>
      </c>
      <c r="C839" s="57">
        <v>54</v>
      </c>
      <c r="D839" s="58" t="s">
        <v>223</v>
      </c>
      <c r="E839" s="59" t="s">
        <v>438</v>
      </c>
      <c r="F839" s="60" t="s">
        <v>411</v>
      </c>
      <c r="G839" s="61" t="str">
        <f t="shared" si="305"/>
        <v>354&amp;#160;&amp;#160;&amp;#160;Excursionist601</v>
      </c>
      <c r="H839" s="60" t="s">
        <v>407</v>
      </c>
      <c r="I839" s="66" t="str">
        <f t="shared" si="325"/>
        <v>891.00</v>
      </c>
      <c r="J839" s="66" t="str">
        <f t="shared" si="323"/>
        <v>926.00</v>
      </c>
      <c r="K839" s="66" t="str">
        <f t="shared" si="324"/>
        <v>958.00</v>
      </c>
      <c r="L839" s="63" t="str">
        <f t="shared" si="326"/>
        <v>3.9</v>
      </c>
      <c r="M839" s="63" t="str">
        <f t="shared" si="327"/>
        <v>3.5</v>
      </c>
      <c r="N839" s="65" t="s">
        <v>408</v>
      </c>
      <c r="P839" s="71">
        <v>891</v>
      </c>
      <c r="Q839" s="71">
        <v>926</v>
      </c>
      <c r="R839" s="72">
        <v>958</v>
      </c>
    </row>
    <row r="840" spans="1:18" ht="24.75" thickBot="1">
      <c r="A840" s="57">
        <v>3</v>
      </c>
      <c r="B840" s="58" t="s">
        <v>208</v>
      </c>
      <c r="C840" s="57">
        <v>54</v>
      </c>
      <c r="D840" s="58" t="s">
        <v>223</v>
      </c>
      <c r="E840" s="59" t="s">
        <v>439</v>
      </c>
      <c r="F840" s="60" t="s">
        <v>412</v>
      </c>
      <c r="G840" s="61" t="str">
        <f t="shared" ref="G840:G903" si="328">A840&amp;C840&amp;E840</f>
        <v>354&amp;#160;&amp;#160;&amp;#160;Excursionist602</v>
      </c>
      <c r="H840" s="60" t="s">
        <v>409</v>
      </c>
      <c r="I840" s="66" t="str">
        <f t="shared" si="325"/>
        <v>906.00</v>
      </c>
      <c r="J840" s="66" t="str">
        <f t="shared" si="323"/>
        <v>981.00</v>
      </c>
      <c r="K840" s="66" t="str">
        <f t="shared" si="324"/>
        <v>1,024.00</v>
      </c>
      <c r="L840" s="63" t="str">
        <f t="shared" si="326"/>
        <v>8.3</v>
      </c>
      <c r="M840" s="63" t="str">
        <f t="shared" si="327"/>
        <v>4.4</v>
      </c>
      <c r="N840" s="64" t="s">
        <v>410</v>
      </c>
      <c r="P840" s="71">
        <v>906</v>
      </c>
      <c r="Q840" s="71">
        <v>981</v>
      </c>
      <c r="R840" s="72">
        <v>1024</v>
      </c>
    </row>
    <row r="841" spans="1:18" ht="24.75" thickBot="1">
      <c r="A841" s="57">
        <v>3</v>
      </c>
      <c r="B841" s="58" t="s">
        <v>208</v>
      </c>
      <c r="C841" s="57">
        <v>54</v>
      </c>
      <c r="D841" s="58" t="s">
        <v>223</v>
      </c>
      <c r="E841" s="59" t="s">
        <v>20</v>
      </c>
      <c r="F841" s="60" t="s">
        <v>16</v>
      </c>
      <c r="G841" s="61" t="str">
        <f t="shared" si="328"/>
        <v>354TourismReceipt</v>
      </c>
      <c r="H841" s="60" t="s">
        <v>16</v>
      </c>
      <c r="I841" s="66" t="str">
        <f t="shared" si="325"/>
        <v xml:space="preserve"> </v>
      </c>
      <c r="J841" s="66" t="str">
        <f t="shared" si="323"/>
        <v xml:space="preserve"> </v>
      </c>
      <c r="K841" s="66" t="str">
        <f t="shared" si="324"/>
        <v xml:space="preserve"> </v>
      </c>
      <c r="L841" s="67" t="s">
        <v>397</v>
      </c>
      <c r="M841" s="67" t="s">
        <v>397</v>
      </c>
      <c r="N841" s="65" t="s">
        <v>17</v>
      </c>
      <c r="P841" s="67" t="s">
        <v>384</v>
      </c>
      <c r="Q841" s="67" t="s">
        <v>384</v>
      </c>
      <c r="R841" s="75" t="s">
        <v>384</v>
      </c>
    </row>
    <row r="842" spans="1:18" ht="24.75" thickBot="1">
      <c r="A842" s="57">
        <v>3</v>
      </c>
      <c r="B842" s="58" t="s">
        <v>208</v>
      </c>
      <c r="C842" s="57">
        <v>54</v>
      </c>
      <c r="D842" s="58" t="s">
        <v>223</v>
      </c>
      <c r="E842" s="59" t="s">
        <v>429</v>
      </c>
      <c r="F842" s="60" t="s">
        <v>415</v>
      </c>
      <c r="G842" s="61" t="str">
        <f t="shared" si="328"/>
        <v>354&amp;#160;&amp;#160;&amp;#160;Visitors700</v>
      </c>
      <c r="H842" s="60" t="s">
        <v>420</v>
      </c>
      <c r="I842" s="66" t="str">
        <f t="shared" si="325"/>
        <v>1,210.00</v>
      </c>
      <c r="J842" s="66" t="str">
        <f t="shared" si="323"/>
        <v>1,391.00</v>
      </c>
      <c r="K842" s="66" t="str">
        <f t="shared" si="324"/>
        <v>1,464.00</v>
      </c>
      <c r="L842" s="63" t="str">
        <f t="shared" ref="L842:L857" si="329">FIXED(ROUND((((J842-I842)/I842)*100),1),1,0)</f>
        <v>15.0</v>
      </c>
      <c r="M842" s="63" t="str">
        <f t="shared" ref="M842:M857" si="330">FIXED(ROUND((((K842-J842)/J842)*100),1),1,0)</f>
        <v>5.2</v>
      </c>
      <c r="N842" s="64" t="s">
        <v>426</v>
      </c>
      <c r="P842" s="71">
        <v>1210</v>
      </c>
      <c r="Q842" s="71">
        <v>1391</v>
      </c>
      <c r="R842" s="72">
        <v>1464</v>
      </c>
    </row>
    <row r="843" spans="1:18" ht="24.75" thickBot="1">
      <c r="A843" s="57">
        <v>3</v>
      </c>
      <c r="B843" s="58" t="s">
        <v>208</v>
      </c>
      <c r="C843" s="57">
        <v>54</v>
      </c>
      <c r="D843" s="58" t="s">
        <v>223</v>
      </c>
      <c r="E843" s="59" t="s">
        <v>430</v>
      </c>
      <c r="F843" s="60" t="s">
        <v>411</v>
      </c>
      <c r="G843" s="61" t="str">
        <f t="shared" si="328"/>
        <v>354&amp;#160;&amp;#160;&amp;#160;Visitors701</v>
      </c>
      <c r="H843" s="60" t="s">
        <v>407</v>
      </c>
      <c r="I843" s="66" t="str">
        <f t="shared" si="325"/>
        <v>1,105.00</v>
      </c>
      <c r="J843" s="66" t="str">
        <f t="shared" si="323"/>
        <v>1,238.00</v>
      </c>
      <c r="K843" s="66" t="str">
        <f t="shared" si="324"/>
        <v>1,305.00</v>
      </c>
      <c r="L843" s="63" t="str">
        <f t="shared" si="329"/>
        <v>12.0</v>
      </c>
      <c r="M843" s="63" t="str">
        <f t="shared" si="330"/>
        <v>5.4</v>
      </c>
      <c r="N843" s="65" t="s">
        <v>408</v>
      </c>
      <c r="P843" s="71">
        <v>1105</v>
      </c>
      <c r="Q843" s="71">
        <v>1238</v>
      </c>
      <c r="R843" s="72">
        <v>1305</v>
      </c>
    </row>
    <row r="844" spans="1:18" ht="24.75" thickBot="1">
      <c r="A844" s="57">
        <v>3</v>
      </c>
      <c r="B844" s="58" t="s">
        <v>208</v>
      </c>
      <c r="C844" s="57">
        <v>54</v>
      </c>
      <c r="D844" s="58" t="s">
        <v>223</v>
      </c>
      <c r="E844" s="59" t="s">
        <v>431</v>
      </c>
      <c r="F844" s="60" t="s">
        <v>412</v>
      </c>
      <c r="G844" s="61" t="str">
        <f t="shared" si="328"/>
        <v>354&amp;#160;&amp;#160;&amp;#160;Visitors702</v>
      </c>
      <c r="H844" s="60" t="s">
        <v>409</v>
      </c>
      <c r="I844" s="66" t="str">
        <f t="shared" si="325"/>
        <v>105.00</v>
      </c>
      <c r="J844" s="66" t="str">
        <f t="shared" si="323"/>
        <v>153.00</v>
      </c>
      <c r="K844" s="66" t="str">
        <f t="shared" si="324"/>
        <v>159.00</v>
      </c>
      <c r="L844" s="63" t="str">
        <f t="shared" si="329"/>
        <v>45.7</v>
      </c>
      <c r="M844" s="63" t="str">
        <f t="shared" si="330"/>
        <v>3.9</v>
      </c>
      <c r="N844" s="64" t="s">
        <v>410</v>
      </c>
      <c r="P844" s="71">
        <v>105</v>
      </c>
      <c r="Q844" s="71">
        <v>153</v>
      </c>
      <c r="R844" s="72">
        <v>159</v>
      </c>
    </row>
    <row r="845" spans="1:18" ht="24.75" thickBot="1">
      <c r="A845" s="57">
        <v>3</v>
      </c>
      <c r="B845" s="58" t="s">
        <v>208</v>
      </c>
      <c r="C845" s="57">
        <v>55</v>
      </c>
      <c r="D845" s="58" t="s">
        <v>226</v>
      </c>
      <c r="E845" s="59" t="s">
        <v>10</v>
      </c>
      <c r="F845" s="60" t="s">
        <v>4</v>
      </c>
      <c r="G845" s="61" t="str">
        <f t="shared" si="328"/>
        <v>355Room</v>
      </c>
      <c r="H845" s="60" t="s">
        <v>4</v>
      </c>
      <c r="I845" s="62" t="str">
        <f>FIXED(ROUND(P845,2),0,0)</f>
        <v>2,350</v>
      </c>
      <c r="J845" s="62" t="str">
        <f t="shared" ref="J845:J854" si="331">FIXED(ROUND(Q845,2),0,0)</f>
        <v>2,427</v>
      </c>
      <c r="K845" s="62" t="str">
        <f t="shared" ref="K845:K854" si="332">FIXED(ROUND(R845,2),0,0)</f>
        <v>2,427</v>
      </c>
      <c r="L845" s="63" t="str">
        <f t="shared" si="329"/>
        <v>3.3</v>
      </c>
      <c r="M845" s="63" t="str">
        <f t="shared" si="330"/>
        <v>0.0</v>
      </c>
      <c r="N845" s="64" t="s">
        <v>14</v>
      </c>
      <c r="P845" s="71">
        <v>2350</v>
      </c>
      <c r="Q845" s="71">
        <v>2427</v>
      </c>
      <c r="R845" s="72">
        <v>2427</v>
      </c>
    </row>
    <row r="846" spans="1:18" ht="24.75" thickBot="1">
      <c r="A846" s="57">
        <v>3</v>
      </c>
      <c r="B846" s="58" t="s">
        <v>208</v>
      </c>
      <c r="C846" s="57">
        <v>55</v>
      </c>
      <c r="D846" s="58" t="s">
        <v>226</v>
      </c>
      <c r="E846" s="59" t="s">
        <v>111</v>
      </c>
      <c r="F846" s="60" t="s">
        <v>3</v>
      </c>
      <c r="G846" s="61" t="str">
        <f t="shared" si="328"/>
        <v>355Visit100</v>
      </c>
      <c r="H846" s="60" t="s">
        <v>3</v>
      </c>
      <c r="I846" s="62" t="str">
        <f t="shared" ref="I846:I854" si="333">FIXED(ROUND(P846,2),0,0)</f>
        <v>652,992</v>
      </c>
      <c r="J846" s="62" t="str">
        <f t="shared" si="331"/>
        <v>732,446</v>
      </c>
      <c r="K846" s="62" t="str">
        <f t="shared" si="332"/>
        <v>765,450</v>
      </c>
      <c r="L846" s="63" t="str">
        <f t="shared" si="329"/>
        <v>12.2</v>
      </c>
      <c r="M846" s="63" t="str">
        <f t="shared" si="330"/>
        <v>4.5</v>
      </c>
      <c r="N846" s="65" t="s">
        <v>15</v>
      </c>
      <c r="P846" s="71">
        <v>652992</v>
      </c>
      <c r="Q846" s="71">
        <v>732446</v>
      </c>
      <c r="R846" s="72">
        <v>765450</v>
      </c>
    </row>
    <row r="847" spans="1:18" ht="24.75" thickBot="1">
      <c r="A847" s="57">
        <v>3</v>
      </c>
      <c r="B847" s="58" t="s">
        <v>208</v>
      </c>
      <c r="C847" s="57">
        <v>55</v>
      </c>
      <c r="D847" s="58" t="s">
        <v>226</v>
      </c>
      <c r="E847" s="59" t="s">
        <v>112</v>
      </c>
      <c r="F847" s="60" t="s">
        <v>411</v>
      </c>
      <c r="G847" s="61" t="str">
        <f t="shared" si="328"/>
        <v>355Visit101</v>
      </c>
      <c r="H847" s="60" t="s">
        <v>407</v>
      </c>
      <c r="I847" s="62" t="str">
        <f t="shared" si="333"/>
        <v>636,774</v>
      </c>
      <c r="J847" s="62" t="str">
        <f t="shared" si="331"/>
        <v>714,641</v>
      </c>
      <c r="K847" s="62" t="str">
        <f t="shared" si="332"/>
        <v>747,369</v>
      </c>
      <c r="L847" s="63" t="str">
        <f t="shared" si="329"/>
        <v>12.2</v>
      </c>
      <c r="M847" s="63" t="str">
        <f t="shared" si="330"/>
        <v>4.6</v>
      </c>
      <c r="N847" s="64" t="s">
        <v>408</v>
      </c>
      <c r="P847" s="71">
        <v>636774</v>
      </c>
      <c r="Q847" s="71">
        <v>714641</v>
      </c>
      <c r="R847" s="72">
        <v>747369</v>
      </c>
    </row>
    <row r="848" spans="1:18" ht="24.75" thickBot="1">
      <c r="A848" s="57">
        <v>3</v>
      </c>
      <c r="B848" s="58" t="s">
        <v>208</v>
      </c>
      <c r="C848" s="57">
        <v>55</v>
      </c>
      <c r="D848" s="58" t="s">
        <v>226</v>
      </c>
      <c r="E848" s="59" t="s">
        <v>113</v>
      </c>
      <c r="F848" s="60" t="s">
        <v>412</v>
      </c>
      <c r="G848" s="61" t="str">
        <f t="shared" si="328"/>
        <v>355Visit102</v>
      </c>
      <c r="H848" s="60" t="s">
        <v>409</v>
      </c>
      <c r="I848" s="62" t="str">
        <f t="shared" si="333"/>
        <v>16,218</v>
      </c>
      <c r="J848" s="62" t="str">
        <f t="shared" si="331"/>
        <v>17,805</v>
      </c>
      <c r="K848" s="62" t="str">
        <f t="shared" si="332"/>
        <v>18,081</v>
      </c>
      <c r="L848" s="63" t="str">
        <f t="shared" si="329"/>
        <v>9.8</v>
      </c>
      <c r="M848" s="63" t="str">
        <f t="shared" si="330"/>
        <v>1.6</v>
      </c>
      <c r="N848" s="65" t="s">
        <v>410</v>
      </c>
      <c r="P848" s="71">
        <v>16218</v>
      </c>
      <c r="Q848" s="71">
        <v>17805</v>
      </c>
      <c r="R848" s="72">
        <v>18081</v>
      </c>
    </row>
    <row r="849" spans="1:18" ht="24.75" thickBot="1">
      <c r="A849" s="57">
        <v>3</v>
      </c>
      <c r="B849" s="58" t="s">
        <v>208</v>
      </c>
      <c r="C849" s="57">
        <v>55</v>
      </c>
      <c r="D849" s="58" t="s">
        <v>226</v>
      </c>
      <c r="E849" s="59" t="s">
        <v>114</v>
      </c>
      <c r="F849" s="60" t="s">
        <v>413</v>
      </c>
      <c r="G849" s="61" t="str">
        <f t="shared" si="328"/>
        <v>355Visit200</v>
      </c>
      <c r="H849" s="60" t="s">
        <v>418</v>
      </c>
      <c r="I849" s="62" t="str">
        <f t="shared" si="333"/>
        <v>521,036</v>
      </c>
      <c r="J849" s="62" t="str">
        <f t="shared" si="331"/>
        <v>585,082</v>
      </c>
      <c r="K849" s="62" t="str">
        <f t="shared" si="332"/>
        <v>611,659</v>
      </c>
      <c r="L849" s="63" t="str">
        <f t="shared" si="329"/>
        <v>12.3</v>
      </c>
      <c r="M849" s="63" t="str">
        <f t="shared" si="330"/>
        <v>4.5</v>
      </c>
      <c r="N849" s="64" t="s">
        <v>423</v>
      </c>
      <c r="P849" s="71">
        <v>521036</v>
      </c>
      <c r="Q849" s="71">
        <v>585082</v>
      </c>
      <c r="R849" s="72">
        <v>611659</v>
      </c>
    </row>
    <row r="850" spans="1:18" ht="24.75" thickBot="1">
      <c r="A850" s="57">
        <v>3</v>
      </c>
      <c r="B850" s="58" t="s">
        <v>208</v>
      </c>
      <c r="C850" s="57">
        <v>55</v>
      </c>
      <c r="D850" s="58" t="s">
        <v>226</v>
      </c>
      <c r="E850" s="59" t="s">
        <v>115</v>
      </c>
      <c r="F850" s="60" t="s">
        <v>411</v>
      </c>
      <c r="G850" s="61" t="str">
        <f t="shared" si="328"/>
        <v>355Visit201</v>
      </c>
      <c r="H850" s="60" t="s">
        <v>407</v>
      </c>
      <c r="I850" s="62" t="str">
        <f t="shared" si="333"/>
        <v>507,650</v>
      </c>
      <c r="J850" s="62" t="str">
        <f t="shared" si="331"/>
        <v>570,378</v>
      </c>
      <c r="K850" s="62" t="str">
        <f t="shared" si="332"/>
        <v>596,748</v>
      </c>
      <c r="L850" s="63" t="str">
        <f t="shared" si="329"/>
        <v>12.4</v>
      </c>
      <c r="M850" s="63" t="str">
        <f t="shared" si="330"/>
        <v>4.6</v>
      </c>
      <c r="N850" s="65" t="s">
        <v>408</v>
      </c>
      <c r="P850" s="71">
        <v>507650</v>
      </c>
      <c r="Q850" s="71">
        <v>570378</v>
      </c>
      <c r="R850" s="72">
        <v>596748</v>
      </c>
    </row>
    <row r="851" spans="1:18" ht="24.75" thickBot="1">
      <c r="A851" s="57">
        <v>3</v>
      </c>
      <c r="B851" s="58" t="s">
        <v>208</v>
      </c>
      <c r="C851" s="57">
        <v>55</v>
      </c>
      <c r="D851" s="58" t="s">
        <v>226</v>
      </c>
      <c r="E851" s="59" t="s">
        <v>116</v>
      </c>
      <c r="F851" s="60" t="s">
        <v>412</v>
      </c>
      <c r="G851" s="61" t="str">
        <f t="shared" si="328"/>
        <v>355Visit202</v>
      </c>
      <c r="H851" s="60" t="s">
        <v>409</v>
      </c>
      <c r="I851" s="62" t="str">
        <f t="shared" si="333"/>
        <v>13,386</v>
      </c>
      <c r="J851" s="62" t="str">
        <f t="shared" si="331"/>
        <v>14,704</v>
      </c>
      <c r="K851" s="62" t="str">
        <f t="shared" si="332"/>
        <v>14,911</v>
      </c>
      <c r="L851" s="63" t="str">
        <f t="shared" si="329"/>
        <v>9.8</v>
      </c>
      <c r="M851" s="63" t="str">
        <f t="shared" si="330"/>
        <v>1.4</v>
      </c>
      <c r="N851" s="64" t="s">
        <v>410</v>
      </c>
      <c r="P851" s="71">
        <v>13386</v>
      </c>
      <c r="Q851" s="71">
        <v>14704</v>
      </c>
      <c r="R851" s="72">
        <v>14911</v>
      </c>
    </row>
    <row r="852" spans="1:18" ht="24.75" thickBot="1">
      <c r="A852" s="57">
        <v>3</v>
      </c>
      <c r="B852" s="58" t="s">
        <v>208</v>
      </c>
      <c r="C852" s="57">
        <v>55</v>
      </c>
      <c r="D852" s="58" t="s">
        <v>226</v>
      </c>
      <c r="E852" s="59" t="s">
        <v>117</v>
      </c>
      <c r="F852" s="60" t="s">
        <v>414</v>
      </c>
      <c r="G852" s="61" t="str">
        <f t="shared" si="328"/>
        <v>355Visit300</v>
      </c>
      <c r="H852" s="60" t="s">
        <v>419</v>
      </c>
      <c r="I852" s="62" t="str">
        <f t="shared" si="333"/>
        <v>131,956</v>
      </c>
      <c r="J852" s="62" t="str">
        <f t="shared" si="331"/>
        <v>147,364</v>
      </c>
      <c r="K852" s="62" t="str">
        <f t="shared" si="332"/>
        <v>153,791</v>
      </c>
      <c r="L852" s="63" t="str">
        <f t="shared" si="329"/>
        <v>11.7</v>
      </c>
      <c r="M852" s="63" t="str">
        <f t="shared" si="330"/>
        <v>4.4</v>
      </c>
      <c r="N852" s="65" t="s">
        <v>424</v>
      </c>
      <c r="P852" s="71">
        <v>131956</v>
      </c>
      <c r="Q852" s="71">
        <v>147364</v>
      </c>
      <c r="R852" s="72">
        <v>153791</v>
      </c>
    </row>
    <row r="853" spans="1:18" ht="24.75" thickBot="1">
      <c r="A853" s="57">
        <v>3</v>
      </c>
      <c r="B853" s="58" t="s">
        <v>208</v>
      </c>
      <c r="C853" s="57">
        <v>55</v>
      </c>
      <c r="D853" s="58" t="s">
        <v>226</v>
      </c>
      <c r="E853" s="59" t="s">
        <v>118</v>
      </c>
      <c r="F853" s="60" t="s">
        <v>411</v>
      </c>
      <c r="G853" s="61" t="str">
        <f t="shared" si="328"/>
        <v>355Visit301</v>
      </c>
      <c r="H853" s="60" t="s">
        <v>407</v>
      </c>
      <c r="I853" s="62" t="str">
        <f t="shared" si="333"/>
        <v>129,124</v>
      </c>
      <c r="J853" s="62" t="str">
        <f t="shared" si="331"/>
        <v>144,263</v>
      </c>
      <c r="K853" s="62" t="str">
        <f t="shared" si="332"/>
        <v>150,621</v>
      </c>
      <c r="L853" s="63" t="str">
        <f t="shared" si="329"/>
        <v>11.7</v>
      </c>
      <c r="M853" s="63" t="str">
        <f t="shared" si="330"/>
        <v>4.4</v>
      </c>
      <c r="N853" s="64" t="s">
        <v>408</v>
      </c>
      <c r="P853" s="71">
        <v>129124</v>
      </c>
      <c r="Q853" s="71">
        <v>144263</v>
      </c>
      <c r="R853" s="72">
        <v>150621</v>
      </c>
    </row>
    <row r="854" spans="1:18" ht="24.75" thickBot="1">
      <c r="A854" s="57">
        <v>3</v>
      </c>
      <c r="B854" s="58" t="s">
        <v>208</v>
      </c>
      <c r="C854" s="57">
        <v>55</v>
      </c>
      <c r="D854" s="58" t="s">
        <v>226</v>
      </c>
      <c r="E854" s="59" t="s">
        <v>119</v>
      </c>
      <c r="F854" s="60" t="s">
        <v>412</v>
      </c>
      <c r="G854" s="61" t="str">
        <f t="shared" si="328"/>
        <v>355Visit302</v>
      </c>
      <c r="H854" s="60" t="s">
        <v>409</v>
      </c>
      <c r="I854" s="62" t="str">
        <f t="shared" si="333"/>
        <v>2,832</v>
      </c>
      <c r="J854" s="62" t="str">
        <f t="shared" si="331"/>
        <v>3,101</v>
      </c>
      <c r="K854" s="62" t="str">
        <f t="shared" si="332"/>
        <v>3,170</v>
      </c>
      <c r="L854" s="63" t="str">
        <f t="shared" si="329"/>
        <v>9.5</v>
      </c>
      <c r="M854" s="63" t="str">
        <f t="shared" si="330"/>
        <v>2.2</v>
      </c>
      <c r="N854" s="65" t="s">
        <v>410</v>
      </c>
      <c r="P854" s="71">
        <v>2832</v>
      </c>
      <c r="Q854" s="71">
        <v>3101</v>
      </c>
      <c r="R854" s="72">
        <v>3170</v>
      </c>
    </row>
    <row r="855" spans="1:18" ht="24.75" thickBot="1">
      <c r="A855" s="57">
        <v>3</v>
      </c>
      <c r="B855" s="58" t="s">
        <v>208</v>
      </c>
      <c r="C855" s="57">
        <v>55</v>
      </c>
      <c r="D855" s="58" t="s">
        <v>226</v>
      </c>
      <c r="E855" s="59" t="s">
        <v>120</v>
      </c>
      <c r="F855" s="60" t="s">
        <v>5</v>
      </c>
      <c r="G855" s="61" t="str">
        <f t="shared" si="328"/>
        <v>355AvgDay400</v>
      </c>
      <c r="H855" s="60" t="s">
        <v>5</v>
      </c>
      <c r="I855" s="66" t="str">
        <f>IF(P855="&amp;#160;"," ",FIXED(ROUND(P855,2),2,0))</f>
        <v>2.15</v>
      </c>
      <c r="J855" s="66" t="str">
        <f t="shared" ref="J855:J871" si="334">IF(Q855="&amp;#160;"," ",FIXED(ROUND(Q855,2),2,0))</f>
        <v>2.19</v>
      </c>
      <c r="K855" s="66" t="str">
        <f t="shared" ref="K855:K871" si="335">IF(R855="&amp;#160;"," ",FIXED(ROUND(R855,2),2,0))</f>
        <v>2.14</v>
      </c>
      <c r="L855" s="63" t="str">
        <f t="shared" si="329"/>
        <v>1.9</v>
      </c>
      <c r="M855" s="63" t="str">
        <f t="shared" si="330"/>
        <v>-2.3</v>
      </c>
      <c r="N855" s="64" t="s">
        <v>6</v>
      </c>
      <c r="P855" s="73">
        <v>2.15</v>
      </c>
      <c r="Q855" s="73">
        <v>2.19</v>
      </c>
      <c r="R855" s="74">
        <v>2.14</v>
      </c>
    </row>
    <row r="856" spans="1:18" ht="24.75" thickBot="1">
      <c r="A856" s="57">
        <v>3</v>
      </c>
      <c r="B856" s="58" t="s">
        <v>208</v>
      </c>
      <c r="C856" s="57">
        <v>55</v>
      </c>
      <c r="D856" s="58" t="s">
        <v>226</v>
      </c>
      <c r="E856" s="59" t="s">
        <v>121</v>
      </c>
      <c r="F856" s="60" t="s">
        <v>411</v>
      </c>
      <c r="G856" s="61" t="str">
        <f t="shared" si="328"/>
        <v>355AvgDay401</v>
      </c>
      <c r="H856" s="60" t="s">
        <v>407</v>
      </c>
      <c r="I856" s="66" t="str">
        <f t="shared" ref="I856:I871" si="336">IF(P856="&amp;#160;"," ",FIXED(ROUND(P856,2),2,0))</f>
        <v>2.14</v>
      </c>
      <c r="J856" s="66" t="str">
        <f t="shared" si="334"/>
        <v>2.18</v>
      </c>
      <c r="K856" s="66" t="str">
        <f t="shared" si="335"/>
        <v>2.13</v>
      </c>
      <c r="L856" s="63" t="str">
        <f t="shared" si="329"/>
        <v>1.9</v>
      </c>
      <c r="M856" s="63" t="str">
        <f t="shared" si="330"/>
        <v>-2.3</v>
      </c>
      <c r="N856" s="65" t="s">
        <v>408</v>
      </c>
      <c r="P856" s="73">
        <v>2.14</v>
      </c>
      <c r="Q856" s="73">
        <v>2.1800000000000002</v>
      </c>
      <c r="R856" s="74">
        <v>2.13</v>
      </c>
    </row>
    <row r="857" spans="1:18" ht="24.75" thickBot="1">
      <c r="A857" s="57">
        <v>3</v>
      </c>
      <c r="B857" s="58" t="s">
        <v>208</v>
      </c>
      <c r="C857" s="57">
        <v>55</v>
      </c>
      <c r="D857" s="58" t="s">
        <v>226</v>
      </c>
      <c r="E857" s="59" t="s">
        <v>122</v>
      </c>
      <c r="F857" s="60" t="s">
        <v>412</v>
      </c>
      <c r="G857" s="61" t="str">
        <f t="shared" si="328"/>
        <v>355AvgDay402</v>
      </c>
      <c r="H857" s="60" t="s">
        <v>409</v>
      </c>
      <c r="I857" s="66" t="str">
        <f t="shared" si="336"/>
        <v>2.71</v>
      </c>
      <c r="J857" s="66" t="str">
        <f t="shared" si="334"/>
        <v>2.74</v>
      </c>
      <c r="K857" s="66" t="str">
        <f t="shared" si="335"/>
        <v>2.68</v>
      </c>
      <c r="L857" s="63" t="str">
        <f t="shared" si="329"/>
        <v>1.1</v>
      </c>
      <c r="M857" s="63" t="str">
        <f t="shared" si="330"/>
        <v>-2.2</v>
      </c>
      <c r="N857" s="64" t="s">
        <v>410</v>
      </c>
      <c r="P857" s="73">
        <v>2.71</v>
      </c>
      <c r="Q857" s="73">
        <v>2.74</v>
      </c>
      <c r="R857" s="74">
        <v>2.68</v>
      </c>
    </row>
    <row r="858" spans="1:18" ht="24.75" thickBot="1">
      <c r="A858" s="57">
        <v>3</v>
      </c>
      <c r="B858" s="58" t="s">
        <v>208</v>
      </c>
      <c r="C858" s="57">
        <v>55</v>
      </c>
      <c r="D858" s="58" t="s">
        <v>226</v>
      </c>
      <c r="E858" s="59" t="s">
        <v>123</v>
      </c>
      <c r="F858" s="60" t="s">
        <v>18</v>
      </c>
      <c r="G858" s="61" t="str">
        <f t="shared" si="328"/>
        <v>355AverageExpenditure</v>
      </c>
      <c r="H858" s="60" t="s">
        <v>18</v>
      </c>
      <c r="I858" s="66" t="str">
        <f t="shared" si="336"/>
        <v xml:space="preserve"> </v>
      </c>
      <c r="J858" s="66" t="str">
        <f t="shared" si="334"/>
        <v xml:space="preserve"> </v>
      </c>
      <c r="K858" s="66" t="str">
        <f t="shared" si="335"/>
        <v xml:space="preserve"> </v>
      </c>
      <c r="L858" s="67" t="s">
        <v>397</v>
      </c>
      <c r="M858" s="67" t="s">
        <v>397</v>
      </c>
      <c r="N858" s="65" t="s">
        <v>19</v>
      </c>
      <c r="P858" s="67" t="s">
        <v>384</v>
      </c>
      <c r="Q858" s="67" t="s">
        <v>384</v>
      </c>
      <c r="R858" s="75" t="s">
        <v>384</v>
      </c>
    </row>
    <row r="859" spans="1:18" ht="24.75" thickBot="1">
      <c r="A859" s="57">
        <v>3</v>
      </c>
      <c r="B859" s="58" t="s">
        <v>208</v>
      </c>
      <c r="C859" s="57">
        <v>55</v>
      </c>
      <c r="D859" s="58" t="s">
        <v>226</v>
      </c>
      <c r="E859" s="59" t="s">
        <v>425</v>
      </c>
      <c r="F859" s="60" t="s">
        <v>415</v>
      </c>
      <c r="G859" s="61" t="str">
        <f t="shared" si="328"/>
        <v>355&amp;#160;&amp;#160;&amp;#160;Visitors400</v>
      </c>
      <c r="H859" s="60" t="s">
        <v>420</v>
      </c>
      <c r="I859" s="66" t="str">
        <f t="shared" si="336"/>
        <v>1,297.00</v>
      </c>
      <c r="J859" s="66" t="str">
        <f t="shared" si="334"/>
        <v>1,367.00</v>
      </c>
      <c r="K859" s="66" t="str">
        <f t="shared" si="335"/>
        <v>1,404.00</v>
      </c>
      <c r="L859" s="63" t="str">
        <f t="shared" ref="L859:L867" si="337">FIXED(ROUND((((J859-I859)/I859)*100),1),1,0)</f>
        <v>5.4</v>
      </c>
      <c r="M859" s="63" t="str">
        <f t="shared" ref="M859:M867" si="338">FIXED(ROUND((((K859-J859)/J859)*100),1),1,0)</f>
        <v>2.7</v>
      </c>
      <c r="N859" s="64" t="s">
        <v>426</v>
      </c>
      <c r="P859" s="71">
        <v>1297</v>
      </c>
      <c r="Q859" s="71">
        <v>1367</v>
      </c>
      <c r="R859" s="72">
        <v>1404</v>
      </c>
    </row>
    <row r="860" spans="1:18" ht="24.75" thickBot="1">
      <c r="A860" s="57">
        <v>3</v>
      </c>
      <c r="B860" s="58" t="s">
        <v>208</v>
      </c>
      <c r="C860" s="57">
        <v>55</v>
      </c>
      <c r="D860" s="58" t="s">
        <v>226</v>
      </c>
      <c r="E860" s="59" t="s">
        <v>427</v>
      </c>
      <c r="F860" s="60" t="s">
        <v>411</v>
      </c>
      <c r="G860" s="61" t="str">
        <f t="shared" si="328"/>
        <v>355&amp;#160;&amp;#160;&amp;#160;Visitors401</v>
      </c>
      <c r="H860" s="60" t="s">
        <v>407</v>
      </c>
      <c r="I860" s="66" t="str">
        <f t="shared" si="336"/>
        <v>1,286.00</v>
      </c>
      <c r="J860" s="66" t="str">
        <f t="shared" si="334"/>
        <v>1,356.00</v>
      </c>
      <c r="K860" s="66" t="str">
        <f t="shared" si="335"/>
        <v>1,393.00</v>
      </c>
      <c r="L860" s="63" t="str">
        <f t="shared" si="337"/>
        <v>5.4</v>
      </c>
      <c r="M860" s="63" t="str">
        <f t="shared" si="338"/>
        <v>2.7</v>
      </c>
      <c r="N860" s="65" t="s">
        <v>408</v>
      </c>
      <c r="P860" s="71">
        <v>1286</v>
      </c>
      <c r="Q860" s="71">
        <v>1356</v>
      </c>
      <c r="R860" s="72">
        <v>1393</v>
      </c>
    </row>
    <row r="861" spans="1:18" ht="24.75" thickBot="1">
      <c r="A861" s="57">
        <v>3</v>
      </c>
      <c r="B861" s="58" t="s">
        <v>208</v>
      </c>
      <c r="C861" s="57">
        <v>55</v>
      </c>
      <c r="D861" s="58" t="s">
        <v>226</v>
      </c>
      <c r="E861" s="59" t="s">
        <v>428</v>
      </c>
      <c r="F861" s="60" t="s">
        <v>412</v>
      </c>
      <c r="G861" s="61" t="str">
        <f t="shared" si="328"/>
        <v>355&amp;#160;&amp;#160;&amp;#160;Visitors402</v>
      </c>
      <c r="H861" s="60" t="s">
        <v>409</v>
      </c>
      <c r="I861" s="66" t="str">
        <f t="shared" si="336"/>
        <v>1,628.00</v>
      </c>
      <c r="J861" s="66" t="str">
        <f t="shared" si="334"/>
        <v>1,705.00</v>
      </c>
      <c r="K861" s="66" t="str">
        <f t="shared" si="335"/>
        <v>1,763.00</v>
      </c>
      <c r="L861" s="63" t="str">
        <f t="shared" si="337"/>
        <v>4.7</v>
      </c>
      <c r="M861" s="63" t="str">
        <f t="shared" si="338"/>
        <v>3.4</v>
      </c>
      <c r="N861" s="64" t="s">
        <v>410</v>
      </c>
      <c r="P861" s="71">
        <v>1628</v>
      </c>
      <c r="Q861" s="71">
        <v>1705</v>
      </c>
      <c r="R861" s="72">
        <v>1763</v>
      </c>
    </row>
    <row r="862" spans="1:18" ht="24.75" thickBot="1">
      <c r="A862" s="57">
        <v>3</v>
      </c>
      <c r="B862" s="58" t="s">
        <v>208</v>
      </c>
      <c r="C862" s="57">
        <v>55</v>
      </c>
      <c r="D862" s="58" t="s">
        <v>226</v>
      </c>
      <c r="E862" s="59" t="s">
        <v>432</v>
      </c>
      <c r="F862" s="60" t="s">
        <v>416</v>
      </c>
      <c r="G862" s="61" t="str">
        <f t="shared" si="328"/>
        <v>355&amp;#160;&amp;#160;&amp;#160;Tourist500</v>
      </c>
      <c r="H862" s="60" t="s">
        <v>421</v>
      </c>
      <c r="I862" s="66" t="str">
        <f t="shared" si="336"/>
        <v>1,349.00</v>
      </c>
      <c r="J862" s="66" t="str">
        <f t="shared" si="334"/>
        <v>1,421.00</v>
      </c>
      <c r="K862" s="66" t="str">
        <f t="shared" si="335"/>
        <v>1,461.00</v>
      </c>
      <c r="L862" s="63" t="str">
        <f t="shared" si="337"/>
        <v>5.3</v>
      </c>
      <c r="M862" s="63" t="str">
        <f t="shared" si="338"/>
        <v>2.8</v>
      </c>
      <c r="N862" s="65" t="s">
        <v>433</v>
      </c>
      <c r="P862" s="71">
        <v>1349</v>
      </c>
      <c r="Q862" s="71">
        <v>1421</v>
      </c>
      <c r="R862" s="72">
        <v>1461</v>
      </c>
    </row>
    <row r="863" spans="1:18" ht="24.75" thickBot="1">
      <c r="A863" s="57">
        <v>3</v>
      </c>
      <c r="B863" s="58" t="s">
        <v>208</v>
      </c>
      <c r="C863" s="57">
        <v>55</v>
      </c>
      <c r="D863" s="58" t="s">
        <v>226</v>
      </c>
      <c r="E863" s="59" t="s">
        <v>434</v>
      </c>
      <c r="F863" s="60" t="s">
        <v>411</v>
      </c>
      <c r="G863" s="61" t="str">
        <f t="shared" si="328"/>
        <v>355&amp;#160;&amp;#160;&amp;#160;Tourist501</v>
      </c>
      <c r="H863" s="60" t="s">
        <v>407</v>
      </c>
      <c r="I863" s="66" t="str">
        <f t="shared" si="336"/>
        <v>1,338.00</v>
      </c>
      <c r="J863" s="66" t="str">
        <f t="shared" si="334"/>
        <v>1,411.00</v>
      </c>
      <c r="K863" s="66" t="str">
        <f t="shared" si="335"/>
        <v>1,450.00</v>
      </c>
      <c r="L863" s="63" t="str">
        <f t="shared" si="337"/>
        <v>5.5</v>
      </c>
      <c r="M863" s="63" t="str">
        <f t="shared" si="338"/>
        <v>2.8</v>
      </c>
      <c r="N863" s="64" t="s">
        <v>408</v>
      </c>
      <c r="P863" s="71">
        <v>1338</v>
      </c>
      <c r="Q863" s="71">
        <v>1411</v>
      </c>
      <c r="R863" s="72">
        <v>1450</v>
      </c>
    </row>
    <row r="864" spans="1:18" ht="24.75" thickBot="1">
      <c r="A864" s="57">
        <v>3</v>
      </c>
      <c r="B864" s="58" t="s">
        <v>208</v>
      </c>
      <c r="C864" s="57">
        <v>55</v>
      </c>
      <c r="D864" s="58" t="s">
        <v>226</v>
      </c>
      <c r="E864" s="59" t="s">
        <v>435</v>
      </c>
      <c r="F864" s="60" t="s">
        <v>412</v>
      </c>
      <c r="G864" s="61" t="str">
        <f t="shared" si="328"/>
        <v>355&amp;#160;&amp;#160;&amp;#160;Tourist502</v>
      </c>
      <c r="H864" s="60" t="s">
        <v>409</v>
      </c>
      <c r="I864" s="66" t="str">
        <f t="shared" si="336"/>
        <v>1,670.00</v>
      </c>
      <c r="J864" s="66" t="str">
        <f t="shared" si="334"/>
        <v>1,751.00</v>
      </c>
      <c r="K864" s="66" t="str">
        <f t="shared" si="335"/>
        <v>1,809.00</v>
      </c>
      <c r="L864" s="63" t="str">
        <f t="shared" si="337"/>
        <v>4.9</v>
      </c>
      <c r="M864" s="63" t="str">
        <f t="shared" si="338"/>
        <v>3.3</v>
      </c>
      <c r="N864" s="65" t="s">
        <v>410</v>
      </c>
      <c r="P864" s="71">
        <v>1670</v>
      </c>
      <c r="Q864" s="71">
        <v>1751</v>
      </c>
      <c r="R864" s="72">
        <v>1809</v>
      </c>
    </row>
    <row r="865" spans="1:18" ht="24.75" thickBot="1">
      <c r="A865" s="57">
        <v>3</v>
      </c>
      <c r="B865" s="58" t="s">
        <v>208</v>
      </c>
      <c r="C865" s="57">
        <v>55</v>
      </c>
      <c r="D865" s="58" t="s">
        <v>226</v>
      </c>
      <c r="E865" s="59" t="s">
        <v>436</v>
      </c>
      <c r="F865" s="60" t="s">
        <v>417</v>
      </c>
      <c r="G865" s="61" t="str">
        <f t="shared" si="328"/>
        <v>355&amp;#160;&amp;#160;&amp;#160;Excursionist600</v>
      </c>
      <c r="H865" s="60" t="s">
        <v>422</v>
      </c>
      <c r="I865" s="66" t="str">
        <f t="shared" si="336"/>
        <v>853.00</v>
      </c>
      <c r="J865" s="66" t="str">
        <f t="shared" si="334"/>
        <v>892.00</v>
      </c>
      <c r="K865" s="66" t="str">
        <f t="shared" si="335"/>
        <v>920.00</v>
      </c>
      <c r="L865" s="63" t="str">
        <f t="shared" si="337"/>
        <v>4.6</v>
      </c>
      <c r="M865" s="63" t="str">
        <f t="shared" si="338"/>
        <v>3.1</v>
      </c>
      <c r="N865" s="64" t="s">
        <v>437</v>
      </c>
      <c r="P865" s="71">
        <v>853</v>
      </c>
      <c r="Q865" s="71">
        <v>892</v>
      </c>
      <c r="R865" s="72">
        <v>920</v>
      </c>
    </row>
    <row r="866" spans="1:18" ht="24.75" thickBot="1">
      <c r="A866" s="57">
        <v>3</v>
      </c>
      <c r="B866" s="58" t="s">
        <v>208</v>
      </c>
      <c r="C866" s="57">
        <v>55</v>
      </c>
      <c r="D866" s="58" t="s">
        <v>226</v>
      </c>
      <c r="E866" s="59" t="s">
        <v>438</v>
      </c>
      <c r="F866" s="60" t="s">
        <v>411</v>
      </c>
      <c r="G866" s="61" t="str">
        <f t="shared" si="328"/>
        <v>355&amp;#160;&amp;#160;&amp;#160;Excursionist601</v>
      </c>
      <c r="H866" s="60" t="s">
        <v>407</v>
      </c>
      <c r="I866" s="66" t="str">
        <f t="shared" si="336"/>
        <v>848.00</v>
      </c>
      <c r="J866" s="66" t="str">
        <f t="shared" si="334"/>
        <v>887.00</v>
      </c>
      <c r="K866" s="66" t="str">
        <f t="shared" si="335"/>
        <v>915.00</v>
      </c>
      <c r="L866" s="63" t="str">
        <f t="shared" si="337"/>
        <v>4.6</v>
      </c>
      <c r="M866" s="63" t="str">
        <f t="shared" si="338"/>
        <v>3.2</v>
      </c>
      <c r="N866" s="65" t="s">
        <v>408</v>
      </c>
      <c r="P866" s="71">
        <v>848</v>
      </c>
      <c r="Q866" s="71">
        <v>887</v>
      </c>
      <c r="R866" s="72">
        <v>915</v>
      </c>
    </row>
    <row r="867" spans="1:18" ht="24.75" thickBot="1">
      <c r="A867" s="57">
        <v>3</v>
      </c>
      <c r="B867" s="58" t="s">
        <v>208</v>
      </c>
      <c r="C867" s="57">
        <v>55</v>
      </c>
      <c r="D867" s="58" t="s">
        <v>226</v>
      </c>
      <c r="E867" s="59" t="s">
        <v>439</v>
      </c>
      <c r="F867" s="60" t="s">
        <v>412</v>
      </c>
      <c r="G867" s="61" t="str">
        <f t="shared" si="328"/>
        <v>355&amp;#160;&amp;#160;&amp;#160;Excursionist602</v>
      </c>
      <c r="H867" s="60" t="s">
        <v>409</v>
      </c>
      <c r="I867" s="66" t="str">
        <f t="shared" si="336"/>
        <v>1,095.00</v>
      </c>
      <c r="J867" s="66" t="str">
        <f t="shared" si="334"/>
        <v>1,116.00</v>
      </c>
      <c r="K867" s="66" t="str">
        <f t="shared" si="335"/>
        <v>1,174.00</v>
      </c>
      <c r="L867" s="63" t="str">
        <f t="shared" si="337"/>
        <v>1.9</v>
      </c>
      <c r="M867" s="63" t="str">
        <f t="shared" si="338"/>
        <v>5.2</v>
      </c>
      <c r="N867" s="64" t="s">
        <v>410</v>
      </c>
      <c r="P867" s="71">
        <v>1095</v>
      </c>
      <c r="Q867" s="71">
        <v>1116</v>
      </c>
      <c r="R867" s="72">
        <v>1174</v>
      </c>
    </row>
    <row r="868" spans="1:18" ht="24.75" thickBot="1">
      <c r="A868" s="57">
        <v>3</v>
      </c>
      <c r="B868" s="58" t="s">
        <v>208</v>
      </c>
      <c r="C868" s="57">
        <v>55</v>
      </c>
      <c r="D868" s="58" t="s">
        <v>226</v>
      </c>
      <c r="E868" s="59" t="s">
        <v>20</v>
      </c>
      <c r="F868" s="60" t="s">
        <v>16</v>
      </c>
      <c r="G868" s="61" t="str">
        <f t="shared" si="328"/>
        <v>355TourismReceipt</v>
      </c>
      <c r="H868" s="60" t="s">
        <v>16</v>
      </c>
      <c r="I868" s="66" t="str">
        <f t="shared" si="336"/>
        <v xml:space="preserve"> </v>
      </c>
      <c r="J868" s="66" t="str">
        <f t="shared" si="334"/>
        <v xml:space="preserve"> </v>
      </c>
      <c r="K868" s="66" t="str">
        <f t="shared" si="335"/>
        <v xml:space="preserve"> </v>
      </c>
      <c r="L868" s="67" t="s">
        <v>397</v>
      </c>
      <c r="M868" s="67" t="s">
        <v>397</v>
      </c>
      <c r="N868" s="65" t="s">
        <v>17</v>
      </c>
      <c r="P868" s="67" t="s">
        <v>384</v>
      </c>
      <c r="Q868" s="67" t="s">
        <v>384</v>
      </c>
      <c r="R868" s="75" t="s">
        <v>384</v>
      </c>
    </row>
    <row r="869" spans="1:18" ht="24.75" thickBot="1">
      <c r="A869" s="57">
        <v>3</v>
      </c>
      <c r="B869" s="58" t="s">
        <v>208</v>
      </c>
      <c r="C869" s="57">
        <v>55</v>
      </c>
      <c r="D869" s="58" t="s">
        <v>226</v>
      </c>
      <c r="E869" s="59" t="s">
        <v>429</v>
      </c>
      <c r="F869" s="60" t="s">
        <v>415</v>
      </c>
      <c r="G869" s="61" t="str">
        <f t="shared" si="328"/>
        <v>355&amp;#160;&amp;#160;&amp;#160;Visitors700</v>
      </c>
      <c r="H869" s="60" t="s">
        <v>420</v>
      </c>
      <c r="I869" s="66" t="str">
        <f t="shared" si="336"/>
        <v>1,627.00</v>
      </c>
      <c r="J869" s="66" t="str">
        <f t="shared" si="334"/>
        <v>1,956.00</v>
      </c>
      <c r="K869" s="66" t="str">
        <f t="shared" si="335"/>
        <v>2,057.00</v>
      </c>
      <c r="L869" s="63" t="str">
        <f t="shared" ref="L869:L884" si="339">FIXED(ROUND((((J869-I869)/I869)*100),1),1,0)</f>
        <v>20.2</v>
      </c>
      <c r="M869" s="63" t="str">
        <f t="shared" ref="M869:M884" si="340">FIXED(ROUND((((K869-J869)/J869)*100),1),1,0)</f>
        <v>5.2</v>
      </c>
      <c r="N869" s="64" t="s">
        <v>426</v>
      </c>
      <c r="P869" s="71">
        <v>1627</v>
      </c>
      <c r="Q869" s="71">
        <v>1956</v>
      </c>
      <c r="R869" s="72">
        <v>2057</v>
      </c>
    </row>
    <row r="870" spans="1:18" ht="24.75" thickBot="1">
      <c r="A870" s="57">
        <v>3</v>
      </c>
      <c r="B870" s="58" t="s">
        <v>208</v>
      </c>
      <c r="C870" s="57">
        <v>55</v>
      </c>
      <c r="D870" s="58" t="s">
        <v>226</v>
      </c>
      <c r="E870" s="59" t="s">
        <v>430</v>
      </c>
      <c r="F870" s="60" t="s">
        <v>411</v>
      </c>
      <c r="G870" s="61" t="str">
        <f t="shared" si="328"/>
        <v>355&amp;#160;&amp;#160;&amp;#160;Visitors701</v>
      </c>
      <c r="H870" s="60" t="s">
        <v>407</v>
      </c>
      <c r="I870" s="66" t="str">
        <f t="shared" si="336"/>
        <v>1,564.00</v>
      </c>
      <c r="J870" s="66" t="str">
        <f t="shared" si="334"/>
        <v>1,882.00</v>
      </c>
      <c r="K870" s="66" t="str">
        <f t="shared" si="335"/>
        <v>1,981.00</v>
      </c>
      <c r="L870" s="63" t="str">
        <f t="shared" si="339"/>
        <v>20.3</v>
      </c>
      <c r="M870" s="63" t="str">
        <f t="shared" si="340"/>
        <v>5.3</v>
      </c>
      <c r="N870" s="65" t="s">
        <v>408</v>
      </c>
      <c r="P870" s="71">
        <v>1564</v>
      </c>
      <c r="Q870" s="71">
        <v>1882</v>
      </c>
      <c r="R870" s="72">
        <v>1981</v>
      </c>
    </row>
    <row r="871" spans="1:18" ht="24.75" thickBot="1">
      <c r="A871" s="57">
        <v>3</v>
      </c>
      <c r="B871" s="58" t="s">
        <v>208</v>
      </c>
      <c r="C871" s="57">
        <v>55</v>
      </c>
      <c r="D871" s="58" t="s">
        <v>226</v>
      </c>
      <c r="E871" s="59" t="s">
        <v>431</v>
      </c>
      <c r="F871" s="60" t="s">
        <v>412</v>
      </c>
      <c r="G871" s="61" t="str">
        <f t="shared" si="328"/>
        <v>355&amp;#160;&amp;#160;&amp;#160;Visitors702</v>
      </c>
      <c r="H871" s="60" t="s">
        <v>409</v>
      </c>
      <c r="I871" s="66" t="str">
        <f t="shared" si="336"/>
        <v>64.00</v>
      </c>
      <c r="J871" s="66" t="str">
        <f t="shared" si="334"/>
        <v>74.00</v>
      </c>
      <c r="K871" s="66" t="str">
        <f t="shared" si="335"/>
        <v>76.00</v>
      </c>
      <c r="L871" s="63" t="str">
        <f t="shared" si="339"/>
        <v>15.6</v>
      </c>
      <c r="M871" s="63" t="str">
        <f t="shared" si="340"/>
        <v>2.7</v>
      </c>
      <c r="N871" s="64" t="s">
        <v>410</v>
      </c>
      <c r="P871" s="71">
        <v>64</v>
      </c>
      <c r="Q871" s="71">
        <v>74</v>
      </c>
      <c r="R871" s="72">
        <v>76</v>
      </c>
    </row>
    <row r="872" spans="1:18" ht="24.75" thickBot="1">
      <c r="A872" s="57">
        <v>3</v>
      </c>
      <c r="B872" s="58" t="s">
        <v>208</v>
      </c>
      <c r="C872" s="57">
        <v>56</v>
      </c>
      <c r="D872" s="58" t="s">
        <v>229</v>
      </c>
      <c r="E872" s="59" t="s">
        <v>10</v>
      </c>
      <c r="F872" s="60" t="s">
        <v>4</v>
      </c>
      <c r="G872" s="61" t="str">
        <f t="shared" si="328"/>
        <v>356Room</v>
      </c>
      <c r="H872" s="60" t="s">
        <v>4</v>
      </c>
      <c r="I872" s="62" t="str">
        <f>FIXED(ROUND(P872,2),0,0)</f>
        <v>1,297</v>
      </c>
      <c r="J872" s="62" t="str">
        <f t="shared" ref="J872:J881" si="341">FIXED(ROUND(Q872,2),0,0)</f>
        <v>1,265</v>
      </c>
      <c r="K872" s="62" t="str">
        <f t="shared" ref="K872:K881" si="342">FIXED(ROUND(R872,2),0,0)</f>
        <v>1,456</v>
      </c>
      <c r="L872" s="63" t="str">
        <f t="shared" si="339"/>
        <v>-2.5</v>
      </c>
      <c r="M872" s="63" t="str">
        <f t="shared" si="340"/>
        <v>15.1</v>
      </c>
      <c r="N872" s="64" t="s">
        <v>14</v>
      </c>
      <c r="P872" s="71">
        <v>1297</v>
      </c>
      <c r="Q872" s="71">
        <v>1265</v>
      </c>
      <c r="R872" s="72">
        <v>1456</v>
      </c>
    </row>
    <row r="873" spans="1:18" ht="24.75" thickBot="1">
      <c r="A873" s="57">
        <v>3</v>
      </c>
      <c r="B873" s="58" t="s">
        <v>208</v>
      </c>
      <c r="C873" s="57">
        <v>56</v>
      </c>
      <c r="D873" s="58" t="s">
        <v>229</v>
      </c>
      <c r="E873" s="59" t="s">
        <v>111</v>
      </c>
      <c r="F873" s="60" t="s">
        <v>3</v>
      </c>
      <c r="G873" s="61" t="str">
        <f t="shared" si="328"/>
        <v>356Visit100</v>
      </c>
      <c r="H873" s="60" t="s">
        <v>3</v>
      </c>
      <c r="I873" s="62" t="str">
        <f t="shared" ref="I873:I881" si="343">FIXED(ROUND(P873,2),0,0)</f>
        <v>536,268</v>
      </c>
      <c r="J873" s="62" t="str">
        <f t="shared" si="341"/>
        <v>564,628</v>
      </c>
      <c r="K873" s="62" t="str">
        <f t="shared" si="342"/>
        <v>596,754</v>
      </c>
      <c r="L873" s="63" t="str">
        <f t="shared" si="339"/>
        <v>5.3</v>
      </c>
      <c r="M873" s="63" t="str">
        <f t="shared" si="340"/>
        <v>5.7</v>
      </c>
      <c r="N873" s="65" t="s">
        <v>15</v>
      </c>
      <c r="P873" s="71">
        <v>536268</v>
      </c>
      <c r="Q873" s="71">
        <v>564628</v>
      </c>
      <c r="R873" s="72">
        <v>596754</v>
      </c>
    </row>
    <row r="874" spans="1:18" ht="24.75" thickBot="1">
      <c r="A874" s="57">
        <v>3</v>
      </c>
      <c r="B874" s="58" t="s">
        <v>208</v>
      </c>
      <c r="C874" s="57">
        <v>56</v>
      </c>
      <c r="D874" s="58" t="s">
        <v>229</v>
      </c>
      <c r="E874" s="59" t="s">
        <v>112</v>
      </c>
      <c r="F874" s="60" t="s">
        <v>411</v>
      </c>
      <c r="G874" s="61" t="str">
        <f t="shared" si="328"/>
        <v>356Visit101</v>
      </c>
      <c r="H874" s="60" t="s">
        <v>407</v>
      </c>
      <c r="I874" s="62" t="str">
        <f t="shared" si="343"/>
        <v>513,670</v>
      </c>
      <c r="J874" s="62" t="str">
        <f t="shared" si="341"/>
        <v>541,111</v>
      </c>
      <c r="K874" s="62" t="str">
        <f t="shared" si="342"/>
        <v>572,194</v>
      </c>
      <c r="L874" s="63" t="str">
        <f t="shared" si="339"/>
        <v>5.3</v>
      </c>
      <c r="M874" s="63" t="str">
        <f t="shared" si="340"/>
        <v>5.7</v>
      </c>
      <c r="N874" s="64" t="s">
        <v>408</v>
      </c>
      <c r="P874" s="71">
        <v>513670</v>
      </c>
      <c r="Q874" s="71">
        <v>541111</v>
      </c>
      <c r="R874" s="72">
        <v>572194</v>
      </c>
    </row>
    <row r="875" spans="1:18" ht="24.75" thickBot="1">
      <c r="A875" s="57">
        <v>3</v>
      </c>
      <c r="B875" s="58" t="s">
        <v>208</v>
      </c>
      <c r="C875" s="57">
        <v>56</v>
      </c>
      <c r="D875" s="58" t="s">
        <v>229</v>
      </c>
      <c r="E875" s="59" t="s">
        <v>113</v>
      </c>
      <c r="F875" s="60" t="s">
        <v>412</v>
      </c>
      <c r="G875" s="61" t="str">
        <f t="shared" si="328"/>
        <v>356Visit102</v>
      </c>
      <c r="H875" s="60" t="s">
        <v>409</v>
      </c>
      <c r="I875" s="62" t="str">
        <f t="shared" si="343"/>
        <v>22,598</v>
      </c>
      <c r="J875" s="62" t="str">
        <f t="shared" si="341"/>
        <v>23,517</v>
      </c>
      <c r="K875" s="62" t="str">
        <f t="shared" si="342"/>
        <v>24,560</v>
      </c>
      <c r="L875" s="63" t="str">
        <f t="shared" si="339"/>
        <v>4.1</v>
      </c>
      <c r="M875" s="63" t="str">
        <f t="shared" si="340"/>
        <v>4.4</v>
      </c>
      <c r="N875" s="65" t="s">
        <v>410</v>
      </c>
      <c r="P875" s="71">
        <v>22598</v>
      </c>
      <c r="Q875" s="71">
        <v>23517</v>
      </c>
      <c r="R875" s="72">
        <v>24560</v>
      </c>
    </row>
    <row r="876" spans="1:18" ht="24.75" thickBot="1">
      <c r="A876" s="57">
        <v>3</v>
      </c>
      <c r="B876" s="58" t="s">
        <v>208</v>
      </c>
      <c r="C876" s="57">
        <v>56</v>
      </c>
      <c r="D876" s="58" t="s">
        <v>229</v>
      </c>
      <c r="E876" s="59" t="s">
        <v>114</v>
      </c>
      <c r="F876" s="60" t="s">
        <v>413</v>
      </c>
      <c r="G876" s="61" t="str">
        <f t="shared" si="328"/>
        <v>356Visit200</v>
      </c>
      <c r="H876" s="60" t="s">
        <v>418</v>
      </c>
      <c r="I876" s="62" t="str">
        <f t="shared" si="343"/>
        <v>258,659</v>
      </c>
      <c r="J876" s="62" t="str">
        <f t="shared" si="341"/>
        <v>274,443</v>
      </c>
      <c r="K876" s="62" t="str">
        <f t="shared" si="342"/>
        <v>292,133</v>
      </c>
      <c r="L876" s="63" t="str">
        <f t="shared" si="339"/>
        <v>6.1</v>
      </c>
      <c r="M876" s="63" t="str">
        <f t="shared" si="340"/>
        <v>6.4</v>
      </c>
      <c r="N876" s="64" t="s">
        <v>423</v>
      </c>
      <c r="P876" s="71">
        <v>258659</v>
      </c>
      <c r="Q876" s="71">
        <v>274443</v>
      </c>
      <c r="R876" s="72">
        <v>292133</v>
      </c>
    </row>
    <row r="877" spans="1:18" ht="24.75" thickBot="1">
      <c r="A877" s="57">
        <v>3</v>
      </c>
      <c r="B877" s="58" t="s">
        <v>208</v>
      </c>
      <c r="C877" s="57">
        <v>56</v>
      </c>
      <c r="D877" s="58" t="s">
        <v>229</v>
      </c>
      <c r="E877" s="59" t="s">
        <v>115</v>
      </c>
      <c r="F877" s="60" t="s">
        <v>411</v>
      </c>
      <c r="G877" s="61" t="str">
        <f t="shared" si="328"/>
        <v>356Visit201</v>
      </c>
      <c r="H877" s="60" t="s">
        <v>407</v>
      </c>
      <c r="I877" s="62" t="str">
        <f t="shared" si="343"/>
        <v>256,517</v>
      </c>
      <c r="J877" s="62" t="str">
        <f t="shared" si="341"/>
        <v>272,255</v>
      </c>
      <c r="K877" s="62" t="str">
        <f t="shared" si="342"/>
        <v>289,698</v>
      </c>
      <c r="L877" s="63" t="str">
        <f t="shared" si="339"/>
        <v>6.1</v>
      </c>
      <c r="M877" s="63" t="str">
        <f t="shared" si="340"/>
        <v>6.4</v>
      </c>
      <c r="N877" s="65" t="s">
        <v>408</v>
      </c>
      <c r="P877" s="71">
        <v>256517</v>
      </c>
      <c r="Q877" s="71">
        <v>272255</v>
      </c>
      <c r="R877" s="72">
        <v>289698</v>
      </c>
    </row>
    <row r="878" spans="1:18" ht="24.75" thickBot="1">
      <c r="A878" s="57">
        <v>3</v>
      </c>
      <c r="B878" s="58" t="s">
        <v>208</v>
      </c>
      <c r="C878" s="57">
        <v>56</v>
      </c>
      <c r="D878" s="58" t="s">
        <v>229</v>
      </c>
      <c r="E878" s="59" t="s">
        <v>116</v>
      </c>
      <c r="F878" s="60" t="s">
        <v>412</v>
      </c>
      <c r="G878" s="61" t="str">
        <f t="shared" si="328"/>
        <v>356Visit202</v>
      </c>
      <c r="H878" s="60" t="s">
        <v>409</v>
      </c>
      <c r="I878" s="62" t="str">
        <f t="shared" si="343"/>
        <v>2,142</v>
      </c>
      <c r="J878" s="62" t="str">
        <f t="shared" si="341"/>
        <v>2,188</v>
      </c>
      <c r="K878" s="62" t="str">
        <f t="shared" si="342"/>
        <v>2,435</v>
      </c>
      <c r="L878" s="63" t="str">
        <f t="shared" si="339"/>
        <v>2.1</v>
      </c>
      <c r="M878" s="63" t="str">
        <f t="shared" si="340"/>
        <v>11.3</v>
      </c>
      <c r="N878" s="64" t="s">
        <v>410</v>
      </c>
      <c r="P878" s="71">
        <v>2142</v>
      </c>
      <c r="Q878" s="71">
        <v>2188</v>
      </c>
      <c r="R878" s="72">
        <v>2435</v>
      </c>
    </row>
    <row r="879" spans="1:18" ht="24.75" thickBot="1">
      <c r="A879" s="57">
        <v>3</v>
      </c>
      <c r="B879" s="58" t="s">
        <v>208</v>
      </c>
      <c r="C879" s="57">
        <v>56</v>
      </c>
      <c r="D879" s="58" t="s">
        <v>229</v>
      </c>
      <c r="E879" s="59" t="s">
        <v>117</v>
      </c>
      <c r="F879" s="60" t="s">
        <v>414</v>
      </c>
      <c r="G879" s="61" t="str">
        <f t="shared" si="328"/>
        <v>356Visit300</v>
      </c>
      <c r="H879" s="60" t="s">
        <v>419</v>
      </c>
      <c r="I879" s="62" t="str">
        <f t="shared" si="343"/>
        <v>277,609</v>
      </c>
      <c r="J879" s="62" t="str">
        <f t="shared" si="341"/>
        <v>290,185</v>
      </c>
      <c r="K879" s="62" t="str">
        <f t="shared" si="342"/>
        <v>304,621</v>
      </c>
      <c r="L879" s="63" t="str">
        <f t="shared" si="339"/>
        <v>4.5</v>
      </c>
      <c r="M879" s="63" t="str">
        <f t="shared" si="340"/>
        <v>5.0</v>
      </c>
      <c r="N879" s="65" t="s">
        <v>424</v>
      </c>
      <c r="P879" s="71">
        <v>277609</v>
      </c>
      <c r="Q879" s="71">
        <v>290185</v>
      </c>
      <c r="R879" s="72">
        <v>304621</v>
      </c>
    </row>
    <row r="880" spans="1:18" ht="24.75" thickBot="1">
      <c r="A880" s="57">
        <v>3</v>
      </c>
      <c r="B880" s="58" t="s">
        <v>208</v>
      </c>
      <c r="C880" s="57">
        <v>56</v>
      </c>
      <c r="D880" s="58" t="s">
        <v>229</v>
      </c>
      <c r="E880" s="59" t="s">
        <v>118</v>
      </c>
      <c r="F880" s="60" t="s">
        <v>411</v>
      </c>
      <c r="G880" s="61" t="str">
        <f t="shared" si="328"/>
        <v>356Visit301</v>
      </c>
      <c r="H880" s="60" t="s">
        <v>407</v>
      </c>
      <c r="I880" s="62" t="str">
        <f t="shared" si="343"/>
        <v>257,153</v>
      </c>
      <c r="J880" s="62" t="str">
        <f t="shared" si="341"/>
        <v>268,856</v>
      </c>
      <c r="K880" s="62" t="str">
        <f t="shared" si="342"/>
        <v>282,496</v>
      </c>
      <c r="L880" s="63" t="str">
        <f t="shared" si="339"/>
        <v>4.6</v>
      </c>
      <c r="M880" s="63" t="str">
        <f t="shared" si="340"/>
        <v>5.1</v>
      </c>
      <c r="N880" s="64" t="s">
        <v>408</v>
      </c>
      <c r="P880" s="71">
        <v>257153</v>
      </c>
      <c r="Q880" s="71">
        <v>268856</v>
      </c>
      <c r="R880" s="72">
        <v>282496</v>
      </c>
    </row>
    <row r="881" spans="1:18" ht="24.75" thickBot="1">
      <c r="A881" s="57">
        <v>3</v>
      </c>
      <c r="B881" s="58" t="s">
        <v>208</v>
      </c>
      <c r="C881" s="57">
        <v>56</v>
      </c>
      <c r="D881" s="58" t="s">
        <v>229</v>
      </c>
      <c r="E881" s="59" t="s">
        <v>119</v>
      </c>
      <c r="F881" s="60" t="s">
        <v>412</v>
      </c>
      <c r="G881" s="61" t="str">
        <f t="shared" si="328"/>
        <v>356Visit302</v>
      </c>
      <c r="H881" s="60" t="s">
        <v>409</v>
      </c>
      <c r="I881" s="62" t="str">
        <f t="shared" si="343"/>
        <v>20,456</v>
      </c>
      <c r="J881" s="62" t="str">
        <f t="shared" si="341"/>
        <v>21,329</v>
      </c>
      <c r="K881" s="62" t="str">
        <f t="shared" si="342"/>
        <v>22,125</v>
      </c>
      <c r="L881" s="63" t="str">
        <f t="shared" si="339"/>
        <v>4.3</v>
      </c>
      <c r="M881" s="63" t="str">
        <f t="shared" si="340"/>
        <v>3.7</v>
      </c>
      <c r="N881" s="65" t="s">
        <v>410</v>
      </c>
      <c r="P881" s="71">
        <v>20456</v>
      </c>
      <c r="Q881" s="71">
        <v>21329</v>
      </c>
      <c r="R881" s="72">
        <v>22125</v>
      </c>
    </row>
    <row r="882" spans="1:18" ht="24.75" thickBot="1">
      <c r="A882" s="57">
        <v>3</v>
      </c>
      <c r="B882" s="58" t="s">
        <v>208</v>
      </c>
      <c r="C882" s="57">
        <v>56</v>
      </c>
      <c r="D882" s="58" t="s">
        <v>229</v>
      </c>
      <c r="E882" s="59" t="s">
        <v>120</v>
      </c>
      <c r="F882" s="60" t="s">
        <v>5</v>
      </c>
      <c r="G882" s="61" t="str">
        <f t="shared" si="328"/>
        <v>356AvgDay400</v>
      </c>
      <c r="H882" s="60" t="s">
        <v>5</v>
      </c>
      <c r="I882" s="66" t="str">
        <f>IF(P882="&amp;#160;"," ",FIXED(ROUND(P882,2),2,0))</f>
        <v>2.46</v>
      </c>
      <c r="J882" s="66" t="str">
        <f t="shared" ref="J882:J898" si="344">IF(Q882="&amp;#160;"," ",FIXED(ROUND(Q882,2),2,0))</f>
        <v>2.41</v>
      </c>
      <c r="K882" s="66" t="str">
        <f t="shared" ref="K882:K898" si="345">IF(R882="&amp;#160;"," ",FIXED(ROUND(R882,2),2,0))</f>
        <v>2.33</v>
      </c>
      <c r="L882" s="63" t="str">
        <f t="shared" si="339"/>
        <v>-2.0</v>
      </c>
      <c r="M882" s="63" t="str">
        <f t="shared" si="340"/>
        <v>-3.3</v>
      </c>
      <c r="N882" s="64" t="s">
        <v>6</v>
      </c>
      <c r="P882" s="73">
        <v>2.46</v>
      </c>
      <c r="Q882" s="73">
        <v>2.41</v>
      </c>
      <c r="R882" s="74">
        <v>2.33</v>
      </c>
    </row>
    <row r="883" spans="1:18" ht="24.75" thickBot="1">
      <c r="A883" s="57">
        <v>3</v>
      </c>
      <c r="B883" s="58" t="s">
        <v>208</v>
      </c>
      <c r="C883" s="57">
        <v>56</v>
      </c>
      <c r="D883" s="58" t="s">
        <v>229</v>
      </c>
      <c r="E883" s="59" t="s">
        <v>121</v>
      </c>
      <c r="F883" s="60" t="s">
        <v>411</v>
      </c>
      <c r="G883" s="61" t="str">
        <f t="shared" si="328"/>
        <v>356AvgDay401</v>
      </c>
      <c r="H883" s="60" t="s">
        <v>407</v>
      </c>
      <c r="I883" s="66" t="str">
        <f t="shared" ref="I883:I898" si="346">IF(P883="&amp;#160;"," ",FIXED(ROUND(P883,2),2,0))</f>
        <v>2.45</v>
      </c>
      <c r="J883" s="66" t="str">
        <f t="shared" si="344"/>
        <v>2.40</v>
      </c>
      <c r="K883" s="66" t="str">
        <f t="shared" si="345"/>
        <v>2.33</v>
      </c>
      <c r="L883" s="63" t="str">
        <f t="shared" si="339"/>
        <v>-2.0</v>
      </c>
      <c r="M883" s="63" t="str">
        <f t="shared" si="340"/>
        <v>-2.9</v>
      </c>
      <c r="N883" s="65" t="s">
        <v>408</v>
      </c>
      <c r="P883" s="73">
        <v>2.4500000000000002</v>
      </c>
      <c r="Q883" s="73">
        <v>2.4</v>
      </c>
      <c r="R883" s="74">
        <v>2.33</v>
      </c>
    </row>
    <row r="884" spans="1:18" ht="24.75" thickBot="1">
      <c r="A884" s="57">
        <v>3</v>
      </c>
      <c r="B884" s="58" t="s">
        <v>208</v>
      </c>
      <c r="C884" s="57">
        <v>56</v>
      </c>
      <c r="D884" s="58" t="s">
        <v>229</v>
      </c>
      <c r="E884" s="59" t="s">
        <v>122</v>
      </c>
      <c r="F884" s="60" t="s">
        <v>412</v>
      </c>
      <c r="G884" s="61" t="str">
        <f t="shared" si="328"/>
        <v>356AvgDay402</v>
      </c>
      <c r="H884" s="60" t="s">
        <v>409</v>
      </c>
      <c r="I884" s="66" t="str">
        <f t="shared" si="346"/>
        <v>2.96</v>
      </c>
      <c r="J884" s="66" t="str">
        <f t="shared" si="344"/>
        <v>2.95</v>
      </c>
      <c r="K884" s="66" t="str">
        <f t="shared" si="345"/>
        <v>2.86</v>
      </c>
      <c r="L884" s="63" t="str">
        <f t="shared" si="339"/>
        <v>-0.3</v>
      </c>
      <c r="M884" s="63" t="str">
        <f t="shared" si="340"/>
        <v>-3.1</v>
      </c>
      <c r="N884" s="64" t="s">
        <v>410</v>
      </c>
      <c r="P884" s="73">
        <v>2.96</v>
      </c>
      <c r="Q884" s="73">
        <v>2.95</v>
      </c>
      <c r="R884" s="74">
        <v>2.86</v>
      </c>
    </row>
    <row r="885" spans="1:18" ht="24.75" thickBot="1">
      <c r="A885" s="57">
        <v>3</v>
      </c>
      <c r="B885" s="58" t="s">
        <v>208</v>
      </c>
      <c r="C885" s="57">
        <v>56</v>
      </c>
      <c r="D885" s="58" t="s">
        <v>229</v>
      </c>
      <c r="E885" s="59" t="s">
        <v>123</v>
      </c>
      <c r="F885" s="60" t="s">
        <v>18</v>
      </c>
      <c r="G885" s="61" t="str">
        <f t="shared" si="328"/>
        <v>356AverageExpenditure</v>
      </c>
      <c r="H885" s="60" t="s">
        <v>18</v>
      </c>
      <c r="I885" s="66" t="str">
        <f t="shared" si="346"/>
        <v xml:space="preserve"> </v>
      </c>
      <c r="J885" s="66" t="str">
        <f t="shared" si="344"/>
        <v xml:space="preserve"> </v>
      </c>
      <c r="K885" s="66" t="str">
        <f t="shared" si="345"/>
        <v xml:space="preserve"> </v>
      </c>
      <c r="L885" s="67" t="s">
        <v>397</v>
      </c>
      <c r="M885" s="67" t="s">
        <v>397</v>
      </c>
      <c r="N885" s="65" t="s">
        <v>19</v>
      </c>
      <c r="P885" s="67" t="s">
        <v>384</v>
      </c>
      <c r="Q885" s="67" t="s">
        <v>384</v>
      </c>
      <c r="R885" s="75" t="s">
        <v>384</v>
      </c>
    </row>
    <row r="886" spans="1:18" ht="24.75" thickBot="1">
      <c r="A886" s="57">
        <v>3</v>
      </c>
      <c r="B886" s="58" t="s">
        <v>208</v>
      </c>
      <c r="C886" s="57">
        <v>56</v>
      </c>
      <c r="D886" s="58" t="s">
        <v>229</v>
      </c>
      <c r="E886" s="59" t="s">
        <v>425</v>
      </c>
      <c r="F886" s="60" t="s">
        <v>415</v>
      </c>
      <c r="G886" s="61" t="str">
        <f t="shared" si="328"/>
        <v>356&amp;#160;&amp;#160;&amp;#160;Visitors400</v>
      </c>
      <c r="H886" s="60" t="s">
        <v>420</v>
      </c>
      <c r="I886" s="66" t="str">
        <f t="shared" si="346"/>
        <v>1,117.00</v>
      </c>
      <c r="J886" s="66" t="str">
        <f t="shared" si="344"/>
        <v>1,173.00</v>
      </c>
      <c r="K886" s="66" t="str">
        <f t="shared" si="345"/>
        <v>1,212.00</v>
      </c>
      <c r="L886" s="63" t="str">
        <f t="shared" ref="L886:L894" si="347">FIXED(ROUND((((J886-I886)/I886)*100),1),1,0)</f>
        <v>5.0</v>
      </c>
      <c r="M886" s="63" t="str">
        <f t="shared" ref="M886:M894" si="348">FIXED(ROUND((((K886-J886)/J886)*100),1),1,0)</f>
        <v>3.3</v>
      </c>
      <c r="N886" s="64" t="s">
        <v>426</v>
      </c>
      <c r="P886" s="71">
        <v>1117</v>
      </c>
      <c r="Q886" s="71">
        <v>1173</v>
      </c>
      <c r="R886" s="72">
        <v>1212</v>
      </c>
    </row>
    <row r="887" spans="1:18" ht="24.75" thickBot="1">
      <c r="A887" s="57">
        <v>3</v>
      </c>
      <c r="B887" s="58" t="s">
        <v>208</v>
      </c>
      <c r="C887" s="57">
        <v>56</v>
      </c>
      <c r="D887" s="58" t="s">
        <v>229</v>
      </c>
      <c r="E887" s="59" t="s">
        <v>427</v>
      </c>
      <c r="F887" s="60" t="s">
        <v>411</v>
      </c>
      <c r="G887" s="61" t="str">
        <f t="shared" si="328"/>
        <v>356&amp;#160;&amp;#160;&amp;#160;Visitors401</v>
      </c>
      <c r="H887" s="60" t="s">
        <v>407</v>
      </c>
      <c r="I887" s="66" t="str">
        <f t="shared" si="346"/>
        <v>1,117.00</v>
      </c>
      <c r="J887" s="66" t="str">
        <f t="shared" si="344"/>
        <v>1,174.00</v>
      </c>
      <c r="K887" s="66" t="str">
        <f t="shared" si="345"/>
        <v>1,212.00</v>
      </c>
      <c r="L887" s="63" t="str">
        <f t="shared" si="347"/>
        <v>5.1</v>
      </c>
      <c r="M887" s="63" t="str">
        <f t="shared" si="348"/>
        <v>3.2</v>
      </c>
      <c r="N887" s="65" t="s">
        <v>408</v>
      </c>
      <c r="P887" s="71">
        <v>1117</v>
      </c>
      <c r="Q887" s="71">
        <v>1174</v>
      </c>
      <c r="R887" s="72">
        <v>1212</v>
      </c>
    </row>
    <row r="888" spans="1:18" ht="24.75" thickBot="1">
      <c r="A888" s="57">
        <v>3</v>
      </c>
      <c r="B888" s="58" t="s">
        <v>208</v>
      </c>
      <c r="C888" s="57">
        <v>56</v>
      </c>
      <c r="D888" s="58" t="s">
        <v>229</v>
      </c>
      <c r="E888" s="59" t="s">
        <v>428</v>
      </c>
      <c r="F888" s="60" t="s">
        <v>412</v>
      </c>
      <c r="G888" s="61" t="str">
        <f t="shared" si="328"/>
        <v>356&amp;#160;&amp;#160;&amp;#160;Visitors402</v>
      </c>
      <c r="H888" s="60" t="s">
        <v>409</v>
      </c>
      <c r="I888" s="66" t="str">
        <f t="shared" si="346"/>
        <v>1,120.00</v>
      </c>
      <c r="J888" s="66" t="str">
        <f t="shared" si="344"/>
        <v>1,160.00</v>
      </c>
      <c r="K888" s="66" t="str">
        <f t="shared" si="345"/>
        <v>1,204.00</v>
      </c>
      <c r="L888" s="63" t="str">
        <f t="shared" si="347"/>
        <v>3.6</v>
      </c>
      <c r="M888" s="63" t="str">
        <f t="shared" si="348"/>
        <v>3.8</v>
      </c>
      <c r="N888" s="64" t="s">
        <v>410</v>
      </c>
      <c r="P888" s="71">
        <v>1120</v>
      </c>
      <c r="Q888" s="71">
        <v>1160</v>
      </c>
      <c r="R888" s="72">
        <v>1204</v>
      </c>
    </row>
    <row r="889" spans="1:18" ht="24.75" thickBot="1">
      <c r="A889" s="57">
        <v>3</v>
      </c>
      <c r="B889" s="58" t="s">
        <v>208</v>
      </c>
      <c r="C889" s="57">
        <v>56</v>
      </c>
      <c r="D889" s="58" t="s">
        <v>229</v>
      </c>
      <c r="E889" s="59" t="s">
        <v>432</v>
      </c>
      <c r="F889" s="60" t="s">
        <v>416</v>
      </c>
      <c r="G889" s="61" t="str">
        <f t="shared" si="328"/>
        <v>356&amp;#160;&amp;#160;&amp;#160;Tourist500</v>
      </c>
      <c r="H889" s="60" t="s">
        <v>421</v>
      </c>
      <c r="I889" s="66" t="str">
        <f t="shared" si="346"/>
        <v>1,228.00</v>
      </c>
      <c r="J889" s="66" t="str">
        <f t="shared" si="344"/>
        <v>1,294.00</v>
      </c>
      <c r="K889" s="66" t="str">
        <f t="shared" si="345"/>
        <v>1,335.00</v>
      </c>
      <c r="L889" s="63" t="str">
        <f t="shared" si="347"/>
        <v>5.4</v>
      </c>
      <c r="M889" s="63" t="str">
        <f t="shared" si="348"/>
        <v>3.2</v>
      </c>
      <c r="N889" s="65" t="s">
        <v>433</v>
      </c>
      <c r="P889" s="71">
        <v>1228</v>
      </c>
      <c r="Q889" s="71">
        <v>1294</v>
      </c>
      <c r="R889" s="72">
        <v>1335</v>
      </c>
    </row>
    <row r="890" spans="1:18" ht="24.75" thickBot="1">
      <c r="A890" s="57">
        <v>3</v>
      </c>
      <c r="B890" s="58" t="s">
        <v>208</v>
      </c>
      <c r="C890" s="57">
        <v>56</v>
      </c>
      <c r="D890" s="58" t="s">
        <v>229</v>
      </c>
      <c r="E890" s="59" t="s">
        <v>434</v>
      </c>
      <c r="F890" s="60" t="s">
        <v>411</v>
      </c>
      <c r="G890" s="61" t="str">
        <f t="shared" si="328"/>
        <v>356&amp;#160;&amp;#160;&amp;#160;Tourist501</v>
      </c>
      <c r="H890" s="60" t="s">
        <v>407</v>
      </c>
      <c r="I890" s="66" t="str">
        <f t="shared" si="346"/>
        <v>1,224.00</v>
      </c>
      <c r="J890" s="66" t="str">
        <f t="shared" si="344"/>
        <v>1,290.00</v>
      </c>
      <c r="K890" s="66" t="str">
        <f t="shared" si="345"/>
        <v>1,331.00</v>
      </c>
      <c r="L890" s="63" t="str">
        <f t="shared" si="347"/>
        <v>5.4</v>
      </c>
      <c r="M890" s="63" t="str">
        <f t="shared" si="348"/>
        <v>3.2</v>
      </c>
      <c r="N890" s="64" t="s">
        <v>408</v>
      </c>
      <c r="P890" s="71">
        <v>1224</v>
      </c>
      <c r="Q890" s="71">
        <v>1290</v>
      </c>
      <c r="R890" s="72">
        <v>1331</v>
      </c>
    </row>
    <row r="891" spans="1:18" ht="24.75" thickBot="1">
      <c r="A891" s="57">
        <v>3</v>
      </c>
      <c r="B891" s="58" t="s">
        <v>208</v>
      </c>
      <c r="C891" s="57">
        <v>56</v>
      </c>
      <c r="D891" s="58" t="s">
        <v>229</v>
      </c>
      <c r="E891" s="59" t="s">
        <v>435</v>
      </c>
      <c r="F891" s="60" t="s">
        <v>412</v>
      </c>
      <c r="G891" s="61" t="str">
        <f t="shared" si="328"/>
        <v>356&amp;#160;&amp;#160;&amp;#160;Tourist502</v>
      </c>
      <c r="H891" s="60" t="s">
        <v>409</v>
      </c>
      <c r="I891" s="66" t="str">
        <f t="shared" si="346"/>
        <v>1,631.00</v>
      </c>
      <c r="J891" s="66" t="str">
        <f t="shared" si="344"/>
        <v>1,693.00</v>
      </c>
      <c r="K891" s="66" t="str">
        <f t="shared" si="345"/>
        <v>1,739.00</v>
      </c>
      <c r="L891" s="63" t="str">
        <f t="shared" si="347"/>
        <v>3.8</v>
      </c>
      <c r="M891" s="63" t="str">
        <f t="shared" si="348"/>
        <v>2.7</v>
      </c>
      <c r="N891" s="65" t="s">
        <v>410</v>
      </c>
      <c r="P891" s="71">
        <v>1631</v>
      </c>
      <c r="Q891" s="71">
        <v>1693</v>
      </c>
      <c r="R891" s="72">
        <v>1739</v>
      </c>
    </row>
    <row r="892" spans="1:18" ht="24.75" thickBot="1">
      <c r="A892" s="57">
        <v>3</v>
      </c>
      <c r="B892" s="58" t="s">
        <v>208</v>
      </c>
      <c r="C892" s="57">
        <v>56</v>
      </c>
      <c r="D892" s="58" t="s">
        <v>229</v>
      </c>
      <c r="E892" s="59" t="s">
        <v>436</v>
      </c>
      <c r="F892" s="60" t="s">
        <v>417</v>
      </c>
      <c r="G892" s="61" t="str">
        <f t="shared" si="328"/>
        <v>356&amp;#160;&amp;#160;&amp;#160;Excursionist600</v>
      </c>
      <c r="H892" s="60" t="s">
        <v>422</v>
      </c>
      <c r="I892" s="66" t="str">
        <f t="shared" si="346"/>
        <v>862.00</v>
      </c>
      <c r="J892" s="66" t="str">
        <f t="shared" si="344"/>
        <v>899.00</v>
      </c>
      <c r="K892" s="66" t="str">
        <f t="shared" si="345"/>
        <v>936.00</v>
      </c>
      <c r="L892" s="63" t="str">
        <f t="shared" si="347"/>
        <v>4.3</v>
      </c>
      <c r="M892" s="63" t="str">
        <f t="shared" si="348"/>
        <v>4.1</v>
      </c>
      <c r="N892" s="64" t="s">
        <v>437</v>
      </c>
      <c r="P892" s="71">
        <v>862</v>
      </c>
      <c r="Q892" s="71">
        <v>899</v>
      </c>
      <c r="R892" s="72">
        <v>936</v>
      </c>
    </row>
    <row r="893" spans="1:18" ht="24.75" thickBot="1">
      <c r="A893" s="57">
        <v>3</v>
      </c>
      <c r="B893" s="58" t="s">
        <v>208</v>
      </c>
      <c r="C893" s="57">
        <v>56</v>
      </c>
      <c r="D893" s="58" t="s">
        <v>229</v>
      </c>
      <c r="E893" s="59" t="s">
        <v>438</v>
      </c>
      <c r="F893" s="60" t="s">
        <v>411</v>
      </c>
      <c r="G893" s="61" t="str">
        <f t="shared" si="328"/>
        <v>356&amp;#160;&amp;#160;&amp;#160;Excursionist601</v>
      </c>
      <c r="H893" s="60" t="s">
        <v>407</v>
      </c>
      <c r="I893" s="66" t="str">
        <f t="shared" si="346"/>
        <v>854.00</v>
      </c>
      <c r="J893" s="66" t="str">
        <f t="shared" si="344"/>
        <v>891.00</v>
      </c>
      <c r="K893" s="66" t="str">
        <f t="shared" si="345"/>
        <v>928.00</v>
      </c>
      <c r="L893" s="63" t="str">
        <f t="shared" si="347"/>
        <v>4.3</v>
      </c>
      <c r="M893" s="63" t="str">
        <f t="shared" si="348"/>
        <v>4.2</v>
      </c>
      <c r="N893" s="65" t="s">
        <v>408</v>
      </c>
      <c r="P893" s="71">
        <v>854</v>
      </c>
      <c r="Q893" s="71">
        <v>891</v>
      </c>
      <c r="R893" s="72">
        <v>928</v>
      </c>
    </row>
    <row r="894" spans="1:18" ht="24.75" thickBot="1">
      <c r="A894" s="57">
        <v>3</v>
      </c>
      <c r="B894" s="58" t="s">
        <v>208</v>
      </c>
      <c r="C894" s="57">
        <v>56</v>
      </c>
      <c r="D894" s="58" t="s">
        <v>229</v>
      </c>
      <c r="E894" s="59" t="s">
        <v>439</v>
      </c>
      <c r="F894" s="60" t="s">
        <v>412</v>
      </c>
      <c r="G894" s="61" t="str">
        <f t="shared" si="328"/>
        <v>356&amp;#160;&amp;#160;&amp;#160;Excursionist602</v>
      </c>
      <c r="H894" s="60" t="s">
        <v>409</v>
      </c>
      <c r="I894" s="66" t="str">
        <f t="shared" si="346"/>
        <v>962.00</v>
      </c>
      <c r="J894" s="66" t="str">
        <f t="shared" si="344"/>
        <v>998.00</v>
      </c>
      <c r="K894" s="66" t="str">
        <f t="shared" si="345"/>
        <v>1,035.00</v>
      </c>
      <c r="L894" s="63" t="str">
        <f t="shared" si="347"/>
        <v>3.7</v>
      </c>
      <c r="M894" s="63" t="str">
        <f t="shared" si="348"/>
        <v>3.7</v>
      </c>
      <c r="N894" s="64" t="s">
        <v>410</v>
      </c>
      <c r="P894" s="71">
        <v>962</v>
      </c>
      <c r="Q894" s="71">
        <v>998</v>
      </c>
      <c r="R894" s="72">
        <v>1035</v>
      </c>
    </row>
    <row r="895" spans="1:18" ht="24.75" thickBot="1">
      <c r="A895" s="57">
        <v>3</v>
      </c>
      <c r="B895" s="58" t="s">
        <v>208</v>
      </c>
      <c r="C895" s="57">
        <v>56</v>
      </c>
      <c r="D895" s="58" t="s">
        <v>229</v>
      </c>
      <c r="E895" s="59" t="s">
        <v>20</v>
      </c>
      <c r="F895" s="60" t="s">
        <v>16</v>
      </c>
      <c r="G895" s="61" t="str">
        <f t="shared" si="328"/>
        <v>356TourismReceipt</v>
      </c>
      <c r="H895" s="60" t="s">
        <v>16</v>
      </c>
      <c r="I895" s="66" t="str">
        <f t="shared" si="346"/>
        <v xml:space="preserve"> </v>
      </c>
      <c r="J895" s="66" t="str">
        <f t="shared" si="344"/>
        <v xml:space="preserve"> </v>
      </c>
      <c r="K895" s="66" t="str">
        <f t="shared" si="345"/>
        <v xml:space="preserve"> </v>
      </c>
      <c r="L895" s="67" t="s">
        <v>397</v>
      </c>
      <c r="M895" s="67" t="s">
        <v>397</v>
      </c>
      <c r="N895" s="65" t="s">
        <v>17</v>
      </c>
      <c r="P895" s="67" t="s">
        <v>384</v>
      </c>
      <c r="Q895" s="67" t="s">
        <v>384</v>
      </c>
      <c r="R895" s="75" t="s">
        <v>384</v>
      </c>
    </row>
    <row r="896" spans="1:18" ht="24.75" thickBot="1">
      <c r="A896" s="57">
        <v>3</v>
      </c>
      <c r="B896" s="58" t="s">
        <v>208</v>
      </c>
      <c r="C896" s="57">
        <v>56</v>
      </c>
      <c r="D896" s="58" t="s">
        <v>229</v>
      </c>
      <c r="E896" s="59" t="s">
        <v>429</v>
      </c>
      <c r="F896" s="60" t="s">
        <v>415</v>
      </c>
      <c r="G896" s="61" t="str">
        <f t="shared" si="328"/>
        <v>356&amp;#160;&amp;#160;&amp;#160;Visitors700</v>
      </c>
      <c r="H896" s="60" t="s">
        <v>420</v>
      </c>
      <c r="I896" s="66" t="str">
        <f t="shared" si="346"/>
        <v>1,019.00</v>
      </c>
      <c r="J896" s="66" t="str">
        <f t="shared" si="344"/>
        <v>1,115.00</v>
      </c>
      <c r="K896" s="66" t="str">
        <f t="shared" si="345"/>
        <v>1,195.00</v>
      </c>
      <c r="L896" s="63" t="str">
        <f t="shared" ref="L896:L911" si="349">FIXED(ROUND((((J896-I896)/I896)*100),1),1,0)</f>
        <v>9.4</v>
      </c>
      <c r="M896" s="63" t="str">
        <f t="shared" ref="M896:M911" si="350">FIXED(ROUND((((K896-J896)/J896)*100),1),1,0)</f>
        <v>7.2</v>
      </c>
      <c r="N896" s="64" t="s">
        <v>426</v>
      </c>
      <c r="P896" s="71">
        <v>1019</v>
      </c>
      <c r="Q896" s="71">
        <v>1115</v>
      </c>
      <c r="R896" s="72">
        <v>1195</v>
      </c>
    </row>
    <row r="897" spans="1:18" ht="24.75" thickBot="1">
      <c r="A897" s="57">
        <v>3</v>
      </c>
      <c r="B897" s="58" t="s">
        <v>208</v>
      </c>
      <c r="C897" s="57">
        <v>56</v>
      </c>
      <c r="D897" s="58" t="s">
        <v>229</v>
      </c>
      <c r="E897" s="59" t="s">
        <v>430</v>
      </c>
      <c r="F897" s="60" t="s">
        <v>411</v>
      </c>
      <c r="G897" s="61" t="str">
        <f t="shared" si="328"/>
        <v>356&amp;#160;&amp;#160;&amp;#160;Visitors701</v>
      </c>
      <c r="H897" s="60" t="s">
        <v>407</v>
      </c>
      <c r="I897" s="66" t="str">
        <f t="shared" si="346"/>
        <v>989.00</v>
      </c>
      <c r="J897" s="66" t="str">
        <f t="shared" si="344"/>
        <v>1,083.00</v>
      </c>
      <c r="K897" s="66" t="str">
        <f t="shared" si="345"/>
        <v>1,160.00</v>
      </c>
      <c r="L897" s="63" t="str">
        <f t="shared" si="349"/>
        <v>9.5</v>
      </c>
      <c r="M897" s="63" t="str">
        <f t="shared" si="350"/>
        <v>7.1</v>
      </c>
      <c r="N897" s="65" t="s">
        <v>408</v>
      </c>
      <c r="P897" s="71">
        <v>989</v>
      </c>
      <c r="Q897" s="71">
        <v>1083</v>
      </c>
      <c r="R897" s="72">
        <v>1160</v>
      </c>
    </row>
    <row r="898" spans="1:18" ht="24.75" thickBot="1">
      <c r="A898" s="57">
        <v>3</v>
      </c>
      <c r="B898" s="58" t="s">
        <v>208</v>
      </c>
      <c r="C898" s="57">
        <v>56</v>
      </c>
      <c r="D898" s="58" t="s">
        <v>229</v>
      </c>
      <c r="E898" s="59" t="s">
        <v>431</v>
      </c>
      <c r="F898" s="60" t="s">
        <v>412</v>
      </c>
      <c r="G898" s="61" t="str">
        <f t="shared" si="328"/>
        <v>356&amp;#160;&amp;#160;&amp;#160;Visitors702</v>
      </c>
      <c r="H898" s="60" t="s">
        <v>409</v>
      </c>
      <c r="I898" s="66" t="str">
        <f t="shared" si="346"/>
        <v>30.00</v>
      </c>
      <c r="J898" s="66" t="str">
        <f t="shared" si="344"/>
        <v>32.00</v>
      </c>
      <c r="K898" s="66" t="str">
        <f t="shared" si="345"/>
        <v>35.00</v>
      </c>
      <c r="L898" s="63" t="str">
        <f t="shared" si="349"/>
        <v>6.7</v>
      </c>
      <c r="M898" s="63" t="str">
        <f t="shared" si="350"/>
        <v>9.4</v>
      </c>
      <c r="N898" s="64" t="s">
        <v>410</v>
      </c>
      <c r="P898" s="71">
        <v>30</v>
      </c>
      <c r="Q898" s="71">
        <v>32</v>
      </c>
      <c r="R898" s="72">
        <v>35</v>
      </c>
    </row>
    <row r="899" spans="1:18" ht="24.75" thickBot="1">
      <c r="A899" s="57">
        <v>3</v>
      </c>
      <c r="B899" s="58" t="s">
        <v>208</v>
      </c>
      <c r="C899" s="57">
        <v>57</v>
      </c>
      <c r="D899" s="58" t="s">
        <v>232</v>
      </c>
      <c r="E899" s="59" t="s">
        <v>10</v>
      </c>
      <c r="F899" s="60" t="s">
        <v>4</v>
      </c>
      <c r="G899" s="61" t="str">
        <f t="shared" si="328"/>
        <v>357Room</v>
      </c>
      <c r="H899" s="60" t="s">
        <v>4</v>
      </c>
      <c r="I899" s="62" t="str">
        <f>FIXED(ROUND(P899,2),0,0)</f>
        <v>15,284</v>
      </c>
      <c r="J899" s="62" t="str">
        <f t="shared" ref="J899:J908" si="351">FIXED(ROUND(Q899,2),0,0)</f>
        <v>16,216</v>
      </c>
      <c r="K899" s="62" t="str">
        <f t="shared" ref="K899:K908" si="352">FIXED(ROUND(R899,2),0,0)</f>
        <v>16,014</v>
      </c>
      <c r="L899" s="63" t="str">
        <f t="shared" si="349"/>
        <v>6.1</v>
      </c>
      <c r="M899" s="63" t="str">
        <f t="shared" si="350"/>
        <v>-1.2</v>
      </c>
      <c r="N899" s="64" t="s">
        <v>14</v>
      </c>
      <c r="P899" s="71">
        <v>15284</v>
      </c>
      <c r="Q899" s="71">
        <v>16216</v>
      </c>
      <c r="R899" s="72">
        <v>16014</v>
      </c>
    </row>
    <row r="900" spans="1:18" ht="24.75" thickBot="1">
      <c r="A900" s="57">
        <v>3</v>
      </c>
      <c r="B900" s="58" t="s">
        <v>208</v>
      </c>
      <c r="C900" s="57">
        <v>57</v>
      </c>
      <c r="D900" s="58" t="s">
        <v>232</v>
      </c>
      <c r="E900" s="59" t="s">
        <v>111</v>
      </c>
      <c r="F900" s="60" t="s">
        <v>3</v>
      </c>
      <c r="G900" s="61" t="str">
        <f t="shared" si="328"/>
        <v>357Visit100</v>
      </c>
      <c r="H900" s="60" t="s">
        <v>3</v>
      </c>
      <c r="I900" s="62" t="str">
        <f t="shared" ref="I900:I908" si="353">FIXED(ROUND(P900,2),0,0)</f>
        <v>2,869,008</v>
      </c>
      <c r="J900" s="62" t="str">
        <f t="shared" si="351"/>
        <v>3,078,976</v>
      </c>
      <c r="K900" s="62" t="str">
        <f t="shared" si="352"/>
        <v>3,192,110</v>
      </c>
      <c r="L900" s="63" t="str">
        <f t="shared" si="349"/>
        <v>7.3</v>
      </c>
      <c r="M900" s="63" t="str">
        <f t="shared" si="350"/>
        <v>3.7</v>
      </c>
      <c r="N900" s="65" t="s">
        <v>15</v>
      </c>
      <c r="P900" s="71">
        <v>2869008</v>
      </c>
      <c r="Q900" s="71">
        <v>3078976</v>
      </c>
      <c r="R900" s="72">
        <v>3192110</v>
      </c>
    </row>
    <row r="901" spans="1:18" ht="24.75" thickBot="1">
      <c r="A901" s="57">
        <v>3</v>
      </c>
      <c r="B901" s="58" t="s">
        <v>208</v>
      </c>
      <c r="C901" s="57">
        <v>57</v>
      </c>
      <c r="D901" s="58" t="s">
        <v>232</v>
      </c>
      <c r="E901" s="59" t="s">
        <v>112</v>
      </c>
      <c r="F901" s="60" t="s">
        <v>411</v>
      </c>
      <c r="G901" s="61" t="str">
        <f t="shared" si="328"/>
        <v>357Visit101</v>
      </c>
      <c r="H901" s="60" t="s">
        <v>407</v>
      </c>
      <c r="I901" s="62" t="str">
        <f t="shared" si="353"/>
        <v>2,351,184</v>
      </c>
      <c r="J901" s="62" t="str">
        <f t="shared" si="351"/>
        <v>2,521,249</v>
      </c>
      <c r="K901" s="62" t="str">
        <f t="shared" si="352"/>
        <v>2,633,051</v>
      </c>
      <c r="L901" s="63" t="str">
        <f t="shared" si="349"/>
        <v>7.2</v>
      </c>
      <c r="M901" s="63" t="str">
        <f t="shared" si="350"/>
        <v>4.4</v>
      </c>
      <c r="N901" s="64" t="s">
        <v>408</v>
      </c>
      <c r="P901" s="71">
        <v>2351184</v>
      </c>
      <c r="Q901" s="71">
        <v>2521249</v>
      </c>
      <c r="R901" s="72">
        <v>2633051</v>
      </c>
    </row>
    <row r="902" spans="1:18" ht="24.75" thickBot="1">
      <c r="A902" s="57">
        <v>3</v>
      </c>
      <c r="B902" s="58" t="s">
        <v>208</v>
      </c>
      <c r="C902" s="57">
        <v>57</v>
      </c>
      <c r="D902" s="58" t="s">
        <v>232</v>
      </c>
      <c r="E902" s="59" t="s">
        <v>113</v>
      </c>
      <c r="F902" s="60" t="s">
        <v>412</v>
      </c>
      <c r="G902" s="61" t="str">
        <f t="shared" si="328"/>
        <v>357Visit102</v>
      </c>
      <c r="H902" s="60" t="s">
        <v>409</v>
      </c>
      <c r="I902" s="62" t="str">
        <f t="shared" si="353"/>
        <v>517,824</v>
      </c>
      <c r="J902" s="62" t="str">
        <f t="shared" si="351"/>
        <v>557,727</v>
      </c>
      <c r="K902" s="62" t="str">
        <f t="shared" si="352"/>
        <v>559,059</v>
      </c>
      <c r="L902" s="63" t="str">
        <f t="shared" si="349"/>
        <v>7.7</v>
      </c>
      <c r="M902" s="63" t="str">
        <f t="shared" si="350"/>
        <v>0.2</v>
      </c>
      <c r="N902" s="65" t="s">
        <v>410</v>
      </c>
      <c r="P902" s="71">
        <v>517824</v>
      </c>
      <c r="Q902" s="71">
        <v>557727</v>
      </c>
      <c r="R902" s="72">
        <v>559059</v>
      </c>
    </row>
    <row r="903" spans="1:18" ht="24.75" thickBot="1">
      <c r="A903" s="57">
        <v>3</v>
      </c>
      <c r="B903" s="58" t="s">
        <v>208</v>
      </c>
      <c r="C903" s="57">
        <v>57</v>
      </c>
      <c r="D903" s="58" t="s">
        <v>232</v>
      </c>
      <c r="E903" s="59" t="s">
        <v>114</v>
      </c>
      <c r="F903" s="60" t="s">
        <v>413</v>
      </c>
      <c r="G903" s="61" t="str">
        <f t="shared" si="328"/>
        <v>357Visit200</v>
      </c>
      <c r="H903" s="60" t="s">
        <v>418</v>
      </c>
      <c r="I903" s="62" t="str">
        <f t="shared" si="353"/>
        <v>2,506,891</v>
      </c>
      <c r="J903" s="62" t="str">
        <f t="shared" si="351"/>
        <v>2,686,034</v>
      </c>
      <c r="K903" s="62" t="str">
        <f t="shared" si="352"/>
        <v>2,782,424</v>
      </c>
      <c r="L903" s="63" t="str">
        <f t="shared" si="349"/>
        <v>7.1</v>
      </c>
      <c r="M903" s="63" t="str">
        <f t="shared" si="350"/>
        <v>3.6</v>
      </c>
      <c r="N903" s="64" t="s">
        <v>423</v>
      </c>
      <c r="P903" s="71">
        <v>2506891</v>
      </c>
      <c r="Q903" s="71">
        <v>2686034</v>
      </c>
      <c r="R903" s="72">
        <v>2782424</v>
      </c>
    </row>
    <row r="904" spans="1:18" ht="24.75" thickBot="1">
      <c r="A904" s="57">
        <v>3</v>
      </c>
      <c r="B904" s="58" t="s">
        <v>208</v>
      </c>
      <c r="C904" s="57">
        <v>57</v>
      </c>
      <c r="D904" s="58" t="s">
        <v>232</v>
      </c>
      <c r="E904" s="59" t="s">
        <v>115</v>
      </c>
      <c r="F904" s="60" t="s">
        <v>411</v>
      </c>
      <c r="G904" s="61" t="str">
        <f t="shared" ref="G904:G967" si="354">A904&amp;C904&amp;E904</f>
        <v>357Visit201</v>
      </c>
      <c r="H904" s="60" t="s">
        <v>407</v>
      </c>
      <c r="I904" s="62" t="str">
        <f t="shared" si="353"/>
        <v>2,057,389</v>
      </c>
      <c r="J904" s="62" t="str">
        <f t="shared" si="351"/>
        <v>2,201,902</v>
      </c>
      <c r="K904" s="62" t="str">
        <f t="shared" si="352"/>
        <v>2,298,952</v>
      </c>
      <c r="L904" s="63" t="str">
        <f t="shared" si="349"/>
        <v>7.0</v>
      </c>
      <c r="M904" s="63" t="str">
        <f t="shared" si="350"/>
        <v>4.4</v>
      </c>
      <c r="N904" s="65" t="s">
        <v>408</v>
      </c>
      <c r="P904" s="71">
        <v>2057389</v>
      </c>
      <c r="Q904" s="71">
        <v>2201902</v>
      </c>
      <c r="R904" s="72">
        <v>2298952</v>
      </c>
    </row>
    <row r="905" spans="1:18" ht="24.75" thickBot="1">
      <c r="A905" s="57">
        <v>3</v>
      </c>
      <c r="B905" s="58" t="s">
        <v>208</v>
      </c>
      <c r="C905" s="57">
        <v>57</v>
      </c>
      <c r="D905" s="58" t="s">
        <v>232</v>
      </c>
      <c r="E905" s="59" t="s">
        <v>116</v>
      </c>
      <c r="F905" s="60" t="s">
        <v>412</v>
      </c>
      <c r="G905" s="61" t="str">
        <f t="shared" si="354"/>
        <v>357Visit202</v>
      </c>
      <c r="H905" s="60" t="s">
        <v>409</v>
      </c>
      <c r="I905" s="62" t="str">
        <f t="shared" si="353"/>
        <v>449,502</v>
      </c>
      <c r="J905" s="62" t="str">
        <f t="shared" si="351"/>
        <v>484,132</v>
      </c>
      <c r="K905" s="62" t="str">
        <f t="shared" si="352"/>
        <v>483,472</v>
      </c>
      <c r="L905" s="63" t="str">
        <f t="shared" si="349"/>
        <v>7.7</v>
      </c>
      <c r="M905" s="63" t="str">
        <f t="shared" si="350"/>
        <v>-0.1</v>
      </c>
      <c r="N905" s="64" t="s">
        <v>410</v>
      </c>
      <c r="P905" s="71">
        <v>449502</v>
      </c>
      <c r="Q905" s="71">
        <v>484132</v>
      </c>
      <c r="R905" s="72">
        <v>483472</v>
      </c>
    </row>
    <row r="906" spans="1:18" ht="24.75" thickBot="1">
      <c r="A906" s="57">
        <v>3</v>
      </c>
      <c r="B906" s="58" t="s">
        <v>208</v>
      </c>
      <c r="C906" s="57">
        <v>57</v>
      </c>
      <c r="D906" s="58" t="s">
        <v>232</v>
      </c>
      <c r="E906" s="59" t="s">
        <v>117</v>
      </c>
      <c r="F906" s="60" t="s">
        <v>414</v>
      </c>
      <c r="G906" s="61" t="str">
        <f t="shared" si="354"/>
        <v>357Visit300</v>
      </c>
      <c r="H906" s="60" t="s">
        <v>419</v>
      </c>
      <c r="I906" s="62" t="str">
        <f t="shared" si="353"/>
        <v>362,117</v>
      </c>
      <c r="J906" s="62" t="str">
        <f t="shared" si="351"/>
        <v>392,942</v>
      </c>
      <c r="K906" s="62" t="str">
        <f t="shared" si="352"/>
        <v>409,686</v>
      </c>
      <c r="L906" s="63" t="str">
        <f t="shared" si="349"/>
        <v>8.5</v>
      </c>
      <c r="M906" s="63" t="str">
        <f t="shared" si="350"/>
        <v>4.3</v>
      </c>
      <c r="N906" s="65" t="s">
        <v>424</v>
      </c>
      <c r="P906" s="71">
        <v>362117</v>
      </c>
      <c r="Q906" s="71">
        <v>392942</v>
      </c>
      <c r="R906" s="72">
        <v>409686</v>
      </c>
    </row>
    <row r="907" spans="1:18" ht="24.75" thickBot="1">
      <c r="A907" s="57">
        <v>3</v>
      </c>
      <c r="B907" s="58" t="s">
        <v>208</v>
      </c>
      <c r="C907" s="57">
        <v>57</v>
      </c>
      <c r="D907" s="58" t="s">
        <v>232</v>
      </c>
      <c r="E907" s="59" t="s">
        <v>118</v>
      </c>
      <c r="F907" s="60" t="s">
        <v>411</v>
      </c>
      <c r="G907" s="61" t="str">
        <f t="shared" si="354"/>
        <v>357Visit301</v>
      </c>
      <c r="H907" s="60" t="s">
        <v>407</v>
      </c>
      <c r="I907" s="62" t="str">
        <f t="shared" si="353"/>
        <v>293,795</v>
      </c>
      <c r="J907" s="62" t="str">
        <f t="shared" si="351"/>
        <v>319,347</v>
      </c>
      <c r="K907" s="62" t="str">
        <f t="shared" si="352"/>
        <v>334,099</v>
      </c>
      <c r="L907" s="63" t="str">
        <f t="shared" si="349"/>
        <v>8.7</v>
      </c>
      <c r="M907" s="63" t="str">
        <f t="shared" si="350"/>
        <v>4.6</v>
      </c>
      <c r="N907" s="64" t="s">
        <v>408</v>
      </c>
      <c r="P907" s="71">
        <v>293795</v>
      </c>
      <c r="Q907" s="71">
        <v>319347</v>
      </c>
      <c r="R907" s="72">
        <v>334099</v>
      </c>
    </row>
    <row r="908" spans="1:18" ht="24.75" thickBot="1">
      <c r="A908" s="57">
        <v>3</v>
      </c>
      <c r="B908" s="58" t="s">
        <v>208</v>
      </c>
      <c r="C908" s="57">
        <v>57</v>
      </c>
      <c r="D908" s="58" t="s">
        <v>232</v>
      </c>
      <c r="E908" s="59" t="s">
        <v>119</v>
      </c>
      <c r="F908" s="60" t="s">
        <v>412</v>
      </c>
      <c r="G908" s="61" t="str">
        <f t="shared" si="354"/>
        <v>357Visit302</v>
      </c>
      <c r="H908" s="60" t="s">
        <v>409</v>
      </c>
      <c r="I908" s="62" t="str">
        <f t="shared" si="353"/>
        <v>68,322</v>
      </c>
      <c r="J908" s="62" t="str">
        <f t="shared" si="351"/>
        <v>73,595</v>
      </c>
      <c r="K908" s="62" t="str">
        <f t="shared" si="352"/>
        <v>75,587</v>
      </c>
      <c r="L908" s="63" t="str">
        <f t="shared" si="349"/>
        <v>7.7</v>
      </c>
      <c r="M908" s="63" t="str">
        <f t="shared" si="350"/>
        <v>2.7</v>
      </c>
      <c r="N908" s="65" t="s">
        <v>410</v>
      </c>
      <c r="P908" s="71">
        <v>68322</v>
      </c>
      <c r="Q908" s="71">
        <v>73595</v>
      </c>
      <c r="R908" s="72">
        <v>75587</v>
      </c>
    </row>
    <row r="909" spans="1:18" ht="24.75" thickBot="1">
      <c r="A909" s="57">
        <v>3</v>
      </c>
      <c r="B909" s="58" t="s">
        <v>208</v>
      </c>
      <c r="C909" s="57">
        <v>57</v>
      </c>
      <c r="D909" s="58" t="s">
        <v>232</v>
      </c>
      <c r="E909" s="59" t="s">
        <v>120</v>
      </c>
      <c r="F909" s="60" t="s">
        <v>5</v>
      </c>
      <c r="G909" s="61" t="str">
        <f t="shared" si="354"/>
        <v>357AvgDay400</v>
      </c>
      <c r="H909" s="60" t="s">
        <v>5</v>
      </c>
      <c r="I909" s="66" t="str">
        <f>IF(P909="&amp;#160;"," ",FIXED(ROUND(P909,2),2,0))</f>
        <v>2.71</v>
      </c>
      <c r="J909" s="66" t="str">
        <f t="shared" ref="J909:J925" si="355">IF(Q909="&amp;#160;"," ",FIXED(ROUND(Q909,2),2,0))</f>
        <v>2.71</v>
      </c>
      <c r="K909" s="66" t="str">
        <f t="shared" ref="K909:K925" si="356">IF(R909="&amp;#160;"," ",FIXED(ROUND(R909,2),2,0))</f>
        <v>2.65</v>
      </c>
      <c r="L909" s="63" t="str">
        <f t="shared" si="349"/>
        <v>0.0</v>
      </c>
      <c r="M909" s="63" t="str">
        <f t="shared" si="350"/>
        <v>-2.2</v>
      </c>
      <c r="N909" s="64" t="s">
        <v>6</v>
      </c>
      <c r="P909" s="73">
        <v>2.71</v>
      </c>
      <c r="Q909" s="73">
        <v>2.71</v>
      </c>
      <c r="R909" s="74">
        <v>2.65</v>
      </c>
    </row>
    <row r="910" spans="1:18" ht="24.75" thickBot="1">
      <c r="A910" s="57">
        <v>3</v>
      </c>
      <c r="B910" s="58" t="s">
        <v>208</v>
      </c>
      <c r="C910" s="57">
        <v>57</v>
      </c>
      <c r="D910" s="58" t="s">
        <v>232</v>
      </c>
      <c r="E910" s="59" t="s">
        <v>121</v>
      </c>
      <c r="F910" s="60" t="s">
        <v>411</v>
      </c>
      <c r="G910" s="61" t="str">
        <f t="shared" si="354"/>
        <v>357AvgDay401</v>
      </c>
      <c r="H910" s="60" t="s">
        <v>407</v>
      </c>
      <c r="I910" s="66" t="str">
        <f t="shared" ref="I910:I925" si="357">IF(P910="&amp;#160;"," ",FIXED(ROUND(P910,2),2,0))</f>
        <v>2.63</v>
      </c>
      <c r="J910" s="66" t="str">
        <f t="shared" si="355"/>
        <v>2.62</v>
      </c>
      <c r="K910" s="66" t="str">
        <f t="shared" si="356"/>
        <v>2.56</v>
      </c>
      <c r="L910" s="63" t="str">
        <f t="shared" si="349"/>
        <v>-0.4</v>
      </c>
      <c r="M910" s="63" t="str">
        <f t="shared" si="350"/>
        <v>-2.3</v>
      </c>
      <c r="N910" s="65" t="s">
        <v>408</v>
      </c>
      <c r="P910" s="73">
        <v>2.63</v>
      </c>
      <c r="Q910" s="73">
        <v>2.62</v>
      </c>
      <c r="R910" s="74">
        <v>2.56</v>
      </c>
    </row>
    <row r="911" spans="1:18" ht="24.75" thickBot="1">
      <c r="A911" s="57">
        <v>3</v>
      </c>
      <c r="B911" s="58" t="s">
        <v>208</v>
      </c>
      <c r="C911" s="57">
        <v>57</v>
      </c>
      <c r="D911" s="58" t="s">
        <v>232</v>
      </c>
      <c r="E911" s="59" t="s">
        <v>122</v>
      </c>
      <c r="F911" s="60" t="s">
        <v>412</v>
      </c>
      <c r="G911" s="61" t="str">
        <f t="shared" si="354"/>
        <v>357AvgDay402</v>
      </c>
      <c r="H911" s="60" t="s">
        <v>409</v>
      </c>
      <c r="I911" s="66" t="str">
        <f t="shared" si="357"/>
        <v>3.09</v>
      </c>
      <c r="J911" s="66" t="str">
        <f t="shared" si="355"/>
        <v>3.10</v>
      </c>
      <c r="K911" s="66" t="str">
        <f t="shared" si="356"/>
        <v>3.07</v>
      </c>
      <c r="L911" s="63" t="str">
        <f t="shared" si="349"/>
        <v>0.3</v>
      </c>
      <c r="M911" s="63" t="str">
        <f t="shared" si="350"/>
        <v>-1.0</v>
      </c>
      <c r="N911" s="64" t="s">
        <v>410</v>
      </c>
      <c r="P911" s="73">
        <v>3.09</v>
      </c>
      <c r="Q911" s="73">
        <v>3.1</v>
      </c>
      <c r="R911" s="74">
        <v>3.07</v>
      </c>
    </row>
    <row r="912" spans="1:18" ht="24.75" thickBot="1">
      <c r="A912" s="57">
        <v>3</v>
      </c>
      <c r="B912" s="58" t="s">
        <v>208</v>
      </c>
      <c r="C912" s="57">
        <v>57</v>
      </c>
      <c r="D912" s="58" t="s">
        <v>232</v>
      </c>
      <c r="E912" s="59" t="s">
        <v>123</v>
      </c>
      <c r="F912" s="60" t="s">
        <v>18</v>
      </c>
      <c r="G912" s="61" t="str">
        <f t="shared" si="354"/>
        <v>357AverageExpenditure</v>
      </c>
      <c r="H912" s="60" t="s">
        <v>18</v>
      </c>
      <c r="I912" s="66" t="str">
        <f t="shared" si="357"/>
        <v xml:space="preserve"> </v>
      </c>
      <c r="J912" s="66" t="str">
        <f t="shared" si="355"/>
        <v xml:space="preserve"> </v>
      </c>
      <c r="K912" s="66" t="str">
        <f t="shared" si="356"/>
        <v xml:space="preserve"> </v>
      </c>
      <c r="L912" s="67" t="s">
        <v>397</v>
      </c>
      <c r="M912" s="67" t="s">
        <v>397</v>
      </c>
      <c r="N912" s="65" t="s">
        <v>19</v>
      </c>
      <c r="P912" s="67" t="s">
        <v>384</v>
      </c>
      <c r="Q912" s="67" t="s">
        <v>384</v>
      </c>
      <c r="R912" s="75" t="s">
        <v>384</v>
      </c>
    </row>
    <row r="913" spans="1:18" ht="24.75" thickBot="1">
      <c r="A913" s="57">
        <v>3</v>
      </c>
      <c r="B913" s="58" t="s">
        <v>208</v>
      </c>
      <c r="C913" s="57">
        <v>57</v>
      </c>
      <c r="D913" s="58" t="s">
        <v>232</v>
      </c>
      <c r="E913" s="59" t="s">
        <v>425</v>
      </c>
      <c r="F913" s="60" t="s">
        <v>415</v>
      </c>
      <c r="G913" s="61" t="str">
        <f t="shared" si="354"/>
        <v>357&amp;#160;&amp;#160;&amp;#160;Visitors400</v>
      </c>
      <c r="H913" s="60" t="s">
        <v>420</v>
      </c>
      <c r="I913" s="66" t="str">
        <f t="shared" si="357"/>
        <v>2,852.00</v>
      </c>
      <c r="J913" s="66" t="str">
        <f t="shared" si="355"/>
        <v>2,982.00</v>
      </c>
      <c r="K913" s="66" t="str">
        <f t="shared" si="356"/>
        <v>3,053.00</v>
      </c>
      <c r="L913" s="63" t="str">
        <f t="shared" ref="L913:L921" si="358">FIXED(ROUND((((J913-I913)/I913)*100),1),1,0)</f>
        <v>4.6</v>
      </c>
      <c r="M913" s="63" t="str">
        <f t="shared" ref="M913:M921" si="359">FIXED(ROUND((((K913-J913)/J913)*100),1),1,0)</f>
        <v>2.4</v>
      </c>
      <c r="N913" s="64" t="s">
        <v>426</v>
      </c>
      <c r="P913" s="71">
        <v>2852</v>
      </c>
      <c r="Q913" s="71">
        <v>2982</v>
      </c>
      <c r="R913" s="72">
        <v>3053</v>
      </c>
    </row>
    <row r="914" spans="1:18" ht="24.75" thickBot="1">
      <c r="A914" s="57">
        <v>3</v>
      </c>
      <c r="B914" s="58" t="s">
        <v>208</v>
      </c>
      <c r="C914" s="57">
        <v>57</v>
      </c>
      <c r="D914" s="58" t="s">
        <v>232</v>
      </c>
      <c r="E914" s="59" t="s">
        <v>427</v>
      </c>
      <c r="F914" s="60" t="s">
        <v>411</v>
      </c>
      <c r="G914" s="61" t="str">
        <f t="shared" si="354"/>
        <v>357&amp;#160;&amp;#160;&amp;#160;Visitors401</v>
      </c>
      <c r="H914" s="60" t="s">
        <v>407</v>
      </c>
      <c r="I914" s="66" t="str">
        <f t="shared" si="357"/>
        <v>2,725.00</v>
      </c>
      <c r="J914" s="66" t="str">
        <f t="shared" si="355"/>
        <v>2,855.00</v>
      </c>
      <c r="K914" s="66" t="str">
        <f t="shared" si="356"/>
        <v>2,922.00</v>
      </c>
      <c r="L914" s="63" t="str">
        <f t="shared" si="358"/>
        <v>4.8</v>
      </c>
      <c r="M914" s="63" t="str">
        <f t="shared" si="359"/>
        <v>2.3</v>
      </c>
      <c r="N914" s="65" t="s">
        <v>408</v>
      </c>
      <c r="P914" s="71">
        <v>2725</v>
      </c>
      <c r="Q914" s="71">
        <v>2855</v>
      </c>
      <c r="R914" s="72">
        <v>2922</v>
      </c>
    </row>
    <row r="915" spans="1:18" ht="24.75" thickBot="1">
      <c r="A915" s="57">
        <v>3</v>
      </c>
      <c r="B915" s="58" t="s">
        <v>208</v>
      </c>
      <c r="C915" s="57">
        <v>57</v>
      </c>
      <c r="D915" s="58" t="s">
        <v>232</v>
      </c>
      <c r="E915" s="59" t="s">
        <v>428</v>
      </c>
      <c r="F915" s="60" t="s">
        <v>412</v>
      </c>
      <c r="G915" s="61" t="str">
        <f t="shared" si="354"/>
        <v>357&amp;#160;&amp;#160;&amp;#160;Visitors402</v>
      </c>
      <c r="H915" s="60" t="s">
        <v>409</v>
      </c>
      <c r="I915" s="66" t="str">
        <f t="shared" si="357"/>
        <v>3,348.00</v>
      </c>
      <c r="J915" s="66" t="str">
        <f t="shared" si="355"/>
        <v>3,473.00</v>
      </c>
      <c r="K915" s="66" t="str">
        <f t="shared" si="356"/>
        <v>3,574.00</v>
      </c>
      <c r="L915" s="63" t="str">
        <f t="shared" si="358"/>
        <v>3.7</v>
      </c>
      <c r="M915" s="63" t="str">
        <f t="shared" si="359"/>
        <v>2.9</v>
      </c>
      <c r="N915" s="64" t="s">
        <v>410</v>
      </c>
      <c r="P915" s="71">
        <v>3348</v>
      </c>
      <c r="Q915" s="71">
        <v>3473</v>
      </c>
      <c r="R915" s="72">
        <v>3574</v>
      </c>
    </row>
    <row r="916" spans="1:18" ht="24.75" thickBot="1">
      <c r="A916" s="57">
        <v>3</v>
      </c>
      <c r="B916" s="58" t="s">
        <v>208</v>
      </c>
      <c r="C916" s="57">
        <v>57</v>
      </c>
      <c r="D916" s="58" t="s">
        <v>232</v>
      </c>
      <c r="E916" s="59" t="s">
        <v>432</v>
      </c>
      <c r="F916" s="60" t="s">
        <v>416</v>
      </c>
      <c r="G916" s="61" t="str">
        <f t="shared" si="354"/>
        <v>357&amp;#160;&amp;#160;&amp;#160;Tourist500</v>
      </c>
      <c r="H916" s="60" t="s">
        <v>421</v>
      </c>
      <c r="I916" s="66" t="str">
        <f t="shared" si="357"/>
        <v>2,899.00</v>
      </c>
      <c r="J916" s="66" t="str">
        <f t="shared" si="355"/>
        <v>3,033.00</v>
      </c>
      <c r="K916" s="66" t="str">
        <f t="shared" si="356"/>
        <v>3,106.00</v>
      </c>
      <c r="L916" s="63" t="str">
        <f t="shared" si="358"/>
        <v>4.6</v>
      </c>
      <c r="M916" s="63" t="str">
        <f t="shared" si="359"/>
        <v>2.4</v>
      </c>
      <c r="N916" s="65" t="s">
        <v>433</v>
      </c>
      <c r="P916" s="71">
        <v>2899</v>
      </c>
      <c r="Q916" s="71">
        <v>3033</v>
      </c>
      <c r="R916" s="72">
        <v>3106</v>
      </c>
    </row>
    <row r="917" spans="1:18" ht="24.75" thickBot="1">
      <c r="A917" s="57">
        <v>3</v>
      </c>
      <c r="B917" s="58" t="s">
        <v>208</v>
      </c>
      <c r="C917" s="57">
        <v>57</v>
      </c>
      <c r="D917" s="58" t="s">
        <v>232</v>
      </c>
      <c r="E917" s="59" t="s">
        <v>434</v>
      </c>
      <c r="F917" s="60" t="s">
        <v>411</v>
      </c>
      <c r="G917" s="61" t="str">
        <f t="shared" si="354"/>
        <v>357&amp;#160;&amp;#160;&amp;#160;Tourist501</v>
      </c>
      <c r="H917" s="60" t="s">
        <v>407</v>
      </c>
      <c r="I917" s="66" t="str">
        <f t="shared" si="357"/>
        <v>2,766.00</v>
      </c>
      <c r="J917" s="66" t="str">
        <f t="shared" si="355"/>
        <v>2,900.00</v>
      </c>
      <c r="K917" s="66" t="str">
        <f t="shared" si="356"/>
        <v>2,970.00</v>
      </c>
      <c r="L917" s="63" t="str">
        <f t="shared" si="358"/>
        <v>4.8</v>
      </c>
      <c r="M917" s="63" t="str">
        <f t="shared" si="359"/>
        <v>2.4</v>
      </c>
      <c r="N917" s="64" t="s">
        <v>408</v>
      </c>
      <c r="P917" s="71">
        <v>2766</v>
      </c>
      <c r="Q917" s="71">
        <v>2900</v>
      </c>
      <c r="R917" s="72">
        <v>2970</v>
      </c>
    </row>
    <row r="918" spans="1:18" ht="24.75" thickBot="1">
      <c r="A918" s="57">
        <v>3</v>
      </c>
      <c r="B918" s="58" t="s">
        <v>208</v>
      </c>
      <c r="C918" s="57">
        <v>57</v>
      </c>
      <c r="D918" s="58" t="s">
        <v>232</v>
      </c>
      <c r="E918" s="59" t="s">
        <v>435</v>
      </c>
      <c r="F918" s="60" t="s">
        <v>412</v>
      </c>
      <c r="G918" s="61" t="str">
        <f t="shared" si="354"/>
        <v>357&amp;#160;&amp;#160;&amp;#160;Tourist502</v>
      </c>
      <c r="H918" s="60" t="s">
        <v>409</v>
      </c>
      <c r="I918" s="66" t="str">
        <f t="shared" si="357"/>
        <v>3,416.00</v>
      </c>
      <c r="J918" s="66" t="str">
        <f t="shared" si="355"/>
        <v>3,544.00</v>
      </c>
      <c r="K918" s="66" t="str">
        <f t="shared" si="356"/>
        <v>3,649.00</v>
      </c>
      <c r="L918" s="63" t="str">
        <f t="shared" si="358"/>
        <v>3.7</v>
      </c>
      <c r="M918" s="63" t="str">
        <f t="shared" si="359"/>
        <v>3.0</v>
      </c>
      <c r="N918" s="65" t="s">
        <v>410</v>
      </c>
      <c r="P918" s="71">
        <v>3416</v>
      </c>
      <c r="Q918" s="71">
        <v>3544</v>
      </c>
      <c r="R918" s="72">
        <v>3649</v>
      </c>
    </row>
    <row r="919" spans="1:18" ht="24.75" thickBot="1">
      <c r="A919" s="57">
        <v>3</v>
      </c>
      <c r="B919" s="58" t="s">
        <v>208</v>
      </c>
      <c r="C919" s="57">
        <v>57</v>
      </c>
      <c r="D919" s="58" t="s">
        <v>232</v>
      </c>
      <c r="E919" s="59" t="s">
        <v>436</v>
      </c>
      <c r="F919" s="60" t="s">
        <v>417</v>
      </c>
      <c r="G919" s="61" t="str">
        <f t="shared" si="354"/>
        <v>357&amp;#160;&amp;#160;&amp;#160;Excursionist600</v>
      </c>
      <c r="H919" s="60" t="s">
        <v>422</v>
      </c>
      <c r="I919" s="66" t="str">
        <f t="shared" si="357"/>
        <v>1,968.00</v>
      </c>
      <c r="J919" s="66" t="str">
        <f t="shared" si="355"/>
        <v>2,035.00</v>
      </c>
      <c r="K919" s="66" t="str">
        <f t="shared" si="356"/>
        <v>2,087.00</v>
      </c>
      <c r="L919" s="63" t="str">
        <f t="shared" si="358"/>
        <v>3.4</v>
      </c>
      <c r="M919" s="63" t="str">
        <f t="shared" si="359"/>
        <v>2.6</v>
      </c>
      <c r="N919" s="64" t="s">
        <v>437</v>
      </c>
      <c r="P919" s="71">
        <v>1968</v>
      </c>
      <c r="Q919" s="71">
        <v>2035</v>
      </c>
      <c r="R919" s="72">
        <v>2087</v>
      </c>
    </row>
    <row r="920" spans="1:18" ht="24.75" thickBot="1">
      <c r="A920" s="57">
        <v>3</v>
      </c>
      <c r="B920" s="58" t="s">
        <v>208</v>
      </c>
      <c r="C920" s="57">
        <v>57</v>
      </c>
      <c r="D920" s="58" t="s">
        <v>232</v>
      </c>
      <c r="E920" s="59" t="s">
        <v>438</v>
      </c>
      <c r="F920" s="60" t="s">
        <v>411</v>
      </c>
      <c r="G920" s="61" t="str">
        <f t="shared" si="354"/>
        <v>357&amp;#160;&amp;#160;&amp;#160;Excursionist601</v>
      </c>
      <c r="H920" s="60" t="s">
        <v>407</v>
      </c>
      <c r="I920" s="66" t="str">
        <f t="shared" si="357"/>
        <v>1,972.00</v>
      </c>
      <c r="J920" s="66" t="str">
        <f t="shared" si="355"/>
        <v>2,037.00</v>
      </c>
      <c r="K920" s="66" t="str">
        <f t="shared" si="356"/>
        <v>2,086.00</v>
      </c>
      <c r="L920" s="63" t="str">
        <f t="shared" si="358"/>
        <v>3.3</v>
      </c>
      <c r="M920" s="63" t="str">
        <f t="shared" si="359"/>
        <v>2.4</v>
      </c>
      <c r="N920" s="65" t="s">
        <v>408</v>
      </c>
      <c r="P920" s="71">
        <v>1972</v>
      </c>
      <c r="Q920" s="71">
        <v>2037</v>
      </c>
      <c r="R920" s="72">
        <v>2086</v>
      </c>
    </row>
    <row r="921" spans="1:18" ht="24.75" thickBot="1">
      <c r="A921" s="57">
        <v>3</v>
      </c>
      <c r="B921" s="58" t="s">
        <v>208</v>
      </c>
      <c r="C921" s="57">
        <v>57</v>
      </c>
      <c r="D921" s="58" t="s">
        <v>232</v>
      </c>
      <c r="E921" s="59" t="s">
        <v>439</v>
      </c>
      <c r="F921" s="60" t="s">
        <v>412</v>
      </c>
      <c r="G921" s="61" t="str">
        <f t="shared" si="354"/>
        <v>357&amp;#160;&amp;#160;&amp;#160;Excursionist602</v>
      </c>
      <c r="H921" s="60" t="s">
        <v>409</v>
      </c>
      <c r="I921" s="66" t="str">
        <f t="shared" si="357"/>
        <v>1,951.00</v>
      </c>
      <c r="J921" s="66" t="str">
        <f t="shared" si="355"/>
        <v>2,025.00</v>
      </c>
      <c r="K921" s="66" t="str">
        <f t="shared" si="356"/>
        <v>2,089.00</v>
      </c>
      <c r="L921" s="63" t="str">
        <f t="shared" si="358"/>
        <v>3.8</v>
      </c>
      <c r="M921" s="63" t="str">
        <f t="shared" si="359"/>
        <v>3.2</v>
      </c>
      <c r="N921" s="64" t="s">
        <v>410</v>
      </c>
      <c r="P921" s="71">
        <v>1951</v>
      </c>
      <c r="Q921" s="71">
        <v>2025</v>
      </c>
      <c r="R921" s="72">
        <v>2089</v>
      </c>
    </row>
    <row r="922" spans="1:18" ht="24.75" thickBot="1">
      <c r="A922" s="57">
        <v>3</v>
      </c>
      <c r="B922" s="58" t="s">
        <v>208</v>
      </c>
      <c r="C922" s="57">
        <v>57</v>
      </c>
      <c r="D922" s="58" t="s">
        <v>232</v>
      </c>
      <c r="E922" s="59" t="s">
        <v>20</v>
      </c>
      <c r="F922" s="60" t="s">
        <v>16</v>
      </c>
      <c r="G922" s="61" t="str">
        <f t="shared" si="354"/>
        <v>357TourismReceipt</v>
      </c>
      <c r="H922" s="60" t="s">
        <v>16</v>
      </c>
      <c r="I922" s="66" t="str">
        <f t="shared" si="357"/>
        <v xml:space="preserve"> </v>
      </c>
      <c r="J922" s="66" t="str">
        <f t="shared" si="355"/>
        <v xml:space="preserve"> </v>
      </c>
      <c r="K922" s="66" t="str">
        <f t="shared" si="356"/>
        <v xml:space="preserve"> </v>
      </c>
      <c r="L922" s="67" t="s">
        <v>397</v>
      </c>
      <c r="M922" s="67" t="s">
        <v>397</v>
      </c>
      <c r="N922" s="65" t="s">
        <v>17</v>
      </c>
      <c r="P922" s="67" t="s">
        <v>384</v>
      </c>
      <c r="Q922" s="67" t="s">
        <v>384</v>
      </c>
      <c r="R922" s="75" t="s">
        <v>384</v>
      </c>
    </row>
    <row r="923" spans="1:18" ht="24.75" thickBot="1">
      <c r="A923" s="57">
        <v>3</v>
      </c>
      <c r="B923" s="58" t="s">
        <v>208</v>
      </c>
      <c r="C923" s="57">
        <v>57</v>
      </c>
      <c r="D923" s="58" t="s">
        <v>232</v>
      </c>
      <c r="E923" s="59" t="s">
        <v>429</v>
      </c>
      <c r="F923" s="60" t="s">
        <v>415</v>
      </c>
      <c r="G923" s="61" t="str">
        <f t="shared" si="354"/>
        <v>357&amp;#160;&amp;#160;&amp;#160;Visitors700</v>
      </c>
      <c r="H923" s="60" t="s">
        <v>420</v>
      </c>
      <c r="I923" s="66" t="str">
        <f t="shared" si="357"/>
        <v>20,424.00</v>
      </c>
      <c r="J923" s="66" t="str">
        <f t="shared" si="355"/>
        <v>22,848.00</v>
      </c>
      <c r="K923" s="66" t="str">
        <f t="shared" si="356"/>
        <v>23,748.00</v>
      </c>
      <c r="L923" s="63" t="str">
        <f t="shared" ref="L923:L938" si="360">FIXED(ROUND((((J923-I923)/I923)*100),1),1,0)</f>
        <v>11.9</v>
      </c>
      <c r="M923" s="63" t="str">
        <f t="shared" ref="M923:M938" si="361">FIXED(ROUND((((K923-J923)/J923)*100),1),1,0)</f>
        <v>3.9</v>
      </c>
      <c r="N923" s="64" t="s">
        <v>426</v>
      </c>
      <c r="P923" s="71">
        <v>20424</v>
      </c>
      <c r="Q923" s="71">
        <v>22848</v>
      </c>
      <c r="R923" s="72">
        <v>23748</v>
      </c>
    </row>
    <row r="924" spans="1:18" ht="24.75" thickBot="1">
      <c r="A924" s="57">
        <v>3</v>
      </c>
      <c r="B924" s="58" t="s">
        <v>208</v>
      </c>
      <c r="C924" s="57">
        <v>57</v>
      </c>
      <c r="D924" s="58" t="s">
        <v>232</v>
      </c>
      <c r="E924" s="59" t="s">
        <v>430</v>
      </c>
      <c r="F924" s="60" t="s">
        <v>411</v>
      </c>
      <c r="G924" s="61" t="str">
        <f t="shared" si="354"/>
        <v>357&amp;#160;&amp;#160;&amp;#160;Visitors701</v>
      </c>
      <c r="H924" s="60" t="s">
        <v>407</v>
      </c>
      <c r="I924" s="66" t="str">
        <f t="shared" si="357"/>
        <v>15,545.00</v>
      </c>
      <c r="J924" s="66" t="str">
        <f t="shared" si="355"/>
        <v>17,380.00</v>
      </c>
      <c r="K924" s="66" t="str">
        <f t="shared" si="356"/>
        <v>18,174.00</v>
      </c>
      <c r="L924" s="63" t="str">
        <f t="shared" si="360"/>
        <v>11.8</v>
      </c>
      <c r="M924" s="63" t="str">
        <f t="shared" si="361"/>
        <v>4.6</v>
      </c>
      <c r="N924" s="65" t="s">
        <v>408</v>
      </c>
      <c r="P924" s="71">
        <v>15545</v>
      </c>
      <c r="Q924" s="71">
        <v>17380</v>
      </c>
      <c r="R924" s="72">
        <v>18174</v>
      </c>
    </row>
    <row r="925" spans="1:18" ht="24.75" thickBot="1">
      <c r="A925" s="57">
        <v>3</v>
      </c>
      <c r="B925" s="58" t="s">
        <v>208</v>
      </c>
      <c r="C925" s="57">
        <v>57</v>
      </c>
      <c r="D925" s="58" t="s">
        <v>232</v>
      </c>
      <c r="E925" s="59" t="s">
        <v>431</v>
      </c>
      <c r="F925" s="60" t="s">
        <v>412</v>
      </c>
      <c r="G925" s="61" t="str">
        <f t="shared" si="354"/>
        <v>357&amp;#160;&amp;#160;&amp;#160;Visitors702</v>
      </c>
      <c r="H925" s="60" t="s">
        <v>409</v>
      </c>
      <c r="I925" s="66" t="str">
        <f t="shared" si="357"/>
        <v>4,878.00</v>
      </c>
      <c r="J925" s="66" t="str">
        <f t="shared" si="355"/>
        <v>5,469.00</v>
      </c>
      <c r="K925" s="66" t="str">
        <f t="shared" si="356"/>
        <v>5,574.00</v>
      </c>
      <c r="L925" s="63" t="str">
        <f t="shared" si="360"/>
        <v>12.1</v>
      </c>
      <c r="M925" s="63" t="str">
        <f t="shared" si="361"/>
        <v>1.9</v>
      </c>
      <c r="N925" s="64" t="s">
        <v>410</v>
      </c>
      <c r="P925" s="71">
        <v>4878</v>
      </c>
      <c r="Q925" s="71">
        <v>5469</v>
      </c>
      <c r="R925" s="72">
        <v>5574</v>
      </c>
    </row>
    <row r="926" spans="1:18" ht="24.75" thickBot="1">
      <c r="A926" s="57">
        <v>3</v>
      </c>
      <c r="B926" s="58" t="s">
        <v>208</v>
      </c>
      <c r="C926" s="57">
        <v>58</v>
      </c>
      <c r="D926" s="58" t="s">
        <v>235</v>
      </c>
      <c r="E926" s="59" t="s">
        <v>10</v>
      </c>
      <c r="F926" s="60" t="s">
        <v>4</v>
      </c>
      <c r="G926" s="61" t="str">
        <f t="shared" si="354"/>
        <v>358Room</v>
      </c>
      <c r="H926" s="60" t="s">
        <v>4</v>
      </c>
      <c r="I926" s="62" t="str">
        <f>FIXED(ROUND(P926,2),0,0)</f>
        <v>4,891</v>
      </c>
      <c r="J926" s="62" t="str">
        <f t="shared" ref="J926:J935" si="362">FIXED(ROUND(Q926,2),0,0)</f>
        <v>4,972</v>
      </c>
      <c r="K926" s="62" t="str">
        <f t="shared" ref="K926:K935" si="363">FIXED(ROUND(R926,2),0,0)</f>
        <v>4,862</v>
      </c>
      <c r="L926" s="63" t="str">
        <f t="shared" si="360"/>
        <v>1.7</v>
      </c>
      <c r="M926" s="63" t="str">
        <f t="shared" si="361"/>
        <v>-2.2</v>
      </c>
      <c r="N926" s="64" t="s">
        <v>14</v>
      </c>
      <c r="P926" s="71">
        <v>4891</v>
      </c>
      <c r="Q926" s="71">
        <v>4972</v>
      </c>
      <c r="R926" s="72">
        <v>4862</v>
      </c>
    </row>
    <row r="927" spans="1:18" ht="24.75" thickBot="1">
      <c r="A927" s="57">
        <v>3</v>
      </c>
      <c r="B927" s="58" t="s">
        <v>208</v>
      </c>
      <c r="C927" s="57">
        <v>58</v>
      </c>
      <c r="D927" s="58" t="s">
        <v>235</v>
      </c>
      <c r="E927" s="59" t="s">
        <v>111</v>
      </c>
      <c r="F927" s="60" t="s">
        <v>3</v>
      </c>
      <c r="G927" s="61" t="str">
        <f t="shared" si="354"/>
        <v>358Visit100</v>
      </c>
      <c r="H927" s="60" t="s">
        <v>3</v>
      </c>
      <c r="I927" s="62" t="str">
        <f t="shared" ref="I927:I935" si="364">FIXED(ROUND(P927,2),0,0)</f>
        <v>769,563</v>
      </c>
      <c r="J927" s="62" t="str">
        <f t="shared" si="362"/>
        <v>799,607</v>
      </c>
      <c r="K927" s="62" t="str">
        <f t="shared" si="363"/>
        <v>832,209</v>
      </c>
      <c r="L927" s="63" t="str">
        <f t="shared" si="360"/>
        <v>3.9</v>
      </c>
      <c r="M927" s="63" t="str">
        <f t="shared" si="361"/>
        <v>4.1</v>
      </c>
      <c r="N927" s="65" t="s">
        <v>15</v>
      </c>
      <c r="P927" s="71">
        <v>769563</v>
      </c>
      <c r="Q927" s="71">
        <v>799607</v>
      </c>
      <c r="R927" s="72">
        <v>832209</v>
      </c>
    </row>
    <row r="928" spans="1:18" ht="24.75" thickBot="1">
      <c r="A928" s="57">
        <v>3</v>
      </c>
      <c r="B928" s="58" t="s">
        <v>208</v>
      </c>
      <c r="C928" s="57">
        <v>58</v>
      </c>
      <c r="D928" s="58" t="s">
        <v>235</v>
      </c>
      <c r="E928" s="59" t="s">
        <v>112</v>
      </c>
      <c r="F928" s="60" t="s">
        <v>411</v>
      </c>
      <c r="G928" s="61" t="str">
        <f t="shared" si="354"/>
        <v>358Visit101</v>
      </c>
      <c r="H928" s="60" t="s">
        <v>407</v>
      </c>
      <c r="I928" s="62" t="str">
        <f t="shared" si="364"/>
        <v>582,432</v>
      </c>
      <c r="J928" s="62" t="str">
        <f t="shared" si="362"/>
        <v>607,490</v>
      </c>
      <c r="K928" s="62" t="str">
        <f t="shared" si="363"/>
        <v>630,606</v>
      </c>
      <c r="L928" s="63" t="str">
        <f t="shared" si="360"/>
        <v>4.3</v>
      </c>
      <c r="M928" s="63" t="str">
        <f t="shared" si="361"/>
        <v>3.8</v>
      </c>
      <c r="N928" s="64" t="s">
        <v>408</v>
      </c>
      <c r="P928" s="71">
        <v>582432</v>
      </c>
      <c r="Q928" s="71">
        <v>607490</v>
      </c>
      <c r="R928" s="72">
        <v>630606</v>
      </c>
    </row>
    <row r="929" spans="1:18" ht="24.75" thickBot="1">
      <c r="A929" s="57">
        <v>3</v>
      </c>
      <c r="B929" s="58" t="s">
        <v>208</v>
      </c>
      <c r="C929" s="57">
        <v>58</v>
      </c>
      <c r="D929" s="58" t="s">
        <v>235</v>
      </c>
      <c r="E929" s="59" t="s">
        <v>113</v>
      </c>
      <c r="F929" s="60" t="s">
        <v>412</v>
      </c>
      <c r="G929" s="61" t="str">
        <f t="shared" si="354"/>
        <v>358Visit102</v>
      </c>
      <c r="H929" s="60" t="s">
        <v>409</v>
      </c>
      <c r="I929" s="62" t="str">
        <f t="shared" si="364"/>
        <v>187,131</v>
      </c>
      <c r="J929" s="62" t="str">
        <f t="shared" si="362"/>
        <v>192,117</v>
      </c>
      <c r="K929" s="62" t="str">
        <f t="shared" si="363"/>
        <v>201,603</v>
      </c>
      <c r="L929" s="63" t="str">
        <f t="shared" si="360"/>
        <v>2.7</v>
      </c>
      <c r="M929" s="63" t="str">
        <f t="shared" si="361"/>
        <v>4.9</v>
      </c>
      <c r="N929" s="65" t="s">
        <v>410</v>
      </c>
      <c r="P929" s="71">
        <v>187131</v>
      </c>
      <c r="Q929" s="71">
        <v>192117</v>
      </c>
      <c r="R929" s="72">
        <v>201603</v>
      </c>
    </row>
    <row r="930" spans="1:18" ht="24.75" thickBot="1">
      <c r="A930" s="57">
        <v>3</v>
      </c>
      <c r="B930" s="58" t="s">
        <v>208</v>
      </c>
      <c r="C930" s="57">
        <v>58</v>
      </c>
      <c r="D930" s="58" t="s">
        <v>235</v>
      </c>
      <c r="E930" s="59" t="s">
        <v>114</v>
      </c>
      <c r="F930" s="60" t="s">
        <v>413</v>
      </c>
      <c r="G930" s="61" t="str">
        <f t="shared" si="354"/>
        <v>358Visit200</v>
      </c>
      <c r="H930" s="60" t="s">
        <v>418</v>
      </c>
      <c r="I930" s="62" t="str">
        <f t="shared" si="364"/>
        <v>738,229</v>
      </c>
      <c r="J930" s="62" t="str">
        <f t="shared" si="362"/>
        <v>769,121</v>
      </c>
      <c r="K930" s="62" t="str">
        <f t="shared" si="363"/>
        <v>800,662</v>
      </c>
      <c r="L930" s="63" t="str">
        <f t="shared" si="360"/>
        <v>4.2</v>
      </c>
      <c r="M930" s="63" t="str">
        <f t="shared" si="361"/>
        <v>4.1</v>
      </c>
      <c r="N930" s="64" t="s">
        <v>423</v>
      </c>
      <c r="P930" s="71">
        <v>738229</v>
      </c>
      <c r="Q930" s="71">
        <v>769121</v>
      </c>
      <c r="R930" s="72">
        <v>800662</v>
      </c>
    </row>
    <row r="931" spans="1:18" ht="24.75" thickBot="1">
      <c r="A931" s="57">
        <v>3</v>
      </c>
      <c r="B931" s="58" t="s">
        <v>208</v>
      </c>
      <c r="C931" s="57">
        <v>58</v>
      </c>
      <c r="D931" s="58" t="s">
        <v>235</v>
      </c>
      <c r="E931" s="59" t="s">
        <v>115</v>
      </c>
      <c r="F931" s="60" t="s">
        <v>411</v>
      </c>
      <c r="G931" s="61" t="str">
        <f t="shared" si="354"/>
        <v>358Visit201</v>
      </c>
      <c r="H931" s="60" t="s">
        <v>407</v>
      </c>
      <c r="I931" s="62" t="str">
        <f t="shared" si="364"/>
        <v>558,605</v>
      </c>
      <c r="J931" s="62" t="str">
        <f t="shared" si="362"/>
        <v>584,764</v>
      </c>
      <c r="K931" s="62" t="str">
        <f t="shared" si="363"/>
        <v>607,113</v>
      </c>
      <c r="L931" s="63" t="str">
        <f t="shared" si="360"/>
        <v>4.7</v>
      </c>
      <c r="M931" s="63" t="str">
        <f t="shared" si="361"/>
        <v>3.8</v>
      </c>
      <c r="N931" s="65" t="s">
        <v>408</v>
      </c>
      <c r="P931" s="71">
        <v>558605</v>
      </c>
      <c r="Q931" s="71">
        <v>584764</v>
      </c>
      <c r="R931" s="72">
        <v>607113</v>
      </c>
    </row>
    <row r="932" spans="1:18" ht="24.75" thickBot="1">
      <c r="A932" s="57">
        <v>3</v>
      </c>
      <c r="B932" s="58" t="s">
        <v>208</v>
      </c>
      <c r="C932" s="57">
        <v>58</v>
      </c>
      <c r="D932" s="58" t="s">
        <v>235</v>
      </c>
      <c r="E932" s="59" t="s">
        <v>116</v>
      </c>
      <c r="F932" s="60" t="s">
        <v>412</v>
      </c>
      <c r="G932" s="61" t="str">
        <f t="shared" si="354"/>
        <v>358Visit202</v>
      </c>
      <c r="H932" s="60" t="s">
        <v>409</v>
      </c>
      <c r="I932" s="62" t="str">
        <f t="shared" si="364"/>
        <v>179,624</v>
      </c>
      <c r="J932" s="62" t="str">
        <f t="shared" si="362"/>
        <v>184,357</v>
      </c>
      <c r="K932" s="62" t="str">
        <f t="shared" si="363"/>
        <v>193,549</v>
      </c>
      <c r="L932" s="63" t="str">
        <f t="shared" si="360"/>
        <v>2.6</v>
      </c>
      <c r="M932" s="63" t="str">
        <f t="shared" si="361"/>
        <v>5.0</v>
      </c>
      <c r="N932" s="64" t="s">
        <v>410</v>
      </c>
      <c r="P932" s="71">
        <v>179624</v>
      </c>
      <c r="Q932" s="71">
        <v>184357</v>
      </c>
      <c r="R932" s="72">
        <v>193549</v>
      </c>
    </row>
    <row r="933" spans="1:18" ht="24.75" thickBot="1">
      <c r="A933" s="57">
        <v>3</v>
      </c>
      <c r="B933" s="58" t="s">
        <v>208</v>
      </c>
      <c r="C933" s="57">
        <v>58</v>
      </c>
      <c r="D933" s="58" t="s">
        <v>235</v>
      </c>
      <c r="E933" s="59" t="s">
        <v>117</v>
      </c>
      <c r="F933" s="60" t="s">
        <v>414</v>
      </c>
      <c r="G933" s="61" t="str">
        <f t="shared" si="354"/>
        <v>358Visit300</v>
      </c>
      <c r="H933" s="60" t="s">
        <v>419</v>
      </c>
      <c r="I933" s="62" t="str">
        <f t="shared" si="364"/>
        <v>31,334</v>
      </c>
      <c r="J933" s="62" t="str">
        <f t="shared" si="362"/>
        <v>30,486</v>
      </c>
      <c r="K933" s="62" t="str">
        <f t="shared" si="363"/>
        <v>31,547</v>
      </c>
      <c r="L933" s="63" t="str">
        <f t="shared" si="360"/>
        <v>-2.7</v>
      </c>
      <c r="M933" s="63" t="str">
        <f t="shared" si="361"/>
        <v>3.5</v>
      </c>
      <c r="N933" s="65" t="s">
        <v>424</v>
      </c>
      <c r="P933" s="71">
        <v>31334</v>
      </c>
      <c r="Q933" s="71">
        <v>30486</v>
      </c>
      <c r="R933" s="72">
        <v>31547</v>
      </c>
    </row>
    <row r="934" spans="1:18" ht="24.75" thickBot="1">
      <c r="A934" s="57">
        <v>3</v>
      </c>
      <c r="B934" s="58" t="s">
        <v>208</v>
      </c>
      <c r="C934" s="57">
        <v>58</v>
      </c>
      <c r="D934" s="58" t="s">
        <v>235</v>
      </c>
      <c r="E934" s="59" t="s">
        <v>118</v>
      </c>
      <c r="F934" s="60" t="s">
        <v>411</v>
      </c>
      <c r="G934" s="61" t="str">
        <f t="shared" si="354"/>
        <v>358Visit301</v>
      </c>
      <c r="H934" s="60" t="s">
        <v>407</v>
      </c>
      <c r="I934" s="62" t="str">
        <f t="shared" si="364"/>
        <v>23,827</v>
      </c>
      <c r="J934" s="62" t="str">
        <f t="shared" si="362"/>
        <v>22,726</v>
      </c>
      <c r="K934" s="62" t="str">
        <f t="shared" si="363"/>
        <v>23,493</v>
      </c>
      <c r="L934" s="63" t="str">
        <f t="shared" si="360"/>
        <v>-4.6</v>
      </c>
      <c r="M934" s="63" t="str">
        <f t="shared" si="361"/>
        <v>3.4</v>
      </c>
      <c r="N934" s="64" t="s">
        <v>408</v>
      </c>
      <c r="P934" s="71">
        <v>23827</v>
      </c>
      <c r="Q934" s="71">
        <v>22726</v>
      </c>
      <c r="R934" s="72">
        <v>23493</v>
      </c>
    </row>
    <row r="935" spans="1:18" ht="24.75" thickBot="1">
      <c r="A935" s="57">
        <v>3</v>
      </c>
      <c r="B935" s="58" t="s">
        <v>208</v>
      </c>
      <c r="C935" s="57">
        <v>58</v>
      </c>
      <c r="D935" s="58" t="s">
        <v>235</v>
      </c>
      <c r="E935" s="59" t="s">
        <v>119</v>
      </c>
      <c r="F935" s="60" t="s">
        <v>412</v>
      </c>
      <c r="G935" s="61" t="str">
        <f t="shared" si="354"/>
        <v>358Visit302</v>
      </c>
      <c r="H935" s="60" t="s">
        <v>409</v>
      </c>
      <c r="I935" s="62" t="str">
        <f t="shared" si="364"/>
        <v>7,507</v>
      </c>
      <c r="J935" s="62" t="str">
        <f t="shared" si="362"/>
        <v>7,760</v>
      </c>
      <c r="K935" s="62" t="str">
        <f t="shared" si="363"/>
        <v>8,054</v>
      </c>
      <c r="L935" s="63" t="str">
        <f t="shared" si="360"/>
        <v>3.4</v>
      </c>
      <c r="M935" s="63" t="str">
        <f t="shared" si="361"/>
        <v>3.8</v>
      </c>
      <c r="N935" s="65" t="s">
        <v>410</v>
      </c>
      <c r="P935" s="71">
        <v>7507</v>
      </c>
      <c r="Q935" s="71">
        <v>7760</v>
      </c>
      <c r="R935" s="72">
        <v>8054</v>
      </c>
    </row>
    <row r="936" spans="1:18" ht="24.75" thickBot="1">
      <c r="A936" s="57">
        <v>3</v>
      </c>
      <c r="B936" s="58" t="s">
        <v>208</v>
      </c>
      <c r="C936" s="57">
        <v>58</v>
      </c>
      <c r="D936" s="58" t="s">
        <v>235</v>
      </c>
      <c r="E936" s="59" t="s">
        <v>120</v>
      </c>
      <c r="F936" s="60" t="s">
        <v>5</v>
      </c>
      <c r="G936" s="61" t="str">
        <f t="shared" si="354"/>
        <v>358AvgDay400</v>
      </c>
      <c r="H936" s="60" t="s">
        <v>5</v>
      </c>
      <c r="I936" s="66" t="str">
        <f>IF(P936="&amp;#160;"," ",FIXED(ROUND(P936,2),2,0))</f>
        <v>2.42</v>
      </c>
      <c r="J936" s="66" t="str">
        <f t="shared" ref="J936:J952" si="365">IF(Q936="&amp;#160;"," ",FIXED(ROUND(Q936,2),2,0))</f>
        <v>2.44</v>
      </c>
      <c r="K936" s="66" t="str">
        <f t="shared" ref="K936:K952" si="366">IF(R936="&amp;#160;"," ",FIXED(ROUND(R936,2),2,0))</f>
        <v>2.39</v>
      </c>
      <c r="L936" s="63" t="str">
        <f t="shared" si="360"/>
        <v>0.8</v>
      </c>
      <c r="M936" s="63" t="str">
        <f t="shared" si="361"/>
        <v>-2.0</v>
      </c>
      <c r="N936" s="64" t="s">
        <v>6</v>
      </c>
      <c r="P936" s="73">
        <v>2.42</v>
      </c>
      <c r="Q936" s="73">
        <v>2.44</v>
      </c>
      <c r="R936" s="74">
        <v>2.39</v>
      </c>
    </row>
    <row r="937" spans="1:18" ht="24.75" thickBot="1">
      <c r="A937" s="57">
        <v>3</v>
      </c>
      <c r="B937" s="58" t="s">
        <v>208</v>
      </c>
      <c r="C937" s="57">
        <v>58</v>
      </c>
      <c r="D937" s="58" t="s">
        <v>235</v>
      </c>
      <c r="E937" s="59" t="s">
        <v>121</v>
      </c>
      <c r="F937" s="60" t="s">
        <v>411</v>
      </c>
      <c r="G937" s="61" t="str">
        <f t="shared" si="354"/>
        <v>358AvgDay401</v>
      </c>
      <c r="H937" s="60" t="s">
        <v>407</v>
      </c>
      <c r="I937" s="66" t="str">
        <f t="shared" ref="I937:I952" si="367">IF(P937="&amp;#160;"," ",FIXED(ROUND(P937,2),2,0))</f>
        <v>2.18</v>
      </c>
      <c r="J937" s="66" t="str">
        <f t="shared" si="365"/>
        <v>2.20</v>
      </c>
      <c r="K937" s="66" t="str">
        <f t="shared" si="366"/>
        <v>2.16</v>
      </c>
      <c r="L937" s="63" t="str">
        <f t="shared" si="360"/>
        <v>0.9</v>
      </c>
      <c r="M937" s="63" t="str">
        <f t="shared" si="361"/>
        <v>-1.8</v>
      </c>
      <c r="N937" s="65" t="s">
        <v>408</v>
      </c>
      <c r="P937" s="73">
        <v>2.1800000000000002</v>
      </c>
      <c r="Q937" s="73">
        <v>2.2000000000000002</v>
      </c>
      <c r="R937" s="74">
        <v>2.16</v>
      </c>
    </row>
    <row r="938" spans="1:18" ht="24.75" thickBot="1">
      <c r="A938" s="57">
        <v>3</v>
      </c>
      <c r="B938" s="58" t="s">
        <v>208</v>
      </c>
      <c r="C938" s="57">
        <v>58</v>
      </c>
      <c r="D938" s="58" t="s">
        <v>235</v>
      </c>
      <c r="E938" s="59" t="s">
        <v>122</v>
      </c>
      <c r="F938" s="60" t="s">
        <v>412</v>
      </c>
      <c r="G938" s="61" t="str">
        <f t="shared" si="354"/>
        <v>358AvgDay402</v>
      </c>
      <c r="H938" s="60" t="s">
        <v>409</v>
      </c>
      <c r="I938" s="66" t="str">
        <f t="shared" si="367"/>
        <v>3.16</v>
      </c>
      <c r="J938" s="66" t="str">
        <f t="shared" si="365"/>
        <v>3.21</v>
      </c>
      <c r="K938" s="66" t="str">
        <f t="shared" si="366"/>
        <v>3.14</v>
      </c>
      <c r="L938" s="63" t="str">
        <f t="shared" si="360"/>
        <v>1.6</v>
      </c>
      <c r="M938" s="63" t="str">
        <f t="shared" si="361"/>
        <v>-2.2</v>
      </c>
      <c r="N938" s="64" t="s">
        <v>410</v>
      </c>
      <c r="P938" s="73">
        <v>3.16</v>
      </c>
      <c r="Q938" s="73">
        <v>3.21</v>
      </c>
      <c r="R938" s="74">
        <v>3.14</v>
      </c>
    </row>
    <row r="939" spans="1:18" ht="24.75" thickBot="1">
      <c r="A939" s="57">
        <v>3</v>
      </c>
      <c r="B939" s="58" t="s">
        <v>208</v>
      </c>
      <c r="C939" s="57">
        <v>58</v>
      </c>
      <c r="D939" s="58" t="s">
        <v>235</v>
      </c>
      <c r="E939" s="59" t="s">
        <v>123</v>
      </c>
      <c r="F939" s="60" t="s">
        <v>18</v>
      </c>
      <c r="G939" s="61" t="str">
        <f t="shared" si="354"/>
        <v>358AverageExpenditure</v>
      </c>
      <c r="H939" s="60" t="s">
        <v>18</v>
      </c>
      <c r="I939" s="66" t="str">
        <f t="shared" si="367"/>
        <v xml:space="preserve"> </v>
      </c>
      <c r="J939" s="66" t="str">
        <f t="shared" si="365"/>
        <v xml:space="preserve"> </v>
      </c>
      <c r="K939" s="66" t="str">
        <f t="shared" si="366"/>
        <v xml:space="preserve"> </v>
      </c>
      <c r="L939" s="67" t="s">
        <v>397</v>
      </c>
      <c r="M939" s="67" t="s">
        <v>397</v>
      </c>
      <c r="N939" s="65" t="s">
        <v>19</v>
      </c>
      <c r="P939" s="67" t="s">
        <v>384</v>
      </c>
      <c r="Q939" s="67" t="s">
        <v>384</v>
      </c>
      <c r="R939" s="75" t="s">
        <v>384</v>
      </c>
    </row>
    <row r="940" spans="1:18" ht="24.75" thickBot="1">
      <c r="A940" s="57">
        <v>3</v>
      </c>
      <c r="B940" s="58" t="s">
        <v>208</v>
      </c>
      <c r="C940" s="57">
        <v>58</v>
      </c>
      <c r="D940" s="58" t="s">
        <v>235</v>
      </c>
      <c r="E940" s="59" t="s">
        <v>425</v>
      </c>
      <c r="F940" s="60" t="s">
        <v>415</v>
      </c>
      <c r="G940" s="61" t="str">
        <f t="shared" si="354"/>
        <v>358&amp;#160;&amp;#160;&amp;#160;Visitors400</v>
      </c>
      <c r="H940" s="60" t="s">
        <v>420</v>
      </c>
      <c r="I940" s="66" t="str">
        <f t="shared" si="367"/>
        <v>1,904.00</v>
      </c>
      <c r="J940" s="66" t="str">
        <f t="shared" si="365"/>
        <v>2,020.00</v>
      </c>
      <c r="K940" s="66" t="str">
        <f t="shared" si="366"/>
        <v>2,077.00</v>
      </c>
      <c r="L940" s="63" t="str">
        <f t="shared" ref="L940:L948" si="368">FIXED(ROUND((((J940-I940)/I940)*100),1),1,0)</f>
        <v>6.1</v>
      </c>
      <c r="M940" s="63" t="str">
        <f t="shared" ref="M940:M948" si="369">FIXED(ROUND((((K940-J940)/J940)*100),1),1,0)</f>
        <v>2.8</v>
      </c>
      <c r="N940" s="64" t="s">
        <v>426</v>
      </c>
      <c r="P940" s="71">
        <v>1904</v>
      </c>
      <c r="Q940" s="71">
        <v>2020</v>
      </c>
      <c r="R940" s="72">
        <v>2077</v>
      </c>
    </row>
    <row r="941" spans="1:18" ht="24.75" thickBot="1">
      <c r="A941" s="57">
        <v>3</v>
      </c>
      <c r="B941" s="58" t="s">
        <v>208</v>
      </c>
      <c r="C941" s="57">
        <v>58</v>
      </c>
      <c r="D941" s="58" t="s">
        <v>235</v>
      </c>
      <c r="E941" s="59" t="s">
        <v>427</v>
      </c>
      <c r="F941" s="60" t="s">
        <v>411</v>
      </c>
      <c r="G941" s="61" t="str">
        <f t="shared" si="354"/>
        <v>358&amp;#160;&amp;#160;&amp;#160;Visitors401</v>
      </c>
      <c r="H941" s="60" t="s">
        <v>407</v>
      </c>
      <c r="I941" s="66" t="str">
        <f t="shared" si="367"/>
        <v>1,692.00</v>
      </c>
      <c r="J941" s="66" t="str">
        <f t="shared" si="365"/>
        <v>1,796.00</v>
      </c>
      <c r="K941" s="66" t="str">
        <f t="shared" si="366"/>
        <v>1,846.00</v>
      </c>
      <c r="L941" s="63" t="str">
        <f t="shared" si="368"/>
        <v>6.1</v>
      </c>
      <c r="M941" s="63" t="str">
        <f t="shared" si="369"/>
        <v>2.8</v>
      </c>
      <c r="N941" s="65" t="s">
        <v>408</v>
      </c>
      <c r="P941" s="71">
        <v>1692</v>
      </c>
      <c r="Q941" s="71">
        <v>1796</v>
      </c>
      <c r="R941" s="72">
        <v>1846</v>
      </c>
    </row>
    <row r="942" spans="1:18" ht="24.75" thickBot="1">
      <c r="A942" s="57">
        <v>3</v>
      </c>
      <c r="B942" s="58" t="s">
        <v>208</v>
      </c>
      <c r="C942" s="57">
        <v>58</v>
      </c>
      <c r="D942" s="58" t="s">
        <v>235</v>
      </c>
      <c r="E942" s="59" t="s">
        <v>428</v>
      </c>
      <c r="F942" s="60" t="s">
        <v>412</v>
      </c>
      <c r="G942" s="61" t="str">
        <f t="shared" si="354"/>
        <v>358&amp;#160;&amp;#160;&amp;#160;Visitors402</v>
      </c>
      <c r="H942" s="60" t="s">
        <v>409</v>
      </c>
      <c r="I942" s="66" t="str">
        <f t="shared" si="367"/>
        <v>2,363.00</v>
      </c>
      <c r="J942" s="66" t="str">
        <f t="shared" si="365"/>
        <v>2,508.00</v>
      </c>
      <c r="K942" s="66" t="str">
        <f t="shared" si="366"/>
        <v>2,575.00</v>
      </c>
      <c r="L942" s="63" t="str">
        <f t="shared" si="368"/>
        <v>6.1</v>
      </c>
      <c r="M942" s="63" t="str">
        <f t="shared" si="369"/>
        <v>2.7</v>
      </c>
      <c r="N942" s="64" t="s">
        <v>410</v>
      </c>
      <c r="P942" s="71">
        <v>2363</v>
      </c>
      <c r="Q942" s="71">
        <v>2508</v>
      </c>
      <c r="R942" s="72">
        <v>2575</v>
      </c>
    </row>
    <row r="943" spans="1:18" ht="24.75" thickBot="1">
      <c r="A943" s="57">
        <v>3</v>
      </c>
      <c r="B943" s="58" t="s">
        <v>208</v>
      </c>
      <c r="C943" s="57">
        <v>58</v>
      </c>
      <c r="D943" s="58" t="s">
        <v>235</v>
      </c>
      <c r="E943" s="59" t="s">
        <v>432</v>
      </c>
      <c r="F943" s="60" t="s">
        <v>416</v>
      </c>
      <c r="G943" s="61" t="str">
        <f t="shared" si="354"/>
        <v>358&amp;#160;&amp;#160;&amp;#160;Tourist500</v>
      </c>
      <c r="H943" s="60" t="s">
        <v>421</v>
      </c>
      <c r="I943" s="66" t="str">
        <f t="shared" si="367"/>
        <v>1,920.00</v>
      </c>
      <c r="J943" s="66" t="str">
        <f t="shared" si="365"/>
        <v>2,003.00</v>
      </c>
      <c r="K943" s="66" t="str">
        <f t="shared" si="366"/>
        <v>2,059.00</v>
      </c>
      <c r="L943" s="63" t="str">
        <f t="shared" si="368"/>
        <v>4.3</v>
      </c>
      <c r="M943" s="63" t="str">
        <f t="shared" si="369"/>
        <v>2.8</v>
      </c>
      <c r="N943" s="65" t="s">
        <v>433</v>
      </c>
      <c r="P943" s="71">
        <v>1920</v>
      </c>
      <c r="Q943" s="71">
        <v>2003</v>
      </c>
      <c r="R943" s="72">
        <v>2059</v>
      </c>
    </row>
    <row r="944" spans="1:18" ht="24.75" thickBot="1">
      <c r="A944" s="57">
        <v>3</v>
      </c>
      <c r="B944" s="58" t="s">
        <v>208</v>
      </c>
      <c r="C944" s="57">
        <v>58</v>
      </c>
      <c r="D944" s="58" t="s">
        <v>235</v>
      </c>
      <c r="E944" s="59" t="s">
        <v>434</v>
      </c>
      <c r="F944" s="60" t="s">
        <v>411</v>
      </c>
      <c r="G944" s="61" t="str">
        <f t="shared" si="354"/>
        <v>358&amp;#160;&amp;#160;&amp;#160;Tourist501</v>
      </c>
      <c r="H944" s="60" t="s">
        <v>407</v>
      </c>
      <c r="I944" s="66" t="str">
        <f t="shared" si="367"/>
        <v>1,706.00</v>
      </c>
      <c r="J944" s="66" t="str">
        <f t="shared" si="365"/>
        <v>1,778.00</v>
      </c>
      <c r="K944" s="66" t="str">
        <f t="shared" si="366"/>
        <v>1,827.00</v>
      </c>
      <c r="L944" s="63" t="str">
        <f t="shared" si="368"/>
        <v>4.2</v>
      </c>
      <c r="M944" s="63" t="str">
        <f t="shared" si="369"/>
        <v>2.8</v>
      </c>
      <c r="N944" s="64" t="s">
        <v>408</v>
      </c>
      <c r="P944" s="71">
        <v>1706</v>
      </c>
      <c r="Q944" s="71">
        <v>1778</v>
      </c>
      <c r="R944" s="72">
        <v>1827</v>
      </c>
    </row>
    <row r="945" spans="1:18" ht="24.75" thickBot="1">
      <c r="A945" s="57">
        <v>3</v>
      </c>
      <c r="B945" s="58" t="s">
        <v>208</v>
      </c>
      <c r="C945" s="57">
        <v>58</v>
      </c>
      <c r="D945" s="58" t="s">
        <v>235</v>
      </c>
      <c r="E945" s="59" t="s">
        <v>435</v>
      </c>
      <c r="F945" s="60" t="s">
        <v>412</v>
      </c>
      <c r="G945" s="61" t="str">
        <f t="shared" si="354"/>
        <v>358&amp;#160;&amp;#160;&amp;#160;Tourist502</v>
      </c>
      <c r="H945" s="60" t="s">
        <v>409</v>
      </c>
      <c r="I945" s="66" t="str">
        <f t="shared" si="367"/>
        <v>2,380.00</v>
      </c>
      <c r="J945" s="66" t="str">
        <f t="shared" si="365"/>
        <v>2,493.00</v>
      </c>
      <c r="K945" s="66" t="str">
        <f t="shared" si="366"/>
        <v>2,559.00</v>
      </c>
      <c r="L945" s="63" t="str">
        <f t="shared" si="368"/>
        <v>4.7</v>
      </c>
      <c r="M945" s="63" t="str">
        <f t="shared" si="369"/>
        <v>2.6</v>
      </c>
      <c r="N945" s="65" t="s">
        <v>410</v>
      </c>
      <c r="P945" s="71">
        <v>2380</v>
      </c>
      <c r="Q945" s="71">
        <v>2493</v>
      </c>
      <c r="R945" s="72">
        <v>2559</v>
      </c>
    </row>
    <row r="946" spans="1:18" ht="24.75" thickBot="1">
      <c r="A946" s="57">
        <v>3</v>
      </c>
      <c r="B946" s="58" t="s">
        <v>208</v>
      </c>
      <c r="C946" s="57">
        <v>58</v>
      </c>
      <c r="D946" s="58" t="s">
        <v>235</v>
      </c>
      <c r="E946" s="59" t="s">
        <v>436</v>
      </c>
      <c r="F946" s="60" t="s">
        <v>417</v>
      </c>
      <c r="G946" s="61" t="str">
        <f t="shared" si="354"/>
        <v>358&amp;#160;&amp;#160;&amp;#160;Excursionist600</v>
      </c>
      <c r="H946" s="60" t="s">
        <v>422</v>
      </c>
      <c r="I946" s="66" t="str">
        <f t="shared" si="367"/>
        <v>1,008.00</v>
      </c>
      <c r="J946" s="66" t="str">
        <f t="shared" si="365"/>
        <v>1,061.00</v>
      </c>
      <c r="K946" s="66" t="str">
        <f t="shared" si="366"/>
        <v>1,098.00</v>
      </c>
      <c r="L946" s="63" t="str">
        <f t="shared" si="368"/>
        <v>5.3</v>
      </c>
      <c r="M946" s="63" t="str">
        <f t="shared" si="369"/>
        <v>3.5</v>
      </c>
      <c r="N946" s="64" t="s">
        <v>437</v>
      </c>
      <c r="P946" s="71">
        <v>1008</v>
      </c>
      <c r="Q946" s="71">
        <v>1061</v>
      </c>
      <c r="R946" s="72">
        <v>1098</v>
      </c>
    </row>
    <row r="947" spans="1:18" ht="24.75" thickBot="1">
      <c r="A947" s="57">
        <v>3</v>
      </c>
      <c r="B947" s="58" t="s">
        <v>208</v>
      </c>
      <c r="C947" s="57">
        <v>58</v>
      </c>
      <c r="D947" s="58" t="s">
        <v>235</v>
      </c>
      <c r="E947" s="59" t="s">
        <v>438</v>
      </c>
      <c r="F947" s="60" t="s">
        <v>411</v>
      </c>
      <c r="G947" s="61" t="str">
        <f t="shared" si="354"/>
        <v>358&amp;#160;&amp;#160;&amp;#160;Excursionist601</v>
      </c>
      <c r="H947" s="60" t="s">
        <v>407</v>
      </c>
      <c r="I947" s="66" t="str">
        <f t="shared" si="367"/>
        <v>975.00</v>
      </c>
      <c r="J947" s="66" t="str">
        <f t="shared" si="365"/>
        <v>1,024.00</v>
      </c>
      <c r="K947" s="66" t="str">
        <f t="shared" si="366"/>
        <v>1,055.00</v>
      </c>
      <c r="L947" s="63" t="str">
        <f t="shared" si="368"/>
        <v>5.0</v>
      </c>
      <c r="M947" s="63" t="str">
        <f t="shared" si="369"/>
        <v>3.0</v>
      </c>
      <c r="N947" s="65" t="s">
        <v>408</v>
      </c>
      <c r="P947" s="71">
        <v>975</v>
      </c>
      <c r="Q947" s="71">
        <v>1024</v>
      </c>
      <c r="R947" s="72">
        <v>1055</v>
      </c>
    </row>
    <row r="948" spans="1:18" ht="24.75" thickBot="1">
      <c r="A948" s="57">
        <v>3</v>
      </c>
      <c r="B948" s="58" t="s">
        <v>208</v>
      </c>
      <c r="C948" s="57">
        <v>58</v>
      </c>
      <c r="D948" s="58" t="s">
        <v>235</v>
      </c>
      <c r="E948" s="59" t="s">
        <v>439</v>
      </c>
      <c r="F948" s="60" t="s">
        <v>412</v>
      </c>
      <c r="G948" s="61" t="str">
        <f t="shared" si="354"/>
        <v>358&amp;#160;&amp;#160;&amp;#160;Excursionist602</v>
      </c>
      <c r="H948" s="60" t="s">
        <v>409</v>
      </c>
      <c r="I948" s="66" t="str">
        <f t="shared" si="367"/>
        <v>1,115.00</v>
      </c>
      <c r="J948" s="66" t="str">
        <f t="shared" si="365"/>
        <v>1,173.00</v>
      </c>
      <c r="K948" s="66" t="str">
        <f t="shared" si="366"/>
        <v>1,223.00</v>
      </c>
      <c r="L948" s="63" t="str">
        <f t="shared" si="368"/>
        <v>5.2</v>
      </c>
      <c r="M948" s="63" t="str">
        <f t="shared" si="369"/>
        <v>4.3</v>
      </c>
      <c r="N948" s="64" t="s">
        <v>410</v>
      </c>
      <c r="P948" s="71">
        <v>1115</v>
      </c>
      <c r="Q948" s="71">
        <v>1173</v>
      </c>
      <c r="R948" s="72">
        <v>1223</v>
      </c>
    </row>
    <row r="949" spans="1:18" ht="24.75" thickBot="1">
      <c r="A949" s="57">
        <v>3</v>
      </c>
      <c r="B949" s="58" t="s">
        <v>208</v>
      </c>
      <c r="C949" s="57">
        <v>58</v>
      </c>
      <c r="D949" s="58" t="s">
        <v>235</v>
      </c>
      <c r="E949" s="59" t="s">
        <v>20</v>
      </c>
      <c r="F949" s="60" t="s">
        <v>16</v>
      </c>
      <c r="G949" s="61" t="str">
        <f t="shared" si="354"/>
        <v>358TourismReceipt</v>
      </c>
      <c r="H949" s="60" t="s">
        <v>16</v>
      </c>
      <c r="I949" s="66" t="str">
        <f t="shared" si="367"/>
        <v xml:space="preserve"> </v>
      </c>
      <c r="J949" s="66" t="str">
        <f t="shared" si="365"/>
        <v xml:space="preserve"> </v>
      </c>
      <c r="K949" s="66" t="str">
        <f t="shared" si="366"/>
        <v xml:space="preserve"> </v>
      </c>
      <c r="L949" s="67" t="s">
        <v>397</v>
      </c>
      <c r="M949" s="67" t="s">
        <v>397</v>
      </c>
      <c r="N949" s="65" t="s">
        <v>17</v>
      </c>
      <c r="P949" s="67" t="s">
        <v>384</v>
      </c>
      <c r="Q949" s="67" t="s">
        <v>384</v>
      </c>
      <c r="R949" s="75" t="s">
        <v>384</v>
      </c>
    </row>
    <row r="950" spans="1:18" ht="24.75" thickBot="1">
      <c r="A950" s="57">
        <v>3</v>
      </c>
      <c r="B950" s="58" t="s">
        <v>208</v>
      </c>
      <c r="C950" s="57">
        <v>58</v>
      </c>
      <c r="D950" s="58" t="s">
        <v>235</v>
      </c>
      <c r="E950" s="59" t="s">
        <v>429</v>
      </c>
      <c r="F950" s="60" t="s">
        <v>415</v>
      </c>
      <c r="G950" s="61" t="str">
        <f t="shared" si="354"/>
        <v>358&amp;#160;&amp;#160;&amp;#160;Visitors700</v>
      </c>
      <c r="H950" s="60" t="s">
        <v>420</v>
      </c>
      <c r="I950" s="66" t="str">
        <f t="shared" si="367"/>
        <v>3,459.00</v>
      </c>
      <c r="J950" s="66" t="str">
        <f t="shared" si="365"/>
        <v>3,792.00</v>
      </c>
      <c r="K950" s="66" t="str">
        <f t="shared" si="366"/>
        <v>3,982.00</v>
      </c>
      <c r="L950" s="63" t="str">
        <f t="shared" ref="L950:L965" si="370">FIXED(ROUND((((J950-I950)/I950)*100),1),1,0)</f>
        <v>9.6</v>
      </c>
      <c r="M950" s="63" t="str">
        <f t="shared" ref="M950:M965" si="371">FIXED(ROUND((((K950-J950)/J950)*100),1),1,0)</f>
        <v>5.0</v>
      </c>
      <c r="N950" s="64" t="s">
        <v>426</v>
      </c>
      <c r="P950" s="71">
        <v>3459</v>
      </c>
      <c r="Q950" s="71">
        <v>3792</v>
      </c>
      <c r="R950" s="72">
        <v>3982</v>
      </c>
    </row>
    <row r="951" spans="1:18" ht="24.75" thickBot="1">
      <c r="A951" s="57">
        <v>3</v>
      </c>
      <c r="B951" s="58" t="s">
        <v>208</v>
      </c>
      <c r="C951" s="57">
        <v>58</v>
      </c>
      <c r="D951" s="58" t="s">
        <v>235</v>
      </c>
      <c r="E951" s="59" t="s">
        <v>430</v>
      </c>
      <c r="F951" s="60" t="s">
        <v>411</v>
      </c>
      <c r="G951" s="61" t="str">
        <f t="shared" si="354"/>
        <v>358&amp;#160;&amp;#160;&amp;#160;Visitors701</v>
      </c>
      <c r="H951" s="60" t="s">
        <v>407</v>
      </c>
      <c r="I951" s="66" t="str">
        <f t="shared" si="367"/>
        <v>2,100.00</v>
      </c>
      <c r="J951" s="66" t="str">
        <f t="shared" si="365"/>
        <v>2,309.00</v>
      </c>
      <c r="K951" s="66" t="str">
        <f t="shared" si="366"/>
        <v>2,418.00</v>
      </c>
      <c r="L951" s="63" t="str">
        <f t="shared" si="370"/>
        <v>10.0</v>
      </c>
      <c r="M951" s="63" t="str">
        <f t="shared" si="371"/>
        <v>4.7</v>
      </c>
      <c r="N951" s="65" t="s">
        <v>408</v>
      </c>
      <c r="P951" s="71">
        <v>2100</v>
      </c>
      <c r="Q951" s="71">
        <v>2309</v>
      </c>
      <c r="R951" s="72">
        <v>2418</v>
      </c>
    </row>
    <row r="952" spans="1:18" ht="24.75" thickBot="1">
      <c r="A952" s="57">
        <v>3</v>
      </c>
      <c r="B952" s="58" t="s">
        <v>208</v>
      </c>
      <c r="C952" s="57">
        <v>58</v>
      </c>
      <c r="D952" s="58" t="s">
        <v>235</v>
      </c>
      <c r="E952" s="59" t="s">
        <v>431</v>
      </c>
      <c r="F952" s="60" t="s">
        <v>412</v>
      </c>
      <c r="G952" s="61" t="str">
        <f t="shared" si="354"/>
        <v>358&amp;#160;&amp;#160;&amp;#160;Visitors702</v>
      </c>
      <c r="H952" s="60" t="s">
        <v>409</v>
      </c>
      <c r="I952" s="66" t="str">
        <f t="shared" si="367"/>
        <v>1,359.00</v>
      </c>
      <c r="J952" s="66" t="str">
        <f t="shared" si="365"/>
        <v>1,483.00</v>
      </c>
      <c r="K952" s="66" t="str">
        <f t="shared" si="366"/>
        <v>1,564.00</v>
      </c>
      <c r="L952" s="63" t="str">
        <f t="shared" si="370"/>
        <v>9.1</v>
      </c>
      <c r="M952" s="63" t="str">
        <f t="shared" si="371"/>
        <v>5.5</v>
      </c>
      <c r="N952" s="64" t="s">
        <v>410</v>
      </c>
      <c r="P952" s="71">
        <v>1359</v>
      </c>
      <c r="Q952" s="71">
        <v>1483</v>
      </c>
      <c r="R952" s="72">
        <v>1564</v>
      </c>
    </row>
    <row r="953" spans="1:18" ht="24.75" thickBot="1">
      <c r="A953" s="57">
        <v>3</v>
      </c>
      <c r="B953" s="58" t="s">
        <v>208</v>
      </c>
      <c r="C953" s="57">
        <v>60</v>
      </c>
      <c r="D953" s="58" t="s">
        <v>238</v>
      </c>
      <c r="E953" s="59" t="s">
        <v>10</v>
      </c>
      <c r="F953" s="60" t="s">
        <v>4</v>
      </c>
      <c r="G953" s="61" t="str">
        <f t="shared" si="354"/>
        <v>360Room</v>
      </c>
      <c r="H953" s="60" t="s">
        <v>4</v>
      </c>
      <c r="I953" s="62" t="str">
        <f>FIXED(ROUND(P953,2),0,0)</f>
        <v>2,914</v>
      </c>
      <c r="J953" s="62" t="str">
        <f t="shared" ref="J953:J962" si="372">FIXED(ROUND(Q953,2),0,0)</f>
        <v>4,203</v>
      </c>
      <c r="K953" s="62" t="str">
        <f t="shared" ref="K953:K962" si="373">FIXED(ROUND(R953,2),0,0)</f>
        <v>4,229</v>
      </c>
      <c r="L953" s="63" t="str">
        <f t="shared" si="370"/>
        <v>44.2</v>
      </c>
      <c r="M953" s="63" t="str">
        <f t="shared" si="371"/>
        <v>0.6</v>
      </c>
      <c r="N953" s="64" t="s">
        <v>14</v>
      </c>
      <c r="P953" s="71">
        <v>2914</v>
      </c>
      <c r="Q953" s="71">
        <v>4203</v>
      </c>
      <c r="R953" s="72">
        <v>4229</v>
      </c>
    </row>
    <row r="954" spans="1:18" ht="24.75" thickBot="1">
      <c r="A954" s="57">
        <v>3</v>
      </c>
      <c r="B954" s="58" t="s">
        <v>208</v>
      </c>
      <c r="C954" s="57">
        <v>60</v>
      </c>
      <c r="D954" s="58" t="s">
        <v>238</v>
      </c>
      <c r="E954" s="59" t="s">
        <v>111</v>
      </c>
      <c r="F954" s="60" t="s">
        <v>3</v>
      </c>
      <c r="G954" s="61" t="str">
        <f t="shared" si="354"/>
        <v>360Visit100</v>
      </c>
      <c r="H954" s="60" t="s">
        <v>3</v>
      </c>
      <c r="I954" s="62" t="str">
        <f t="shared" ref="I954:I962" si="374">FIXED(ROUND(P954,2),0,0)</f>
        <v>1,241,250</v>
      </c>
      <c r="J954" s="62" t="str">
        <f t="shared" si="372"/>
        <v>1,661,391</v>
      </c>
      <c r="K954" s="62" t="str">
        <f t="shared" si="373"/>
        <v>1,706,964</v>
      </c>
      <c r="L954" s="63" t="str">
        <f t="shared" si="370"/>
        <v>33.8</v>
      </c>
      <c r="M954" s="63" t="str">
        <f t="shared" si="371"/>
        <v>2.7</v>
      </c>
      <c r="N954" s="65" t="s">
        <v>15</v>
      </c>
      <c r="P954" s="71">
        <v>1241250</v>
      </c>
      <c r="Q954" s="71">
        <v>1661391</v>
      </c>
      <c r="R954" s="72">
        <v>1706964</v>
      </c>
    </row>
    <row r="955" spans="1:18" ht="24.75" thickBot="1">
      <c r="A955" s="57">
        <v>3</v>
      </c>
      <c r="B955" s="58" t="s">
        <v>208</v>
      </c>
      <c r="C955" s="57">
        <v>60</v>
      </c>
      <c r="D955" s="58" t="s">
        <v>238</v>
      </c>
      <c r="E955" s="59" t="s">
        <v>112</v>
      </c>
      <c r="F955" s="60" t="s">
        <v>411</v>
      </c>
      <c r="G955" s="61" t="str">
        <f t="shared" si="354"/>
        <v>360Visit101</v>
      </c>
      <c r="H955" s="60" t="s">
        <v>407</v>
      </c>
      <c r="I955" s="62" t="str">
        <f t="shared" si="374"/>
        <v>1,214,507</v>
      </c>
      <c r="J955" s="62" t="str">
        <f t="shared" si="372"/>
        <v>1,623,033</v>
      </c>
      <c r="K955" s="62" t="str">
        <f t="shared" si="373"/>
        <v>1,668,121</v>
      </c>
      <c r="L955" s="63" t="str">
        <f t="shared" si="370"/>
        <v>33.6</v>
      </c>
      <c r="M955" s="63" t="str">
        <f t="shared" si="371"/>
        <v>2.8</v>
      </c>
      <c r="N955" s="64" t="s">
        <v>408</v>
      </c>
      <c r="P955" s="71">
        <v>1214507</v>
      </c>
      <c r="Q955" s="71">
        <v>1623033</v>
      </c>
      <c r="R955" s="72">
        <v>1668121</v>
      </c>
    </row>
    <row r="956" spans="1:18" ht="24.75" thickBot="1">
      <c r="A956" s="57">
        <v>3</v>
      </c>
      <c r="B956" s="58" t="s">
        <v>208</v>
      </c>
      <c r="C956" s="57">
        <v>60</v>
      </c>
      <c r="D956" s="58" t="s">
        <v>238</v>
      </c>
      <c r="E956" s="59" t="s">
        <v>113</v>
      </c>
      <c r="F956" s="60" t="s">
        <v>412</v>
      </c>
      <c r="G956" s="61" t="str">
        <f t="shared" si="354"/>
        <v>360Visit102</v>
      </c>
      <c r="H956" s="60" t="s">
        <v>409</v>
      </c>
      <c r="I956" s="62" t="str">
        <f t="shared" si="374"/>
        <v>26,743</v>
      </c>
      <c r="J956" s="62" t="str">
        <f t="shared" si="372"/>
        <v>38,358</v>
      </c>
      <c r="K956" s="62" t="str">
        <f t="shared" si="373"/>
        <v>38,843</v>
      </c>
      <c r="L956" s="63" t="str">
        <f t="shared" si="370"/>
        <v>43.4</v>
      </c>
      <c r="M956" s="63" t="str">
        <f t="shared" si="371"/>
        <v>1.3</v>
      </c>
      <c r="N956" s="65" t="s">
        <v>410</v>
      </c>
      <c r="P956" s="71">
        <v>26743</v>
      </c>
      <c r="Q956" s="71">
        <v>38358</v>
      </c>
      <c r="R956" s="72">
        <v>38843</v>
      </c>
    </row>
    <row r="957" spans="1:18" ht="24.75" thickBot="1">
      <c r="A957" s="57">
        <v>3</v>
      </c>
      <c r="B957" s="58" t="s">
        <v>208</v>
      </c>
      <c r="C957" s="57">
        <v>60</v>
      </c>
      <c r="D957" s="58" t="s">
        <v>238</v>
      </c>
      <c r="E957" s="59" t="s">
        <v>114</v>
      </c>
      <c r="F957" s="60" t="s">
        <v>413</v>
      </c>
      <c r="G957" s="61" t="str">
        <f t="shared" si="354"/>
        <v>360Visit200</v>
      </c>
      <c r="H957" s="60" t="s">
        <v>418</v>
      </c>
      <c r="I957" s="62" t="str">
        <f t="shared" si="374"/>
        <v>734,274</v>
      </c>
      <c r="J957" s="62" t="str">
        <f t="shared" si="372"/>
        <v>974,004</v>
      </c>
      <c r="K957" s="62" t="str">
        <f t="shared" si="373"/>
        <v>1,002,335</v>
      </c>
      <c r="L957" s="63" t="str">
        <f t="shared" si="370"/>
        <v>32.6</v>
      </c>
      <c r="M957" s="63" t="str">
        <f t="shared" si="371"/>
        <v>2.9</v>
      </c>
      <c r="N957" s="64" t="s">
        <v>423</v>
      </c>
      <c r="P957" s="71">
        <v>734274</v>
      </c>
      <c r="Q957" s="71">
        <v>974004</v>
      </c>
      <c r="R957" s="72">
        <v>1002335</v>
      </c>
    </row>
    <row r="958" spans="1:18" ht="24.75" thickBot="1">
      <c r="A958" s="57">
        <v>3</v>
      </c>
      <c r="B958" s="58" t="s">
        <v>208</v>
      </c>
      <c r="C958" s="57">
        <v>60</v>
      </c>
      <c r="D958" s="58" t="s">
        <v>238</v>
      </c>
      <c r="E958" s="59" t="s">
        <v>115</v>
      </c>
      <c r="F958" s="60" t="s">
        <v>411</v>
      </c>
      <c r="G958" s="61" t="str">
        <f t="shared" si="354"/>
        <v>360Visit201</v>
      </c>
      <c r="H958" s="60" t="s">
        <v>407</v>
      </c>
      <c r="I958" s="62" t="str">
        <f t="shared" si="374"/>
        <v>722,975</v>
      </c>
      <c r="J958" s="62" t="str">
        <f t="shared" si="372"/>
        <v>961,242</v>
      </c>
      <c r="K958" s="62" t="str">
        <f t="shared" si="373"/>
        <v>989,515</v>
      </c>
      <c r="L958" s="63" t="str">
        <f t="shared" si="370"/>
        <v>33.0</v>
      </c>
      <c r="M958" s="63" t="str">
        <f t="shared" si="371"/>
        <v>2.9</v>
      </c>
      <c r="N958" s="65" t="s">
        <v>408</v>
      </c>
      <c r="P958" s="71">
        <v>722975</v>
      </c>
      <c r="Q958" s="71">
        <v>961242</v>
      </c>
      <c r="R958" s="72">
        <v>989515</v>
      </c>
    </row>
    <row r="959" spans="1:18" ht="24.75" thickBot="1">
      <c r="A959" s="57">
        <v>3</v>
      </c>
      <c r="B959" s="58" t="s">
        <v>208</v>
      </c>
      <c r="C959" s="57">
        <v>60</v>
      </c>
      <c r="D959" s="58" t="s">
        <v>238</v>
      </c>
      <c r="E959" s="59" t="s">
        <v>116</v>
      </c>
      <c r="F959" s="60" t="s">
        <v>412</v>
      </c>
      <c r="G959" s="61" t="str">
        <f t="shared" si="354"/>
        <v>360Visit202</v>
      </c>
      <c r="H959" s="60" t="s">
        <v>409</v>
      </c>
      <c r="I959" s="62" t="str">
        <f t="shared" si="374"/>
        <v>11,299</v>
      </c>
      <c r="J959" s="62" t="str">
        <f t="shared" si="372"/>
        <v>12,762</v>
      </c>
      <c r="K959" s="62" t="str">
        <f t="shared" si="373"/>
        <v>12,820</v>
      </c>
      <c r="L959" s="63" t="str">
        <f t="shared" si="370"/>
        <v>12.9</v>
      </c>
      <c r="M959" s="63" t="str">
        <f t="shared" si="371"/>
        <v>0.5</v>
      </c>
      <c r="N959" s="64" t="s">
        <v>410</v>
      </c>
      <c r="P959" s="71">
        <v>11299</v>
      </c>
      <c r="Q959" s="71">
        <v>12762</v>
      </c>
      <c r="R959" s="72">
        <v>12820</v>
      </c>
    </row>
    <row r="960" spans="1:18" ht="24.75" thickBot="1">
      <c r="A960" s="57">
        <v>3</v>
      </c>
      <c r="B960" s="58" t="s">
        <v>208</v>
      </c>
      <c r="C960" s="57">
        <v>60</v>
      </c>
      <c r="D960" s="58" t="s">
        <v>238</v>
      </c>
      <c r="E960" s="59" t="s">
        <v>117</v>
      </c>
      <c r="F960" s="60" t="s">
        <v>414</v>
      </c>
      <c r="G960" s="61" t="str">
        <f t="shared" si="354"/>
        <v>360Visit300</v>
      </c>
      <c r="H960" s="60" t="s">
        <v>419</v>
      </c>
      <c r="I960" s="62" t="str">
        <f t="shared" si="374"/>
        <v>506,976</v>
      </c>
      <c r="J960" s="62" t="str">
        <f t="shared" si="372"/>
        <v>687,387</v>
      </c>
      <c r="K960" s="62" t="str">
        <f t="shared" si="373"/>
        <v>704,629</v>
      </c>
      <c r="L960" s="63" t="str">
        <f t="shared" si="370"/>
        <v>35.6</v>
      </c>
      <c r="M960" s="63" t="str">
        <f t="shared" si="371"/>
        <v>2.5</v>
      </c>
      <c r="N960" s="65" t="s">
        <v>424</v>
      </c>
      <c r="P960" s="71">
        <v>506976</v>
      </c>
      <c r="Q960" s="71">
        <v>687387</v>
      </c>
      <c r="R960" s="72">
        <v>704629</v>
      </c>
    </row>
    <row r="961" spans="1:18" ht="24.75" thickBot="1">
      <c r="A961" s="57">
        <v>3</v>
      </c>
      <c r="B961" s="58" t="s">
        <v>208</v>
      </c>
      <c r="C961" s="57">
        <v>60</v>
      </c>
      <c r="D961" s="58" t="s">
        <v>238</v>
      </c>
      <c r="E961" s="59" t="s">
        <v>118</v>
      </c>
      <c r="F961" s="60" t="s">
        <v>411</v>
      </c>
      <c r="G961" s="61" t="str">
        <f t="shared" si="354"/>
        <v>360Visit301</v>
      </c>
      <c r="H961" s="60" t="s">
        <v>407</v>
      </c>
      <c r="I961" s="62" t="str">
        <f t="shared" si="374"/>
        <v>491,532</v>
      </c>
      <c r="J961" s="62" t="str">
        <f t="shared" si="372"/>
        <v>661,791</v>
      </c>
      <c r="K961" s="62" t="str">
        <f t="shared" si="373"/>
        <v>678,606</v>
      </c>
      <c r="L961" s="63" t="str">
        <f t="shared" si="370"/>
        <v>34.6</v>
      </c>
      <c r="M961" s="63" t="str">
        <f t="shared" si="371"/>
        <v>2.5</v>
      </c>
      <c r="N961" s="64" t="s">
        <v>408</v>
      </c>
      <c r="P961" s="71">
        <v>491532</v>
      </c>
      <c r="Q961" s="71">
        <v>661791</v>
      </c>
      <c r="R961" s="72">
        <v>678606</v>
      </c>
    </row>
    <row r="962" spans="1:18" ht="24.75" thickBot="1">
      <c r="A962" s="57">
        <v>3</v>
      </c>
      <c r="B962" s="58" t="s">
        <v>208</v>
      </c>
      <c r="C962" s="57">
        <v>60</v>
      </c>
      <c r="D962" s="58" t="s">
        <v>238</v>
      </c>
      <c r="E962" s="59" t="s">
        <v>119</v>
      </c>
      <c r="F962" s="60" t="s">
        <v>412</v>
      </c>
      <c r="G962" s="61" t="str">
        <f t="shared" si="354"/>
        <v>360Visit302</v>
      </c>
      <c r="H962" s="60" t="s">
        <v>409</v>
      </c>
      <c r="I962" s="62" t="str">
        <f t="shared" si="374"/>
        <v>15,444</v>
      </c>
      <c r="J962" s="62" t="str">
        <f t="shared" si="372"/>
        <v>25,596</v>
      </c>
      <c r="K962" s="62" t="str">
        <f t="shared" si="373"/>
        <v>26,023</v>
      </c>
      <c r="L962" s="63" t="str">
        <f t="shared" si="370"/>
        <v>65.7</v>
      </c>
      <c r="M962" s="63" t="str">
        <f t="shared" si="371"/>
        <v>1.7</v>
      </c>
      <c r="N962" s="65" t="s">
        <v>410</v>
      </c>
      <c r="P962" s="71">
        <v>15444</v>
      </c>
      <c r="Q962" s="71">
        <v>25596</v>
      </c>
      <c r="R962" s="72">
        <v>26023</v>
      </c>
    </row>
    <row r="963" spans="1:18" ht="24.75" thickBot="1">
      <c r="A963" s="57">
        <v>3</v>
      </c>
      <c r="B963" s="58" t="s">
        <v>208</v>
      </c>
      <c r="C963" s="57">
        <v>60</v>
      </c>
      <c r="D963" s="58" t="s">
        <v>238</v>
      </c>
      <c r="E963" s="59" t="s">
        <v>120</v>
      </c>
      <c r="F963" s="60" t="s">
        <v>5</v>
      </c>
      <c r="G963" s="61" t="str">
        <f t="shared" si="354"/>
        <v>360AvgDay400</v>
      </c>
      <c r="H963" s="60" t="s">
        <v>5</v>
      </c>
      <c r="I963" s="66" t="str">
        <f>IF(P963="&amp;#160;"," ",FIXED(ROUND(P963,2),2,0))</f>
        <v>2.15</v>
      </c>
      <c r="J963" s="66" t="str">
        <f t="shared" ref="J963:J979" si="375">IF(Q963="&amp;#160;"," ",FIXED(ROUND(Q963,2),2,0))</f>
        <v>2.17</v>
      </c>
      <c r="K963" s="66" t="str">
        <f t="shared" ref="K963:K979" si="376">IF(R963="&amp;#160;"," ",FIXED(ROUND(R963,2),2,0))</f>
        <v>2.09</v>
      </c>
      <c r="L963" s="63" t="str">
        <f t="shared" si="370"/>
        <v>0.9</v>
      </c>
      <c r="M963" s="63" t="str">
        <f t="shared" si="371"/>
        <v>-3.7</v>
      </c>
      <c r="N963" s="64" t="s">
        <v>6</v>
      </c>
      <c r="P963" s="73">
        <v>2.15</v>
      </c>
      <c r="Q963" s="73">
        <v>2.17</v>
      </c>
      <c r="R963" s="74">
        <v>2.09</v>
      </c>
    </row>
    <row r="964" spans="1:18" ht="24.75" thickBot="1">
      <c r="A964" s="57">
        <v>3</v>
      </c>
      <c r="B964" s="58" t="s">
        <v>208</v>
      </c>
      <c r="C964" s="57">
        <v>60</v>
      </c>
      <c r="D964" s="58" t="s">
        <v>238</v>
      </c>
      <c r="E964" s="59" t="s">
        <v>121</v>
      </c>
      <c r="F964" s="60" t="s">
        <v>411</v>
      </c>
      <c r="G964" s="61" t="str">
        <f t="shared" si="354"/>
        <v>360AvgDay401</v>
      </c>
      <c r="H964" s="60" t="s">
        <v>407</v>
      </c>
      <c r="I964" s="66" t="str">
        <f t="shared" ref="I964:I979" si="377">IF(P964="&amp;#160;"," ",FIXED(ROUND(P964,2),2,0))</f>
        <v>2.15</v>
      </c>
      <c r="J964" s="66" t="str">
        <f t="shared" si="375"/>
        <v>2.17</v>
      </c>
      <c r="K964" s="66" t="str">
        <f t="shared" si="376"/>
        <v>2.09</v>
      </c>
      <c r="L964" s="63" t="str">
        <f t="shared" si="370"/>
        <v>0.9</v>
      </c>
      <c r="M964" s="63" t="str">
        <f t="shared" si="371"/>
        <v>-3.7</v>
      </c>
      <c r="N964" s="65" t="s">
        <v>408</v>
      </c>
      <c r="P964" s="73">
        <v>2.15</v>
      </c>
      <c r="Q964" s="73">
        <v>2.17</v>
      </c>
      <c r="R964" s="74">
        <v>2.09</v>
      </c>
    </row>
    <row r="965" spans="1:18" ht="24.75" thickBot="1">
      <c r="A965" s="57">
        <v>3</v>
      </c>
      <c r="B965" s="58" t="s">
        <v>208</v>
      </c>
      <c r="C965" s="57">
        <v>60</v>
      </c>
      <c r="D965" s="58" t="s">
        <v>238</v>
      </c>
      <c r="E965" s="59" t="s">
        <v>122</v>
      </c>
      <c r="F965" s="60" t="s">
        <v>412</v>
      </c>
      <c r="G965" s="61" t="str">
        <f t="shared" si="354"/>
        <v>360AvgDay402</v>
      </c>
      <c r="H965" s="60" t="s">
        <v>409</v>
      </c>
      <c r="I965" s="66" t="str">
        <f t="shared" si="377"/>
        <v>2.18</v>
      </c>
      <c r="J965" s="66" t="str">
        <f t="shared" si="375"/>
        <v>2.21</v>
      </c>
      <c r="K965" s="66" t="str">
        <f t="shared" si="376"/>
        <v>2.12</v>
      </c>
      <c r="L965" s="63" t="str">
        <f t="shared" si="370"/>
        <v>1.4</v>
      </c>
      <c r="M965" s="63" t="str">
        <f t="shared" si="371"/>
        <v>-4.1</v>
      </c>
      <c r="N965" s="64" t="s">
        <v>410</v>
      </c>
      <c r="P965" s="73">
        <v>2.1800000000000002</v>
      </c>
      <c r="Q965" s="73">
        <v>2.21</v>
      </c>
      <c r="R965" s="74">
        <v>2.12</v>
      </c>
    </row>
    <row r="966" spans="1:18" ht="24.75" thickBot="1">
      <c r="A966" s="57">
        <v>3</v>
      </c>
      <c r="B966" s="58" t="s">
        <v>208</v>
      </c>
      <c r="C966" s="57">
        <v>60</v>
      </c>
      <c r="D966" s="58" t="s">
        <v>238</v>
      </c>
      <c r="E966" s="59" t="s">
        <v>123</v>
      </c>
      <c r="F966" s="60" t="s">
        <v>18</v>
      </c>
      <c r="G966" s="61" t="str">
        <f t="shared" si="354"/>
        <v>360AverageExpenditure</v>
      </c>
      <c r="H966" s="60" t="s">
        <v>18</v>
      </c>
      <c r="I966" s="66" t="str">
        <f t="shared" si="377"/>
        <v xml:space="preserve"> </v>
      </c>
      <c r="J966" s="66" t="str">
        <f t="shared" si="375"/>
        <v xml:space="preserve"> </v>
      </c>
      <c r="K966" s="66" t="str">
        <f t="shared" si="376"/>
        <v xml:space="preserve"> </v>
      </c>
      <c r="L966" s="67" t="s">
        <v>397</v>
      </c>
      <c r="M966" s="67" t="s">
        <v>397</v>
      </c>
      <c r="N966" s="65" t="s">
        <v>19</v>
      </c>
      <c r="P966" s="67" t="s">
        <v>384</v>
      </c>
      <c r="Q966" s="67" t="s">
        <v>384</v>
      </c>
      <c r="R966" s="75" t="s">
        <v>384</v>
      </c>
    </row>
    <row r="967" spans="1:18" ht="24.75" thickBot="1">
      <c r="A967" s="57">
        <v>3</v>
      </c>
      <c r="B967" s="58" t="s">
        <v>208</v>
      </c>
      <c r="C967" s="57">
        <v>60</v>
      </c>
      <c r="D967" s="58" t="s">
        <v>238</v>
      </c>
      <c r="E967" s="59" t="s">
        <v>425</v>
      </c>
      <c r="F967" s="60" t="s">
        <v>415</v>
      </c>
      <c r="G967" s="61" t="str">
        <f t="shared" si="354"/>
        <v>360&amp;#160;&amp;#160;&amp;#160;Visitors400</v>
      </c>
      <c r="H967" s="60" t="s">
        <v>420</v>
      </c>
      <c r="I967" s="66" t="str">
        <f t="shared" si="377"/>
        <v>1,089.00</v>
      </c>
      <c r="J967" s="66" t="str">
        <f t="shared" si="375"/>
        <v>1,141.00</v>
      </c>
      <c r="K967" s="66" t="str">
        <f t="shared" si="376"/>
        <v>1,176.00</v>
      </c>
      <c r="L967" s="63" t="str">
        <f t="shared" ref="L967:L975" si="378">FIXED(ROUND((((J967-I967)/I967)*100),1),1,0)</f>
        <v>4.8</v>
      </c>
      <c r="M967" s="63" t="str">
        <f t="shared" ref="M967:M975" si="379">FIXED(ROUND((((K967-J967)/J967)*100),1),1,0)</f>
        <v>3.1</v>
      </c>
      <c r="N967" s="64" t="s">
        <v>426</v>
      </c>
      <c r="P967" s="71">
        <v>1089</v>
      </c>
      <c r="Q967" s="71">
        <v>1141</v>
      </c>
      <c r="R967" s="72">
        <v>1176</v>
      </c>
    </row>
    <row r="968" spans="1:18" ht="24.75" thickBot="1">
      <c r="A968" s="57">
        <v>3</v>
      </c>
      <c r="B968" s="58" t="s">
        <v>208</v>
      </c>
      <c r="C968" s="57">
        <v>60</v>
      </c>
      <c r="D968" s="58" t="s">
        <v>238</v>
      </c>
      <c r="E968" s="59" t="s">
        <v>427</v>
      </c>
      <c r="F968" s="60" t="s">
        <v>411</v>
      </c>
      <c r="G968" s="61" t="str">
        <f t="shared" ref="G968:G1031" si="380">A968&amp;C968&amp;E968</f>
        <v>360&amp;#160;&amp;#160;&amp;#160;Visitors401</v>
      </c>
      <c r="H968" s="60" t="s">
        <v>407</v>
      </c>
      <c r="I968" s="66" t="str">
        <f t="shared" si="377"/>
        <v>1,084.00</v>
      </c>
      <c r="J968" s="66" t="str">
        <f t="shared" si="375"/>
        <v>1,138.00</v>
      </c>
      <c r="K968" s="66" t="str">
        <f t="shared" si="376"/>
        <v>1,174.00</v>
      </c>
      <c r="L968" s="63" t="str">
        <f t="shared" si="378"/>
        <v>5.0</v>
      </c>
      <c r="M968" s="63" t="str">
        <f t="shared" si="379"/>
        <v>3.2</v>
      </c>
      <c r="N968" s="65" t="s">
        <v>408</v>
      </c>
      <c r="P968" s="71">
        <v>1084</v>
      </c>
      <c r="Q968" s="71">
        <v>1138</v>
      </c>
      <c r="R968" s="72">
        <v>1174</v>
      </c>
    </row>
    <row r="969" spans="1:18" ht="24.75" thickBot="1">
      <c r="A969" s="57">
        <v>3</v>
      </c>
      <c r="B969" s="58" t="s">
        <v>208</v>
      </c>
      <c r="C969" s="57">
        <v>60</v>
      </c>
      <c r="D969" s="58" t="s">
        <v>238</v>
      </c>
      <c r="E969" s="59" t="s">
        <v>428</v>
      </c>
      <c r="F969" s="60" t="s">
        <v>412</v>
      </c>
      <c r="G969" s="61" t="str">
        <f t="shared" si="380"/>
        <v>360&amp;#160;&amp;#160;&amp;#160;Visitors402</v>
      </c>
      <c r="H969" s="60" t="s">
        <v>409</v>
      </c>
      <c r="I969" s="66" t="str">
        <f t="shared" si="377"/>
        <v>1,321.00</v>
      </c>
      <c r="J969" s="66" t="str">
        <f t="shared" si="375"/>
        <v>1,286.00</v>
      </c>
      <c r="K969" s="66" t="str">
        <f t="shared" si="376"/>
        <v>1,323.00</v>
      </c>
      <c r="L969" s="63" t="str">
        <f t="shared" si="378"/>
        <v>-2.6</v>
      </c>
      <c r="M969" s="63" t="str">
        <f t="shared" si="379"/>
        <v>2.9</v>
      </c>
      <c r="N969" s="64" t="s">
        <v>410</v>
      </c>
      <c r="P969" s="71">
        <v>1321</v>
      </c>
      <c r="Q969" s="71">
        <v>1286</v>
      </c>
      <c r="R969" s="72">
        <v>1323</v>
      </c>
    </row>
    <row r="970" spans="1:18" ht="24.75" thickBot="1">
      <c r="A970" s="57">
        <v>3</v>
      </c>
      <c r="B970" s="58" t="s">
        <v>208</v>
      </c>
      <c r="C970" s="57">
        <v>60</v>
      </c>
      <c r="D970" s="58" t="s">
        <v>238</v>
      </c>
      <c r="E970" s="59" t="s">
        <v>432</v>
      </c>
      <c r="F970" s="60" t="s">
        <v>416</v>
      </c>
      <c r="G970" s="61" t="str">
        <f t="shared" si="380"/>
        <v>360&amp;#160;&amp;#160;&amp;#160;Tourist500</v>
      </c>
      <c r="H970" s="60" t="s">
        <v>421</v>
      </c>
      <c r="I970" s="66" t="str">
        <f t="shared" si="377"/>
        <v>1,206.00</v>
      </c>
      <c r="J970" s="66" t="str">
        <f t="shared" si="375"/>
        <v>1,267.00</v>
      </c>
      <c r="K970" s="66" t="str">
        <f t="shared" si="376"/>
        <v>1,307.00</v>
      </c>
      <c r="L970" s="63" t="str">
        <f t="shared" si="378"/>
        <v>5.1</v>
      </c>
      <c r="M970" s="63" t="str">
        <f t="shared" si="379"/>
        <v>3.2</v>
      </c>
      <c r="N970" s="65" t="s">
        <v>433</v>
      </c>
      <c r="P970" s="71">
        <v>1206</v>
      </c>
      <c r="Q970" s="71">
        <v>1267</v>
      </c>
      <c r="R970" s="72">
        <v>1307</v>
      </c>
    </row>
    <row r="971" spans="1:18" ht="24.75" thickBot="1">
      <c r="A971" s="57">
        <v>3</v>
      </c>
      <c r="B971" s="58" t="s">
        <v>208</v>
      </c>
      <c r="C971" s="57">
        <v>60</v>
      </c>
      <c r="D971" s="58" t="s">
        <v>238</v>
      </c>
      <c r="E971" s="59" t="s">
        <v>434</v>
      </c>
      <c r="F971" s="60" t="s">
        <v>411</v>
      </c>
      <c r="G971" s="61" t="str">
        <f t="shared" si="380"/>
        <v>360&amp;#160;&amp;#160;&amp;#160;Tourist501</v>
      </c>
      <c r="H971" s="60" t="s">
        <v>407</v>
      </c>
      <c r="I971" s="66" t="str">
        <f t="shared" si="377"/>
        <v>1,199.00</v>
      </c>
      <c r="J971" s="66" t="str">
        <f t="shared" si="375"/>
        <v>1,261.00</v>
      </c>
      <c r="K971" s="66" t="str">
        <f t="shared" si="376"/>
        <v>1,301.00</v>
      </c>
      <c r="L971" s="63" t="str">
        <f t="shared" si="378"/>
        <v>5.2</v>
      </c>
      <c r="M971" s="63" t="str">
        <f t="shared" si="379"/>
        <v>3.2</v>
      </c>
      <c r="N971" s="64" t="s">
        <v>408</v>
      </c>
      <c r="P971" s="71">
        <v>1199</v>
      </c>
      <c r="Q971" s="71">
        <v>1261</v>
      </c>
      <c r="R971" s="72">
        <v>1301</v>
      </c>
    </row>
    <row r="972" spans="1:18" ht="24.75" thickBot="1">
      <c r="A972" s="57">
        <v>3</v>
      </c>
      <c r="B972" s="58" t="s">
        <v>208</v>
      </c>
      <c r="C972" s="57">
        <v>60</v>
      </c>
      <c r="D972" s="58" t="s">
        <v>238</v>
      </c>
      <c r="E972" s="59" t="s">
        <v>435</v>
      </c>
      <c r="F972" s="60" t="s">
        <v>412</v>
      </c>
      <c r="G972" s="61" t="str">
        <f t="shared" si="380"/>
        <v>360&amp;#160;&amp;#160;&amp;#160;Tourist502</v>
      </c>
      <c r="H972" s="60" t="s">
        <v>409</v>
      </c>
      <c r="I972" s="66" t="str">
        <f t="shared" si="377"/>
        <v>1,633.00</v>
      </c>
      <c r="J972" s="66" t="str">
        <f t="shared" si="375"/>
        <v>1,702.00</v>
      </c>
      <c r="K972" s="66" t="str">
        <f t="shared" si="376"/>
        <v>1,754.00</v>
      </c>
      <c r="L972" s="63" t="str">
        <f t="shared" si="378"/>
        <v>4.2</v>
      </c>
      <c r="M972" s="63" t="str">
        <f t="shared" si="379"/>
        <v>3.1</v>
      </c>
      <c r="N972" s="65" t="s">
        <v>410</v>
      </c>
      <c r="P972" s="71">
        <v>1633</v>
      </c>
      <c r="Q972" s="71">
        <v>1702</v>
      </c>
      <c r="R972" s="72">
        <v>1754</v>
      </c>
    </row>
    <row r="973" spans="1:18" ht="24.75" thickBot="1">
      <c r="A973" s="57">
        <v>3</v>
      </c>
      <c r="B973" s="58" t="s">
        <v>208</v>
      </c>
      <c r="C973" s="57">
        <v>60</v>
      </c>
      <c r="D973" s="58" t="s">
        <v>238</v>
      </c>
      <c r="E973" s="59" t="s">
        <v>436</v>
      </c>
      <c r="F973" s="60" t="s">
        <v>417</v>
      </c>
      <c r="G973" s="61" t="str">
        <f t="shared" si="380"/>
        <v>360&amp;#160;&amp;#160;&amp;#160;Excursionist600</v>
      </c>
      <c r="H973" s="60" t="s">
        <v>422</v>
      </c>
      <c r="I973" s="66" t="str">
        <f t="shared" si="377"/>
        <v>725.00</v>
      </c>
      <c r="J973" s="66" t="str">
        <f t="shared" si="375"/>
        <v>755.00</v>
      </c>
      <c r="K973" s="66" t="str">
        <f t="shared" si="376"/>
        <v>789.00</v>
      </c>
      <c r="L973" s="63" t="str">
        <f t="shared" si="378"/>
        <v>4.1</v>
      </c>
      <c r="M973" s="63" t="str">
        <f t="shared" si="379"/>
        <v>4.5</v>
      </c>
      <c r="N973" s="64" t="s">
        <v>437</v>
      </c>
      <c r="P973" s="71">
        <v>725</v>
      </c>
      <c r="Q973" s="71">
        <v>755</v>
      </c>
      <c r="R973" s="72">
        <v>789</v>
      </c>
    </row>
    <row r="974" spans="1:18" ht="24.75" thickBot="1">
      <c r="A974" s="57">
        <v>3</v>
      </c>
      <c r="B974" s="58" t="s">
        <v>208</v>
      </c>
      <c r="C974" s="57">
        <v>60</v>
      </c>
      <c r="D974" s="58" t="s">
        <v>238</v>
      </c>
      <c r="E974" s="59" t="s">
        <v>438</v>
      </c>
      <c r="F974" s="60" t="s">
        <v>411</v>
      </c>
      <c r="G974" s="61" t="str">
        <f t="shared" si="380"/>
        <v>360&amp;#160;&amp;#160;&amp;#160;Excursionist601</v>
      </c>
      <c r="H974" s="60" t="s">
        <v>407</v>
      </c>
      <c r="I974" s="66" t="str">
        <f t="shared" si="377"/>
        <v>722.00</v>
      </c>
      <c r="J974" s="66" t="str">
        <f t="shared" si="375"/>
        <v>752.00</v>
      </c>
      <c r="K974" s="66" t="str">
        <f t="shared" si="376"/>
        <v>786.00</v>
      </c>
      <c r="L974" s="63" t="str">
        <f t="shared" si="378"/>
        <v>4.2</v>
      </c>
      <c r="M974" s="63" t="str">
        <f t="shared" si="379"/>
        <v>4.5</v>
      </c>
      <c r="N974" s="65" t="s">
        <v>408</v>
      </c>
      <c r="P974" s="71">
        <v>722</v>
      </c>
      <c r="Q974" s="71">
        <v>752</v>
      </c>
      <c r="R974" s="72">
        <v>786</v>
      </c>
    </row>
    <row r="975" spans="1:18" ht="24.75" thickBot="1">
      <c r="A975" s="57">
        <v>3</v>
      </c>
      <c r="B975" s="58" t="s">
        <v>208</v>
      </c>
      <c r="C975" s="57">
        <v>60</v>
      </c>
      <c r="D975" s="58" t="s">
        <v>238</v>
      </c>
      <c r="E975" s="59" t="s">
        <v>439</v>
      </c>
      <c r="F975" s="60" t="s">
        <v>412</v>
      </c>
      <c r="G975" s="61" t="str">
        <f t="shared" si="380"/>
        <v>360&amp;#160;&amp;#160;&amp;#160;Excursionist602</v>
      </c>
      <c r="H975" s="60" t="s">
        <v>409</v>
      </c>
      <c r="I975" s="66" t="str">
        <f t="shared" si="377"/>
        <v>823.00</v>
      </c>
      <c r="J975" s="66" t="str">
        <f t="shared" si="375"/>
        <v>829.00</v>
      </c>
      <c r="K975" s="66" t="str">
        <f t="shared" si="376"/>
        <v>873.00</v>
      </c>
      <c r="L975" s="63" t="str">
        <f t="shared" si="378"/>
        <v>0.7</v>
      </c>
      <c r="M975" s="63" t="str">
        <f t="shared" si="379"/>
        <v>5.3</v>
      </c>
      <c r="N975" s="64" t="s">
        <v>410</v>
      </c>
      <c r="P975" s="71">
        <v>823</v>
      </c>
      <c r="Q975" s="71">
        <v>829</v>
      </c>
      <c r="R975" s="72">
        <v>873</v>
      </c>
    </row>
    <row r="976" spans="1:18" ht="24.75" thickBot="1">
      <c r="A976" s="57">
        <v>3</v>
      </c>
      <c r="B976" s="58" t="s">
        <v>208</v>
      </c>
      <c r="C976" s="57">
        <v>60</v>
      </c>
      <c r="D976" s="58" t="s">
        <v>238</v>
      </c>
      <c r="E976" s="59" t="s">
        <v>20</v>
      </c>
      <c r="F976" s="60" t="s">
        <v>16</v>
      </c>
      <c r="G976" s="61" t="str">
        <f t="shared" si="380"/>
        <v>360TourismReceipt</v>
      </c>
      <c r="H976" s="60" t="s">
        <v>16</v>
      </c>
      <c r="I976" s="66" t="str">
        <f t="shared" si="377"/>
        <v xml:space="preserve"> </v>
      </c>
      <c r="J976" s="66" t="str">
        <f t="shared" si="375"/>
        <v xml:space="preserve"> </v>
      </c>
      <c r="K976" s="66" t="str">
        <f t="shared" si="376"/>
        <v xml:space="preserve"> </v>
      </c>
      <c r="L976" s="67" t="s">
        <v>397</v>
      </c>
      <c r="M976" s="67" t="s">
        <v>397</v>
      </c>
      <c r="N976" s="65" t="s">
        <v>17</v>
      </c>
      <c r="P976" s="67" t="s">
        <v>384</v>
      </c>
      <c r="Q976" s="67" t="s">
        <v>384</v>
      </c>
      <c r="R976" s="75" t="s">
        <v>384</v>
      </c>
    </row>
    <row r="977" spans="1:18" ht="24.75" thickBot="1">
      <c r="A977" s="57">
        <v>3</v>
      </c>
      <c r="B977" s="58" t="s">
        <v>208</v>
      </c>
      <c r="C977" s="57">
        <v>60</v>
      </c>
      <c r="D977" s="58" t="s">
        <v>238</v>
      </c>
      <c r="E977" s="59" t="s">
        <v>429</v>
      </c>
      <c r="F977" s="60" t="s">
        <v>415</v>
      </c>
      <c r="G977" s="61" t="str">
        <f t="shared" si="380"/>
        <v>360&amp;#160;&amp;#160;&amp;#160;Visitors700</v>
      </c>
      <c r="H977" s="60" t="s">
        <v>420</v>
      </c>
      <c r="I977" s="66" t="str">
        <f t="shared" si="377"/>
        <v>2,271.00</v>
      </c>
      <c r="J977" s="66" t="str">
        <f t="shared" si="375"/>
        <v>3,197.00</v>
      </c>
      <c r="K977" s="66" t="str">
        <f t="shared" si="376"/>
        <v>3,294.00</v>
      </c>
      <c r="L977" s="63" t="str">
        <f t="shared" ref="L977:L992" si="381">FIXED(ROUND((((J977-I977)/I977)*100),1),1,0)</f>
        <v>40.8</v>
      </c>
      <c r="M977" s="63" t="str">
        <f t="shared" ref="M977:M992" si="382">FIXED(ROUND((((K977-J977)/J977)*100),1),1,0)</f>
        <v>3.0</v>
      </c>
      <c r="N977" s="64" t="s">
        <v>426</v>
      </c>
      <c r="P977" s="71">
        <v>2271</v>
      </c>
      <c r="Q977" s="71">
        <v>3197</v>
      </c>
      <c r="R977" s="72">
        <v>3294</v>
      </c>
    </row>
    <row r="978" spans="1:18" ht="24.75" thickBot="1">
      <c r="A978" s="57">
        <v>3</v>
      </c>
      <c r="B978" s="58" t="s">
        <v>208</v>
      </c>
      <c r="C978" s="57">
        <v>60</v>
      </c>
      <c r="D978" s="58" t="s">
        <v>238</v>
      </c>
      <c r="E978" s="59" t="s">
        <v>430</v>
      </c>
      <c r="F978" s="60" t="s">
        <v>411</v>
      </c>
      <c r="G978" s="61" t="str">
        <f t="shared" si="380"/>
        <v>360&amp;#160;&amp;#160;&amp;#160;Visitors701</v>
      </c>
      <c r="H978" s="60" t="s">
        <v>407</v>
      </c>
      <c r="I978" s="66" t="str">
        <f t="shared" si="377"/>
        <v>2,218.00</v>
      </c>
      <c r="J978" s="66" t="str">
        <f t="shared" si="375"/>
        <v>3,128.00</v>
      </c>
      <c r="K978" s="66" t="str">
        <f t="shared" si="376"/>
        <v>3,224.00</v>
      </c>
      <c r="L978" s="63" t="str">
        <f t="shared" si="381"/>
        <v>41.0</v>
      </c>
      <c r="M978" s="63" t="str">
        <f t="shared" si="382"/>
        <v>3.1</v>
      </c>
      <c r="N978" s="65" t="s">
        <v>408</v>
      </c>
      <c r="P978" s="71">
        <v>2218</v>
      </c>
      <c r="Q978" s="71">
        <v>3128</v>
      </c>
      <c r="R978" s="72">
        <v>3224</v>
      </c>
    </row>
    <row r="979" spans="1:18" ht="24.75" thickBot="1">
      <c r="A979" s="57">
        <v>3</v>
      </c>
      <c r="B979" s="58" t="s">
        <v>208</v>
      </c>
      <c r="C979" s="57">
        <v>60</v>
      </c>
      <c r="D979" s="58" t="s">
        <v>238</v>
      </c>
      <c r="E979" s="59" t="s">
        <v>431</v>
      </c>
      <c r="F979" s="60" t="s">
        <v>412</v>
      </c>
      <c r="G979" s="61" t="str">
        <f t="shared" si="380"/>
        <v>360&amp;#160;&amp;#160;&amp;#160;Visitors702</v>
      </c>
      <c r="H979" s="60" t="s">
        <v>409</v>
      </c>
      <c r="I979" s="66" t="str">
        <f t="shared" si="377"/>
        <v>53.00</v>
      </c>
      <c r="J979" s="66" t="str">
        <f t="shared" si="375"/>
        <v>69.00</v>
      </c>
      <c r="K979" s="66" t="str">
        <f t="shared" si="376"/>
        <v>70.00</v>
      </c>
      <c r="L979" s="63" t="str">
        <f t="shared" si="381"/>
        <v>30.2</v>
      </c>
      <c r="M979" s="63" t="str">
        <f t="shared" si="382"/>
        <v>1.4</v>
      </c>
      <c r="N979" s="64" t="s">
        <v>410</v>
      </c>
      <c r="P979" s="71">
        <v>53</v>
      </c>
      <c r="Q979" s="71">
        <v>69</v>
      </c>
      <c r="R979" s="72">
        <v>70</v>
      </c>
    </row>
    <row r="980" spans="1:18" ht="24.75" thickBot="1">
      <c r="A980" s="57">
        <v>3</v>
      </c>
      <c r="B980" s="58" t="s">
        <v>208</v>
      </c>
      <c r="C980" s="57">
        <v>61</v>
      </c>
      <c r="D980" s="58" t="s">
        <v>241</v>
      </c>
      <c r="E980" s="59" t="s">
        <v>10</v>
      </c>
      <c r="F980" s="60" t="s">
        <v>4</v>
      </c>
      <c r="G980" s="61" t="str">
        <f t="shared" si="380"/>
        <v>361Room</v>
      </c>
      <c r="H980" s="60" t="s">
        <v>4</v>
      </c>
      <c r="I980" s="62" t="str">
        <f>FIXED(ROUND(P980,2),0,0)</f>
        <v>1,082</v>
      </c>
      <c r="J980" s="62" t="str">
        <f t="shared" ref="J980:J989" si="383">FIXED(ROUND(Q980,2),0,0)</f>
        <v>1,630</v>
      </c>
      <c r="K980" s="62" t="str">
        <f t="shared" ref="K980:K989" si="384">FIXED(ROUND(R980,2),0,0)</f>
        <v>1,707</v>
      </c>
      <c r="L980" s="63" t="str">
        <f t="shared" si="381"/>
        <v>50.6</v>
      </c>
      <c r="M980" s="63" t="str">
        <f t="shared" si="382"/>
        <v>4.7</v>
      </c>
      <c r="N980" s="64" t="s">
        <v>14</v>
      </c>
      <c r="P980" s="71">
        <v>1082</v>
      </c>
      <c r="Q980" s="71">
        <v>1630</v>
      </c>
      <c r="R980" s="72">
        <v>1707</v>
      </c>
    </row>
    <row r="981" spans="1:18" ht="24.75" thickBot="1">
      <c r="A981" s="57">
        <v>3</v>
      </c>
      <c r="B981" s="58" t="s">
        <v>208</v>
      </c>
      <c r="C981" s="57">
        <v>61</v>
      </c>
      <c r="D981" s="58" t="s">
        <v>241</v>
      </c>
      <c r="E981" s="59" t="s">
        <v>111</v>
      </c>
      <c r="F981" s="60" t="s">
        <v>3</v>
      </c>
      <c r="G981" s="61" t="str">
        <f t="shared" si="380"/>
        <v>361Visit100</v>
      </c>
      <c r="H981" s="60" t="s">
        <v>3</v>
      </c>
      <c r="I981" s="62" t="str">
        <f t="shared" ref="I981:I989" si="385">FIXED(ROUND(P981,2),0,0)</f>
        <v>479,723</v>
      </c>
      <c r="J981" s="62" t="str">
        <f t="shared" si="383"/>
        <v>650,353</v>
      </c>
      <c r="K981" s="62" t="str">
        <f t="shared" si="384"/>
        <v>680,925</v>
      </c>
      <c r="L981" s="63" t="str">
        <f t="shared" si="381"/>
        <v>35.6</v>
      </c>
      <c r="M981" s="63" t="str">
        <f t="shared" si="382"/>
        <v>4.7</v>
      </c>
      <c r="N981" s="65" t="s">
        <v>15</v>
      </c>
      <c r="P981" s="71">
        <v>479723</v>
      </c>
      <c r="Q981" s="71">
        <v>650353</v>
      </c>
      <c r="R981" s="72">
        <v>680925</v>
      </c>
    </row>
    <row r="982" spans="1:18" ht="24.75" thickBot="1">
      <c r="A982" s="57">
        <v>3</v>
      </c>
      <c r="B982" s="58" t="s">
        <v>208</v>
      </c>
      <c r="C982" s="57">
        <v>61</v>
      </c>
      <c r="D982" s="58" t="s">
        <v>241</v>
      </c>
      <c r="E982" s="59" t="s">
        <v>112</v>
      </c>
      <c r="F982" s="60" t="s">
        <v>411</v>
      </c>
      <c r="G982" s="61" t="str">
        <f t="shared" si="380"/>
        <v>361Visit101</v>
      </c>
      <c r="H982" s="60" t="s">
        <v>407</v>
      </c>
      <c r="I982" s="62" t="str">
        <f t="shared" si="385"/>
        <v>475,130</v>
      </c>
      <c r="J982" s="62" t="str">
        <f t="shared" si="383"/>
        <v>644,676</v>
      </c>
      <c r="K982" s="62" t="str">
        <f t="shared" si="384"/>
        <v>675,027</v>
      </c>
      <c r="L982" s="63" t="str">
        <f t="shared" si="381"/>
        <v>35.7</v>
      </c>
      <c r="M982" s="63" t="str">
        <f t="shared" si="382"/>
        <v>4.7</v>
      </c>
      <c r="N982" s="64" t="s">
        <v>408</v>
      </c>
      <c r="P982" s="71">
        <v>475130</v>
      </c>
      <c r="Q982" s="71">
        <v>644676</v>
      </c>
      <c r="R982" s="72">
        <v>675027</v>
      </c>
    </row>
    <row r="983" spans="1:18" ht="24.75" thickBot="1">
      <c r="A983" s="57">
        <v>3</v>
      </c>
      <c r="B983" s="58" t="s">
        <v>208</v>
      </c>
      <c r="C983" s="57">
        <v>61</v>
      </c>
      <c r="D983" s="58" t="s">
        <v>241</v>
      </c>
      <c r="E983" s="59" t="s">
        <v>113</v>
      </c>
      <c r="F983" s="60" t="s">
        <v>412</v>
      </c>
      <c r="G983" s="61" t="str">
        <f t="shared" si="380"/>
        <v>361Visit102</v>
      </c>
      <c r="H983" s="60" t="s">
        <v>409</v>
      </c>
      <c r="I983" s="62" t="str">
        <f t="shared" si="385"/>
        <v>4,593</v>
      </c>
      <c r="J983" s="62" t="str">
        <f t="shared" si="383"/>
        <v>5,677</v>
      </c>
      <c r="K983" s="62" t="str">
        <f t="shared" si="384"/>
        <v>5,898</v>
      </c>
      <c r="L983" s="63" t="str">
        <f t="shared" si="381"/>
        <v>23.6</v>
      </c>
      <c r="M983" s="63" t="str">
        <f t="shared" si="382"/>
        <v>3.9</v>
      </c>
      <c r="N983" s="65" t="s">
        <v>410</v>
      </c>
      <c r="P983" s="71">
        <v>4593</v>
      </c>
      <c r="Q983" s="71">
        <v>5677</v>
      </c>
      <c r="R983" s="72">
        <v>5898</v>
      </c>
    </row>
    <row r="984" spans="1:18" ht="24.75" thickBot="1">
      <c r="A984" s="57">
        <v>3</v>
      </c>
      <c r="B984" s="58" t="s">
        <v>208</v>
      </c>
      <c r="C984" s="57">
        <v>61</v>
      </c>
      <c r="D984" s="58" t="s">
        <v>241</v>
      </c>
      <c r="E984" s="59" t="s">
        <v>114</v>
      </c>
      <c r="F984" s="60" t="s">
        <v>413</v>
      </c>
      <c r="G984" s="61" t="str">
        <f t="shared" si="380"/>
        <v>361Visit200</v>
      </c>
      <c r="H984" s="60" t="s">
        <v>418</v>
      </c>
      <c r="I984" s="62" t="str">
        <f t="shared" si="385"/>
        <v>224,394</v>
      </c>
      <c r="J984" s="62" t="str">
        <f t="shared" si="383"/>
        <v>302,649</v>
      </c>
      <c r="K984" s="62" t="str">
        <f t="shared" si="384"/>
        <v>318,404</v>
      </c>
      <c r="L984" s="63" t="str">
        <f t="shared" si="381"/>
        <v>34.9</v>
      </c>
      <c r="M984" s="63" t="str">
        <f t="shared" si="382"/>
        <v>5.2</v>
      </c>
      <c r="N984" s="64" t="s">
        <v>423</v>
      </c>
      <c r="P984" s="71">
        <v>224394</v>
      </c>
      <c r="Q984" s="71">
        <v>302649</v>
      </c>
      <c r="R984" s="72">
        <v>318404</v>
      </c>
    </row>
    <row r="985" spans="1:18" ht="24.75" thickBot="1">
      <c r="A985" s="57">
        <v>3</v>
      </c>
      <c r="B985" s="58" t="s">
        <v>208</v>
      </c>
      <c r="C985" s="57">
        <v>61</v>
      </c>
      <c r="D985" s="58" t="s">
        <v>241</v>
      </c>
      <c r="E985" s="59" t="s">
        <v>115</v>
      </c>
      <c r="F985" s="60" t="s">
        <v>411</v>
      </c>
      <c r="G985" s="61" t="str">
        <f t="shared" si="380"/>
        <v>361Visit201</v>
      </c>
      <c r="H985" s="60" t="s">
        <v>407</v>
      </c>
      <c r="I985" s="62" t="str">
        <f t="shared" si="385"/>
        <v>221,416</v>
      </c>
      <c r="J985" s="62" t="str">
        <f t="shared" si="383"/>
        <v>298,981</v>
      </c>
      <c r="K985" s="62" t="str">
        <f t="shared" si="384"/>
        <v>314,602</v>
      </c>
      <c r="L985" s="63" t="str">
        <f t="shared" si="381"/>
        <v>35.0</v>
      </c>
      <c r="M985" s="63" t="str">
        <f t="shared" si="382"/>
        <v>5.2</v>
      </c>
      <c r="N985" s="65" t="s">
        <v>408</v>
      </c>
      <c r="P985" s="71">
        <v>221416</v>
      </c>
      <c r="Q985" s="71">
        <v>298981</v>
      </c>
      <c r="R985" s="72">
        <v>314602</v>
      </c>
    </row>
    <row r="986" spans="1:18" ht="24.75" thickBot="1">
      <c r="A986" s="57">
        <v>3</v>
      </c>
      <c r="B986" s="58" t="s">
        <v>208</v>
      </c>
      <c r="C986" s="57">
        <v>61</v>
      </c>
      <c r="D986" s="58" t="s">
        <v>241</v>
      </c>
      <c r="E986" s="59" t="s">
        <v>116</v>
      </c>
      <c r="F986" s="60" t="s">
        <v>412</v>
      </c>
      <c r="G986" s="61" t="str">
        <f t="shared" si="380"/>
        <v>361Visit202</v>
      </c>
      <c r="H986" s="60" t="s">
        <v>409</v>
      </c>
      <c r="I986" s="62" t="str">
        <f t="shared" si="385"/>
        <v>2,978</v>
      </c>
      <c r="J986" s="62" t="str">
        <f t="shared" si="383"/>
        <v>3,668</v>
      </c>
      <c r="K986" s="62" t="str">
        <f t="shared" si="384"/>
        <v>3,802</v>
      </c>
      <c r="L986" s="63" t="str">
        <f t="shared" si="381"/>
        <v>23.2</v>
      </c>
      <c r="M986" s="63" t="str">
        <f t="shared" si="382"/>
        <v>3.7</v>
      </c>
      <c r="N986" s="64" t="s">
        <v>410</v>
      </c>
      <c r="P986" s="71">
        <v>2978</v>
      </c>
      <c r="Q986" s="71">
        <v>3668</v>
      </c>
      <c r="R986" s="72">
        <v>3802</v>
      </c>
    </row>
    <row r="987" spans="1:18" ht="24.75" thickBot="1">
      <c r="A987" s="57">
        <v>3</v>
      </c>
      <c r="B987" s="58" t="s">
        <v>208</v>
      </c>
      <c r="C987" s="57">
        <v>61</v>
      </c>
      <c r="D987" s="58" t="s">
        <v>241</v>
      </c>
      <c r="E987" s="59" t="s">
        <v>117</v>
      </c>
      <c r="F987" s="60" t="s">
        <v>414</v>
      </c>
      <c r="G987" s="61" t="str">
        <f t="shared" si="380"/>
        <v>361Visit300</v>
      </c>
      <c r="H987" s="60" t="s">
        <v>419</v>
      </c>
      <c r="I987" s="62" t="str">
        <f t="shared" si="385"/>
        <v>255,329</v>
      </c>
      <c r="J987" s="62" t="str">
        <f t="shared" si="383"/>
        <v>347,704</v>
      </c>
      <c r="K987" s="62" t="str">
        <f t="shared" si="384"/>
        <v>362,521</v>
      </c>
      <c r="L987" s="63" t="str">
        <f t="shared" si="381"/>
        <v>36.2</v>
      </c>
      <c r="M987" s="63" t="str">
        <f t="shared" si="382"/>
        <v>4.3</v>
      </c>
      <c r="N987" s="65" t="s">
        <v>424</v>
      </c>
      <c r="P987" s="71">
        <v>255329</v>
      </c>
      <c r="Q987" s="71">
        <v>347704</v>
      </c>
      <c r="R987" s="72">
        <v>362521</v>
      </c>
    </row>
    <row r="988" spans="1:18" ht="24.75" thickBot="1">
      <c r="A988" s="57">
        <v>3</v>
      </c>
      <c r="B988" s="58" t="s">
        <v>208</v>
      </c>
      <c r="C988" s="57">
        <v>61</v>
      </c>
      <c r="D988" s="58" t="s">
        <v>241</v>
      </c>
      <c r="E988" s="59" t="s">
        <v>118</v>
      </c>
      <c r="F988" s="60" t="s">
        <v>411</v>
      </c>
      <c r="G988" s="61" t="str">
        <f t="shared" si="380"/>
        <v>361Visit301</v>
      </c>
      <c r="H988" s="60" t="s">
        <v>407</v>
      </c>
      <c r="I988" s="62" t="str">
        <f t="shared" si="385"/>
        <v>253,714</v>
      </c>
      <c r="J988" s="62" t="str">
        <f t="shared" si="383"/>
        <v>345,695</v>
      </c>
      <c r="K988" s="62" t="str">
        <f t="shared" si="384"/>
        <v>360,425</v>
      </c>
      <c r="L988" s="63" t="str">
        <f t="shared" si="381"/>
        <v>36.3</v>
      </c>
      <c r="M988" s="63" t="str">
        <f t="shared" si="382"/>
        <v>4.3</v>
      </c>
      <c r="N988" s="64" t="s">
        <v>408</v>
      </c>
      <c r="P988" s="71">
        <v>253714</v>
      </c>
      <c r="Q988" s="71">
        <v>345695</v>
      </c>
      <c r="R988" s="72">
        <v>360425</v>
      </c>
    </row>
    <row r="989" spans="1:18" ht="24.75" thickBot="1">
      <c r="A989" s="57">
        <v>3</v>
      </c>
      <c r="B989" s="58" t="s">
        <v>208</v>
      </c>
      <c r="C989" s="57">
        <v>61</v>
      </c>
      <c r="D989" s="58" t="s">
        <v>241</v>
      </c>
      <c r="E989" s="59" t="s">
        <v>119</v>
      </c>
      <c r="F989" s="60" t="s">
        <v>412</v>
      </c>
      <c r="G989" s="61" t="str">
        <f t="shared" si="380"/>
        <v>361Visit302</v>
      </c>
      <c r="H989" s="60" t="s">
        <v>409</v>
      </c>
      <c r="I989" s="62" t="str">
        <f t="shared" si="385"/>
        <v>1,615</v>
      </c>
      <c r="J989" s="62" t="str">
        <f t="shared" si="383"/>
        <v>2,009</v>
      </c>
      <c r="K989" s="62" t="str">
        <f t="shared" si="384"/>
        <v>2,096</v>
      </c>
      <c r="L989" s="63" t="str">
        <f t="shared" si="381"/>
        <v>24.4</v>
      </c>
      <c r="M989" s="63" t="str">
        <f t="shared" si="382"/>
        <v>4.3</v>
      </c>
      <c r="N989" s="65" t="s">
        <v>410</v>
      </c>
      <c r="P989" s="71">
        <v>1615</v>
      </c>
      <c r="Q989" s="71">
        <v>2009</v>
      </c>
      <c r="R989" s="72">
        <v>2096</v>
      </c>
    </row>
    <row r="990" spans="1:18" ht="24.75" thickBot="1">
      <c r="A990" s="57">
        <v>3</v>
      </c>
      <c r="B990" s="58" t="s">
        <v>208</v>
      </c>
      <c r="C990" s="57">
        <v>61</v>
      </c>
      <c r="D990" s="58" t="s">
        <v>241</v>
      </c>
      <c r="E990" s="59" t="s">
        <v>120</v>
      </c>
      <c r="F990" s="60" t="s">
        <v>5</v>
      </c>
      <c r="G990" s="61" t="str">
        <f t="shared" si="380"/>
        <v>361AvgDay400</v>
      </c>
      <c r="H990" s="60" t="s">
        <v>5</v>
      </c>
      <c r="I990" s="66" t="str">
        <f>IF(P990="&amp;#160;"," ",FIXED(ROUND(P990,2),2,0))</f>
        <v>1.90</v>
      </c>
      <c r="J990" s="66" t="str">
        <f t="shared" ref="J990:J1006" si="386">IF(Q990="&amp;#160;"," ",FIXED(ROUND(Q990,2),2,0))</f>
        <v>2.01</v>
      </c>
      <c r="K990" s="66" t="str">
        <f t="shared" ref="K990:K1006" si="387">IF(R990="&amp;#160;"," ",FIXED(ROUND(R990,2),2,0))</f>
        <v>2.00</v>
      </c>
      <c r="L990" s="63" t="str">
        <f t="shared" si="381"/>
        <v>5.8</v>
      </c>
      <c r="M990" s="63" t="str">
        <f t="shared" si="382"/>
        <v>-0.5</v>
      </c>
      <c r="N990" s="64" t="s">
        <v>6</v>
      </c>
      <c r="P990" s="73">
        <v>1.9</v>
      </c>
      <c r="Q990" s="73">
        <v>2.0099999999999998</v>
      </c>
      <c r="R990" s="74">
        <v>2</v>
      </c>
    </row>
    <row r="991" spans="1:18" ht="24.75" thickBot="1">
      <c r="A991" s="57">
        <v>3</v>
      </c>
      <c r="B991" s="58" t="s">
        <v>208</v>
      </c>
      <c r="C991" s="57">
        <v>61</v>
      </c>
      <c r="D991" s="58" t="s">
        <v>241</v>
      </c>
      <c r="E991" s="59" t="s">
        <v>121</v>
      </c>
      <c r="F991" s="60" t="s">
        <v>411</v>
      </c>
      <c r="G991" s="61" t="str">
        <f t="shared" si="380"/>
        <v>361AvgDay401</v>
      </c>
      <c r="H991" s="60" t="s">
        <v>407</v>
      </c>
      <c r="I991" s="66" t="str">
        <f t="shared" ref="I991:I1006" si="388">IF(P991="&amp;#160;"," ",FIXED(ROUND(P991,2),2,0))</f>
        <v>1.90</v>
      </c>
      <c r="J991" s="66" t="str">
        <f t="shared" si="386"/>
        <v>2.01</v>
      </c>
      <c r="K991" s="66" t="str">
        <f t="shared" si="387"/>
        <v>2.00</v>
      </c>
      <c r="L991" s="63" t="str">
        <f t="shared" si="381"/>
        <v>5.8</v>
      </c>
      <c r="M991" s="63" t="str">
        <f t="shared" si="382"/>
        <v>-0.5</v>
      </c>
      <c r="N991" s="65" t="s">
        <v>408</v>
      </c>
      <c r="P991" s="73">
        <v>1.9</v>
      </c>
      <c r="Q991" s="73">
        <v>2.0099999999999998</v>
      </c>
      <c r="R991" s="74">
        <v>2</v>
      </c>
    </row>
    <row r="992" spans="1:18" ht="24.75" thickBot="1">
      <c r="A992" s="57">
        <v>3</v>
      </c>
      <c r="B992" s="58" t="s">
        <v>208</v>
      </c>
      <c r="C992" s="57">
        <v>61</v>
      </c>
      <c r="D992" s="58" t="s">
        <v>241</v>
      </c>
      <c r="E992" s="59" t="s">
        <v>122</v>
      </c>
      <c r="F992" s="60" t="s">
        <v>412</v>
      </c>
      <c r="G992" s="61" t="str">
        <f t="shared" si="380"/>
        <v>361AvgDay402</v>
      </c>
      <c r="H992" s="60" t="s">
        <v>409</v>
      </c>
      <c r="I992" s="66" t="str">
        <f t="shared" si="388"/>
        <v>2.02</v>
      </c>
      <c r="J992" s="66" t="str">
        <f t="shared" si="386"/>
        <v>2.05</v>
      </c>
      <c r="K992" s="66" t="str">
        <f t="shared" si="387"/>
        <v>1.99</v>
      </c>
      <c r="L992" s="63" t="str">
        <f t="shared" si="381"/>
        <v>1.5</v>
      </c>
      <c r="M992" s="63" t="str">
        <f t="shared" si="382"/>
        <v>-2.9</v>
      </c>
      <c r="N992" s="64" t="s">
        <v>410</v>
      </c>
      <c r="P992" s="73">
        <v>2.02</v>
      </c>
      <c r="Q992" s="73">
        <v>2.0499999999999998</v>
      </c>
      <c r="R992" s="74">
        <v>1.99</v>
      </c>
    </row>
    <row r="993" spans="1:18" ht="24.75" thickBot="1">
      <c r="A993" s="57">
        <v>3</v>
      </c>
      <c r="B993" s="58" t="s">
        <v>208</v>
      </c>
      <c r="C993" s="57">
        <v>61</v>
      </c>
      <c r="D993" s="58" t="s">
        <v>241</v>
      </c>
      <c r="E993" s="59" t="s">
        <v>123</v>
      </c>
      <c r="F993" s="60" t="s">
        <v>18</v>
      </c>
      <c r="G993" s="61" t="str">
        <f t="shared" si="380"/>
        <v>361AverageExpenditure</v>
      </c>
      <c r="H993" s="60" t="s">
        <v>18</v>
      </c>
      <c r="I993" s="66" t="str">
        <f t="shared" si="388"/>
        <v xml:space="preserve"> </v>
      </c>
      <c r="J993" s="66" t="str">
        <f t="shared" si="386"/>
        <v xml:space="preserve"> </v>
      </c>
      <c r="K993" s="66" t="str">
        <f t="shared" si="387"/>
        <v xml:space="preserve"> </v>
      </c>
      <c r="L993" s="67" t="s">
        <v>397</v>
      </c>
      <c r="M993" s="67" t="s">
        <v>397</v>
      </c>
      <c r="N993" s="65" t="s">
        <v>19</v>
      </c>
      <c r="P993" s="67" t="s">
        <v>384</v>
      </c>
      <c r="Q993" s="67" t="s">
        <v>384</v>
      </c>
      <c r="R993" s="75" t="s">
        <v>384</v>
      </c>
    </row>
    <row r="994" spans="1:18" ht="24.75" thickBot="1">
      <c r="A994" s="57">
        <v>3</v>
      </c>
      <c r="B994" s="58" t="s">
        <v>208</v>
      </c>
      <c r="C994" s="57">
        <v>61</v>
      </c>
      <c r="D994" s="58" t="s">
        <v>241</v>
      </c>
      <c r="E994" s="59" t="s">
        <v>425</v>
      </c>
      <c r="F994" s="60" t="s">
        <v>415</v>
      </c>
      <c r="G994" s="61" t="str">
        <f t="shared" si="380"/>
        <v>361&amp;#160;&amp;#160;&amp;#160;Visitors400</v>
      </c>
      <c r="H994" s="60" t="s">
        <v>420</v>
      </c>
      <c r="I994" s="66" t="str">
        <f t="shared" si="388"/>
        <v>992.00</v>
      </c>
      <c r="J994" s="66" t="str">
        <f t="shared" si="386"/>
        <v>1,046.00</v>
      </c>
      <c r="K994" s="66" t="str">
        <f t="shared" si="387"/>
        <v>1,080.00</v>
      </c>
      <c r="L994" s="63" t="str">
        <f t="shared" ref="L994:L1002" si="389">FIXED(ROUND((((J994-I994)/I994)*100),1),1,0)</f>
        <v>5.4</v>
      </c>
      <c r="M994" s="63" t="str">
        <f t="shared" ref="M994:M1002" si="390">FIXED(ROUND((((K994-J994)/J994)*100),1),1,0)</f>
        <v>3.3</v>
      </c>
      <c r="N994" s="64" t="s">
        <v>426</v>
      </c>
      <c r="P994" s="71">
        <v>992</v>
      </c>
      <c r="Q994" s="71">
        <v>1046</v>
      </c>
      <c r="R994" s="72">
        <v>1080</v>
      </c>
    </row>
    <row r="995" spans="1:18" ht="24.75" thickBot="1">
      <c r="A995" s="57">
        <v>3</v>
      </c>
      <c r="B995" s="58" t="s">
        <v>208</v>
      </c>
      <c r="C995" s="57">
        <v>61</v>
      </c>
      <c r="D995" s="58" t="s">
        <v>241</v>
      </c>
      <c r="E995" s="59" t="s">
        <v>427</v>
      </c>
      <c r="F995" s="60" t="s">
        <v>411</v>
      </c>
      <c r="G995" s="61" t="str">
        <f t="shared" si="380"/>
        <v>361&amp;#160;&amp;#160;&amp;#160;Visitors401</v>
      </c>
      <c r="H995" s="60" t="s">
        <v>407</v>
      </c>
      <c r="I995" s="66" t="str">
        <f t="shared" si="388"/>
        <v>987.00</v>
      </c>
      <c r="J995" s="66" t="str">
        <f t="shared" si="386"/>
        <v>1,042.00</v>
      </c>
      <c r="K995" s="66" t="str">
        <f t="shared" si="387"/>
        <v>1,076.00</v>
      </c>
      <c r="L995" s="63" t="str">
        <f t="shared" si="389"/>
        <v>5.6</v>
      </c>
      <c r="M995" s="63" t="str">
        <f t="shared" si="390"/>
        <v>3.3</v>
      </c>
      <c r="N995" s="65" t="s">
        <v>408</v>
      </c>
      <c r="P995" s="71">
        <v>987</v>
      </c>
      <c r="Q995" s="71">
        <v>1042</v>
      </c>
      <c r="R995" s="72">
        <v>1076</v>
      </c>
    </row>
    <row r="996" spans="1:18" ht="24.75" thickBot="1">
      <c r="A996" s="57">
        <v>3</v>
      </c>
      <c r="B996" s="58" t="s">
        <v>208</v>
      </c>
      <c r="C996" s="57">
        <v>61</v>
      </c>
      <c r="D996" s="58" t="s">
        <v>241</v>
      </c>
      <c r="E996" s="59" t="s">
        <v>428</v>
      </c>
      <c r="F996" s="60" t="s">
        <v>412</v>
      </c>
      <c r="G996" s="61" t="str">
        <f t="shared" si="380"/>
        <v>361&amp;#160;&amp;#160;&amp;#160;Visitors402</v>
      </c>
      <c r="H996" s="60" t="s">
        <v>409</v>
      </c>
      <c r="I996" s="66" t="str">
        <f t="shared" si="388"/>
        <v>1,394.00</v>
      </c>
      <c r="J996" s="66" t="str">
        <f t="shared" si="386"/>
        <v>1,456.00</v>
      </c>
      <c r="K996" s="66" t="str">
        <f t="shared" si="387"/>
        <v>1,504.00</v>
      </c>
      <c r="L996" s="63" t="str">
        <f t="shared" si="389"/>
        <v>4.4</v>
      </c>
      <c r="M996" s="63" t="str">
        <f t="shared" si="390"/>
        <v>3.3</v>
      </c>
      <c r="N996" s="64" t="s">
        <v>410</v>
      </c>
      <c r="P996" s="71">
        <v>1394</v>
      </c>
      <c r="Q996" s="71">
        <v>1456</v>
      </c>
      <c r="R996" s="72">
        <v>1504</v>
      </c>
    </row>
    <row r="997" spans="1:18" ht="24.75" thickBot="1">
      <c r="A997" s="57">
        <v>3</v>
      </c>
      <c r="B997" s="58" t="s">
        <v>208</v>
      </c>
      <c r="C997" s="57">
        <v>61</v>
      </c>
      <c r="D997" s="58" t="s">
        <v>241</v>
      </c>
      <c r="E997" s="59" t="s">
        <v>432</v>
      </c>
      <c r="F997" s="60" t="s">
        <v>416</v>
      </c>
      <c r="G997" s="61" t="str">
        <f t="shared" si="380"/>
        <v>361&amp;#160;&amp;#160;&amp;#160;Tourist500</v>
      </c>
      <c r="H997" s="60" t="s">
        <v>421</v>
      </c>
      <c r="I997" s="66" t="str">
        <f t="shared" si="388"/>
        <v>1,179.00</v>
      </c>
      <c r="J997" s="66" t="str">
        <f t="shared" si="386"/>
        <v>1,238.00</v>
      </c>
      <c r="K997" s="66" t="str">
        <f t="shared" si="387"/>
        <v>1,276.00</v>
      </c>
      <c r="L997" s="63" t="str">
        <f t="shared" si="389"/>
        <v>5.0</v>
      </c>
      <c r="M997" s="63" t="str">
        <f t="shared" si="390"/>
        <v>3.1</v>
      </c>
      <c r="N997" s="65" t="s">
        <v>433</v>
      </c>
      <c r="P997" s="71">
        <v>1179</v>
      </c>
      <c r="Q997" s="71">
        <v>1238</v>
      </c>
      <c r="R997" s="72">
        <v>1276</v>
      </c>
    </row>
    <row r="998" spans="1:18" ht="24.75" thickBot="1">
      <c r="A998" s="57">
        <v>3</v>
      </c>
      <c r="B998" s="58" t="s">
        <v>208</v>
      </c>
      <c r="C998" s="57">
        <v>61</v>
      </c>
      <c r="D998" s="58" t="s">
        <v>241</v>
      </c>
      <c r="E998" s="59" t="s">
        <v>434</v>
      </c>
      <c r="F998" s="60" t="s">
        <v>411</v>
      </c>
      <c r="G998" s="61" t="str">
        <f t="shared" si="380"/>
        <v>361&amp;#160;&amp;#160;&amp;#160;Tourist501</v>
      </c>
      <c r="H998" s="60" t="s">
        <v>407</v>
      </c>
      <c r="I998" s="66" t="str">
        <f t="shared" si="388"/>
        <v>1,174.00</v>
      </c>
      <c r="J998" s="66" t="str">
        <f t="shared" si="386"/>
        <v>1,233.00</v>
      </c>
      <c r="K998" s="66" t="str">
        <f t="shared" si="387"/>
        <v>1,271.00</v>
      </c>
      <c r="L998" s="63" t="str">
        <f t="shared" si="389"/>
        <v>5.0</v>
      </c>
      <c r="M998" s="63" t="str">
        <f t="shared" si="390"/>
        <v>3.1</v>
      </c>
      <c r="N998" s="64" t="s">
        <v>408</v>
      </c>
      <c r="P998" s="71">
        <v>1174</v>
      </c>
      <c r="Q998" s="71">
        <v>1233</v>
      </c>
      <c r="R998" s="72">
        <v>1271</v>
      </c>
    </row>
    <row r="999" spans="1:18" ht="24.75" thickBot="1">
      <c r="A999" s="57">
        <v>3</v>
      </c>
      <c r="B999" s="58" t="s">
        <v>208</v>
      </c>
      <c r="C999" s="57">
        <v>61</v>
      </c>
      <c r="D999" s="58" t="s">
        <v>241</v>
      </c>
      <c r="E999" s="59" t="s">
        <v>435</v>
      </c>
      <c r="F999" s="60" t="s">
        <v>412</v>
      </c>
      <c r="G999" s="61" t="str">
        <f t="shared" si="380"/>
        <v>361&amp;#160;&amp;#160;&amp;#160;Tourist502</v>
      </c>
      <c r="H999" s="60" t="s">
        <v>409</v>
      </c>
      <c r="I999" s="66" t="str">
        <f t="shared" si="388"/>
        <v>1,548.00</v>
      </c>
      <c r="J999" s="66" t="str">
        <f t="shared" si="386"/>
        <v>1,619.00</v>
      </c>
      <c r="K999" s="66" t="str">
        <f t="shared" si="387"/>
        <v>1,677.00</v>
      </c>
      <c r="L999" s="63" t="str">
        <f t="shared" si="389"/>
        <v>4.6</v>
      </c>
      <c r="M999" s="63" t="str">
        <f t="shared" si="390"/>
        <v>3.6</v>
      </c>
      <c r="N999" s="65" t="s">
        <v>410</v>
      </c>
      <c r="P999" s="71">
        <v>1548</v>
      </c>
      <c r="Q999" s="71">
        <v>1619</v>
      </c>
      <c r="R999" s="72">
        <v>1677</v>
      </c>
    </row>
    <row r="1000" spans="1:18" ht="24.75" thickBot="1">
      <c r="A1000" s="57">
        <v>3</v>
      </c>
      <c r="B1000" s="58" t="s">
        <v>208</v>
      </c>
      <c r="C1000" s="57">
        <v>61</v>
      </c>
      <c r="D1000" s="58" t="s">
        <v>241</v>
      </c>
      <c r="E1000" s="59" t="s">
        <v>436</v>
      </c>
      <c r="F1000" s="60" t="s">
        <v>417</v>
      </c>
      <c r="G1000" s="61" t="str">
        <f t="shared" si="380"/>
        <v>361&amp;#160;&amp;#160;&amp;#160;Excursionist600</v>
      </c>
      <c r="H1000" s="60" t="s">
        <v>422</v>
      </c>
      <c r="I1000" s="66" t="str">
        <f t="shared" si="388"/>
        <v>679.00</v>
      </c>
      <c r="J1000" s="66" t="str">
        <f t="shared" si="386"/>
        <v>710.00</v>
      </c>
      <c r="K1000" s="66" t="str">
        <f t="shared" si="387"/>
        <v>737.00</v>
      </c>
      <c r="L1000" s="63" t="str">
        <f t="shared" si="389"/>
        <v>4.6</v>
      </c>
      <c r="M1000" s="63" t="str">
        <f t="shared" si="390"/>
        <v>3.8</v>
      </c>
      <c r="N1000" s="64" t="s">
        <v>437</v>
      </c>
      <c r="P1000" s="71">
        <v>679</v>
      </c>
      <c r="Q1000" s="71">
        <v>710</v>
      </c>
      <c r="R1000" s="72">
        <v>737</v>
      </c>
    </row>
    <row r="1001" spans="1:18" ht="24.75" thickBot="1">
      <c r="A1001" s="57">
        <v>3</v>
      </c>
      <c r="B1001" s="58" t="s">
        <v>208</v>
      </c>
      <c r="C1001" s="57">
        <v>61</v>
      </c>
      <c r="D1001" s="58" t="s">
        <v>241</v>
      </c>
      <c r="E1001" s="59" t="s">
        <v>438</v>
      </c>
      <c r="F1001" s="60" t="s">
        <v>411</v>
      </c>
      <c r="G1001" s="61" t="str">
        <f t="shared" si="380"/>
        <v>361&amp;#160;&amp;#160;&amp;#160;Excursionist601</v>
      </c>
      <c r="H1001" s="60" t="s">
        <v>407</v>
      </c>
      <c r="I1001" s="66" t="str">
        <f t="shared" si="388"/>
        <v>678.00</v>
      </c>
      <c r="J1001" s="66" t="str">
        <f t="shared" si="386"/>
        <v>710.00</v>
      </c>
      <c r="K1001" s="66" t="str">
        <f t="shared" si="387"/>
        <v>736.00</v>
      </c>
      <c r="L1001" s="63" t="str">
        <f t="shared" si="389"/>
        <v>4.7</v>
      </c>
      <c r="M1001" s="63" t="str">
        <f t="shared" si="390"/>
        <v>3.7</v>
      </c>
      <c r="N1001" s="65" t="s">
        <v>408</v>
      </c>
      <c r="P1001" s="71">
        <v>678</v>
      </c>
      <c r="Q1001" s="71">
        <v>710</v>
      </c>
      <c r="R1001" s="72">
        <v>736</v>
      </c>
    </row>
    <row r="1002" spans="1:18" ht="24.75" thickBot="1">
      <c r="A1002" s="57">
        <v>3</v>
      </c>
      <c r="B1002" s="58" t="s">
        <v>208</v>
      </c>
      <c r="C1002" s="57">
        <v>61</v>
      </c>
      <c r="D1002" s="58" t="s">
        <v>241</v>
      </c>
      <c r="E1002" s="59" t="s">
        <v>439</v>
      </c>
      <c r="F1002" s="60" t="s">
        <v>412</v>
      </c>
      <c r="G1002" s="61" t="str">
        <f t="shared" si="380"/>
        <v>361&amp;#160;&amp;#160;&amp;#160;Excursionist602</v>
      </c>
      <c r="H1002" s="60" t="s">
        <v>409</v>
      </c>
      <c r="I1002" s="66" t="str">
        <f t="shared" si="388"/>
        <v>824.00</v>
      </c>
      <c r="J1002" s="66" t="str">
        <f t="shared" si="386"/>
        <v>846.00</v>
      </c>
      <c r="K1002" s="66" t="str">
        <f t="shared" si="387"/>
        <v>878.00</v>
      </c>
      <c r="L1002" s="63" t="str">
        <f t="shared" si="389"/>
        <v>2.7</v>
      </c>
      <c r="M1002" s="63" t="str">
        <f t="shared" si="390"/>
        <v>3.8</v>
      </c>
      <c r="N1002" s="64" t="s">
        <v>410</v>
      </c>
      <c r="P1002" s="71">
        <v>824</v>
      </c>
      <c r="Q1002" s="71">
        <v>846</v>
      </c>
      <c r="R1002" s="72">
        <v>878</v>
      </c>
    </row>
    <row r="1003" spans="1:18" ht="24.75" thickBot="1">
      <c r="A1003" s="57">
        <v>3</v>
      </c>
      <c r="B1003" s="58" t="s">
        <v>208</v>
      </c>
      <c r="C1003" s="57">
        <v>61</v>
      </c>
      <c r="D1003" s="58" t="s">
        <v>241</v>
      </c>
      <c r="E1003" s="59" t="s">
        <v>20</v>
      </c>
      <c r="F1003" s="60" t="s">
        <v>16</v>
      </c>
      <c r="G1003" s="61" t="str">
        <f t="shared" si="380"/>
        <v>361TourismReceipt</v>
      </c>
      <c r="H1003" s="60" t="s">
        <v>16</v>
      </c>
      <c r="I1003" s="66" t="str">
        <f t="shared" si="388"/>
        <v xml:space="preserve"> </v>
      </c>
      <c r="J1003" s="66" t="str">
        <f t="shared" si="386"/>
        <v xml:space="preserve"> </v>
      </c>
      <c r="K1003" s="66" t="str">
        <f t="shared" si="387"/>
        <v xml:space="preserve"> </v>
      </c>
      <c r="L1003" s="67" t="s">
        <v>397</v>
      </c>
      <c r="M1003" s="67" t="s">
        <v>397</v>
      </c>
      <c r="N1003" s="65" t="s">
        <v>17</v>
      </c>
      <c r="P1003" s="67" t="s">
        <v>384</v>
      </c>
      <c r="Q1003" s="67" t="s">
        <v>384</v>
      </c>
      <c r="R1003" s="75" t="s">
        <v>384</v>
      </c>
    </row>
    <row r="1004" spans="1:18" ht="24.75" thickBot="1">
      <c r="A1004" s="57">
        <v>3</v>
      </c>
      <c r="B1004" s="58" t="s">
        <v>208</v>
      </c>
      <c r="C1004" s="57">
        <v>61</v>
      </c>
      <c r="D1004" s="58" t="s">
        <v>241</v>
      </c>
      <c r="E1004" s="59" t="s">
        <v>429</v>
      </c>
      <c r="F1004" s="60" t="s">
        <v>415</v>
      </c>
      <c r="G1004" s="61" t="str">
        <f t="shared" si="380"/>
        <v>361&amp;#160;&amp;#160;&amp;#160;Visitors700</v>
      </c>
      <c r="H1004" s="60" t="s">
        <v>420</v>
      </c>
      <c r="I1004" s="66" t="str">
        <f t="shared" si="388"/>
        <v>676.00</v>
      </c>
      <c r="J1004" s="66" t="str">
        <f t="shared" si="386"/>
        <v>1,000.00</v>
      </c>
      <c r="K1004" s="66" t="str">
        <f t="shared" si="387"/>
        <v>1,080.00</v>
      </c>
      <c r="L1004" s="63" t="str">
        <f t="shared" ref="L1004:L1019" si="391">FIXED(ROUND((((J1004-I1004)/I1004)*100),1),1,0)</f>
        <v>47.9</v>
      </c>
      <c r="M1004" s="63" t="str">
        <f t="shared" ref="M1004:M1019" si="392">FIXED(ROUND((((K1004-J1004)/J1004)*100),1),1,0)</f>
        <v>8.0</v>
      </c>
      <c r="N1004" s="64" t="s">
        <v>426</v>
      </c>
      <c r="P1004" s="71">
        <v>676</v>
      </c>
      <c r="Q1004" s="71">
        <v>1000</v>
      </c>
      <c r="R1004" s="72">
        <v>1080</v>
      </c>
    </row>
    <row r="1005" spans="1:18" ht="24.75" thickBot="1">
      <c r="A1005" s="57">
        <v>3</v>
      </c>
      <c r="B1005" s="58" t="s">
        <v>208</v>
      </c>
      <c r="C1005" s="57">
        <v>61</v>
      </c>
      <c r="D1005" s="58" t="s">
        <v>241</v>
      </c>
      <c r="E1005" s="59" t="s">
        <v>430</v>
      </c>
      <c r="F1005" s="60" t="s">
        <v>411</v>
      </c>
      <c r="G1005" s="61" t="str">
        <f t="shared" si="380"/>
        <v>361&amp;#160;&amp;#160;&amp;#160;Visitors701</v>
      </c>
      <c r="H1005" s="60" t="s">
        <v>407</v>
      </c>
      <c r="I1005" s="66" t="str">
        <f t="shared" si="388"/>
        <v>666.00</v>
      </c>
      <c r="J1005" s="66" t="str">
        <f t="shared" si="386"/>
        <v>987.00</v>
      </c>
      <c r="K1005" s="66" t="str">
        <f t="shared" si="387"/>
        <v>1,065.00</v>
      </c>
      <c r="L1005" s="63" t="str">
        <f t="shared" si="391"/>
        <v>48.2</v>
      </c>
      <c r="M1005" s="63" t="str">
        <f t="shared" si="392"/>
        <v>7.9</v>
      </c>
      <c r="N1005" s="65" t="s">
        <v>408</v>
      </c>
      <c r="P1005" s="71">
        <v>666</v>
      </c>
      <c r="Q1005" s="71">
        <v>987</v>
      </c>
      <c r="R1005" s="72">
        <v>1065</v>
      </c>
    </row>
    <row r="1006" spans="1:18" ht="24.75" thickBot="1">
      <c r="A1006" s="57">
        <v>3</v>
      </c>
      <c r="B1006" s="58" t="s">
        <v>208</v>
      </c>
      <c r="C1006" s="57">
        <v>61</v>
      </c>
      <c r="D1006" s="58" t="s">
        <v>241</v>
      </c>
      <c r="E1006" s="59" t="s">
        <v>431</v>
      </c>
      <c r="F1006" s="60" t="s">
        <v>412</v>
      </c>
      <c r="G1006" s="61" t="str">
        <f t="shared" si="380"/>
        <v>361&amp;#160;&amp;#160;&amp;#160;Visitors702</v>
      </c>
      <c r="H1006" s="60" t="s">
        <v>409</v>
      </c>
      <c r="I1006" s="66" t="str">
        <f t="shared" si="388"/>
        <v>11.00</v>
      </c>
      <c r="J1006" s="66" t="str">
        <f t="shared" si="386"/>
        <v>14.00</v>
      </c>
      <c r="K1006" s="66" t="str">
        <f t="shared" si="387"/>
        <v>15.00</v>
      </c>
      <c r="L1006" s="63" t="str">
        <f t="shared" si="391"/>
        <v>27.3</v>
      </c>
      <c r="M1006" s="63" t="str">
        <f t="shared" si="392"/>
        <v>7.1</v>
      </c>
      <c r="N1006" s="64" t="s">
        <v>410</v>
      </c>
      <c r="P1006" s="71">
        <v>11</v>
      </c>
      <c r="Q1006" s="71">
        <v>14</v>
      </c>
      <c r="R1006" s="72">
        <v>15</v>
      </c>
    </row>
    <row r="1007" spans="1:18" ht="24.75" thickBot="1">
      <c r="A1007" s="57">
        <v>3</v>
      </c>
      <c r="B1007" s="58" t="s">
        <v>208</v>
      </c>
      <c r="C1007" s="57">
        <v>62</v>
      </c>
      <c r="D1007" s="58" t="s">
        <v>244</v>
      </c>
      <c r="E1007" s="59" t="s">
        <v>10</v>
      </c>
      <c r="F1007" s="60" t="s">
        <v>4</v>
      </c>
      <c r="G1007" s="61" t="str">
        <f t="shared" si="380"/>
        <v>362Room</v>
      </c>
      <c r="H1007" s="60" t="s">
        <v>4</v>
      </c>
      <c r="I1007" s="62" t="str">
        <f>FIXED(ROUND(P1007,2),0,0)</f>
        <v>1,828</v>
      </c>
      <c r="J1007" s="62" t="str">
        <f t="shared" ref="J1007:J1016" si="393">FIXED(ROUND(Q1007,2),0,0)</f>
        <v>1,952</v>
      </c>
      <c r="K1007" s="62" t="str">
        <f t="shared" ref="K1007:K1016" si="394">FIXED(ROUND(R1007,2),0,0)</f>
        <v>2,186</v>
      </c>
      <c r="L1007" s="63" t="str">
        <f t="shared" si="391"/>
        <v>6.8</v>
      </c>
      <c r="M1007" s="63" t="str">
        <f t="shared" si="392"/>
        <v>12.0</v>
      </c>
      <c r="N1007" s="64" t="s">
        <v>14</v>
      </c>
      <c r="P1007" s="71">
        <v>1828</v>
      </c>
      <c r="Q1007" s="71">
        <v>1952</v>
      </c>
      <c r="R1007" s="72">
        <v>2186</v>
      </c>
    </row>
    <row r="1008" spans="1:18" ht="24.75" thickBot="1">
      <c r="A1008" s="57">
        <v>3</v>
      </c>
      <c r="B1008" s="58" t="s">
        <v>208</v>
      </c>
      <c r="C1008" s="57">
        <v>62</v>
      </c>
      <c r="D1008" s="58" t="s">
        <v>244</v>
      </c>
      <c r="E1008" s="59" t="s">
        <v>111</v>
      </c>
      <c r="F1008" s="60" t="s">
        <v>3</v>
      </c>
      <c r="G1008" s="61" t="str">
        <f t="shared" si="380"/>
        <v>362Visit100</v>
      </c>
      <c r="H1008" s="60" t="s">
        <v>3</v>
      </c>
      <c r="I1008" s="62" t="str">
        <f t="shared" ref="I1008:I1016" si="395">FIXED(ROUND(P1008,2),0,0)</f>
        <v>625,772</v>
      </c>
      <c r="J1008" s="62" t="str">
        <f t="shared" si="393"/>
        <v>663,114</v>
      </c>
      <c r="K1008" s="62" t="str">
        <f t="shared" si="394"/>
        <v>707,969</v>
      </c>
      <c r="L1008" s="63" t="str">
        <f t="shared" si="391"/>
        <v>6.0</v>
      </c>
      <c r="M1008" s="63" t="str">
        <f t="shared" si="392"/>
        <v>6.8</v>
      </c>
      <c r="N1008" s="65" t="s">
        <v>15</v>
      </c>
      <c r="P1008" s="71">
        <v>625772</v>
      </c>
      <c r="Q1008" s="71">
        <v>663114</v>
      </c>
      <c r="R1008" s="72">
        <v>707969</v>
      </c>
    </row>
    <row r="1009" spans="1:18" ht="24.75" thickBot="1">
      <c r="A1009" s="57">
        <v>3</v>
      </c>
      <c r="B1009" s="58" t="s">
        <v>208</v>
      </c>
      <c r="C1009" s="57">
        <v>62</v>
      </c>
      <c r="D1009" s="58" t="s">
        <v>244</v>
      </c>
      <c r="E1009" s="59" t="s">
        <v>112</v>
      </c>
      <c r="F1009" s="60" t="s">
        <v>411</v>
      </c>
      <c r="G1009" s="61" t="str">
        <f t="shared" si="380"/>
        <v>362Visit101</v>
      </c>
      <c r="H1009" s="60" t="s">
        <v>407</v>
      </c>
      <c r="I1009" s="62" t="str">
        <f t="shared" si="395"/>
        <v>607,119</v>
      </c>
      <c r="J1009" s="62" t="str">
        <f t="shared" si="393"/>
        <v>642,584</v>
      </c>
      <c r="K1009" s="62" t="str">
        <f t="shared" si="394"/>
        <v>686,286</v>
      </c>
      <c r="L1009" s="63" t="str">
        <f t="shared" si="391"/>
        <v>5.8</v>
      </c>
      <c r="M1009" s="63" t="str">
        <f t="shared" si="392"/>
        <v>6.8</v>
      </c>
      <c r="N1009" s="64" t="s">
        <v>408</v>
      </c>
      <c r="P1009" s="71">
        <v>607119</v>
      </c>
      <c r="Q1009" s="71">
        <v>642584</v>
      </c>
      <c r="R1009" s="72">
        <v>686286</v>
      </c>
    </row>
    <row r="1010" spans="1:18" ht="24.75" thickBot="1">
      <c r="A1010" s="57">
        <v>3</v>
      </c>
      <c r="B1010" s="58" t="s">
        <v>208</v>
      </c>
      <c r="C1010" s="57">
        <v>62</v>
      </c>
      <c r="D1010" s="58" t="s">
        <v>244</v>
      </c>
      <c r="E1010" s="59" t="s">
        <v>113</v>
      </c>
      <c r="F1010" s="60" t="s">
        <v>412</v>
      </c>
      <c r="G1010" s="61" t="str">
        <f t="shared" si="380"/>
        <v>362Visit102</v>
      </c>
      <c r="H1010" s="60" t="s">
        <v>409</v>
      </c>
      <c r="I1010" s="62" t="str">
        <f t="shared" si="395"/>
        <v>18,653</v>
      </c>
      <c r="J1010" s="62" t="str">
        <f t="shared" si="393"/>
        <v>20,530</v>
      </c>
      <c r="K1010" s="62" t="str">
        <f t="shared" si="394"/>
        <v>21,683</v>
      </c>
      <c r="L1010" s="63" t="str">
        <f t="shared" si="391"/>
        <v>10.1</v>
      </c>
      <c r="M1010" s="63" t="str">
        <f t="shared" si="392"/>
        <v>5.6</v>
      </c>
      <c r="N1010" s="65" t="s">
        <v>410</v>
      </c>
      <c r="P1010" s="71">
        <v>18653</v>
      </c>
      <c r="Q1010" s="71">
        <v>20530</v>
      </c>
      <c r="R1010" s="72">
        <v>21683</v>
      </c>
    </row>
    <row r="1011" spans="1:18" ht="24.75" thickBot="1">
      <c r="A1011" s="57">
        <v>3</v>
      </c>
      <c r="B1011" s="58" t="s">
        <v>208</v>
      </c>
      <c r="C1011" s="57">
        <v>62</v>
      </c>
      <c r="D1011" s="58" t="s">
        <v>244</v>
      </c>
      <c r="E1011" s="59" t="s">
        <v>114</v>
      </c>
      <c r="F1011" s="60" t="s">
        <v>413</v>
      </c>
      <c r="G1011" s="61" t="str">
        <f t="shared" si="380"/>
        <v>362Visit200</v>
      </c>
      <c r="H1011" s="60" t="s">
        <v>418</v>
      </c>
      <c r="I1011" s="62" t="str">
        <f t="shared" si="395"/>
        <v>376,047</v>
      </c>
      <c r="J1011" s="62" t="str">
        <f t="shared" si="393"/>
        <v>396,812</v>
      </c>
      <c r="K1011" s="62" t="str">
        <f t="shared" si="394"/>
        <v>427,723</v>
      </c>
      <c r="L1011" s="63" t="str">
        <f t="shared" si="391"/>
        <v>5.5</v>
      </c>
      <c r="M1011" s="63" t="str">
        <f t="shared" si="392"/>
        <v>7.8</v>
      </c>
      <c r="N1011" s="64" t="s">
        <v>423</v>
      </c>
      <c r="P1011" s="71">
        <v>376047</v>
      </c>
      <c r="Q1011" s="71">
        <v>396812</v>
      </c>
      <c r="R1011" s="72">
        <v>427723</v>
      </c>
    </row>
    <row r="1012" spans="1:18" ht="24.75" thickBot="1">
      <c r="A1012" s="57">
        <v>3</v>
      </c>
      <c r="B1012" s="58" t="s">
        <v>208</v>
      </c>
      <c r="C1012" s="57">
        <v>62</v>
      </c>
      <c r="D1012" s="58" t="s">
        <v>244</v>
      </c>
      <c r="E1012" s="59" t="s">
        <v>115</v>
      </c>
      <c r="F1012" s="60" t="s">
        <v>411</v>
      </c>
      <c r="G1012" s="61" t="str">
        <f t="shared" si="380"/>
        <v>362Visit201</v>
      </c>
      <c r="H1012" s="60" t="s">
        <v>407</v>
      </c>
      <c r="I1012" s="62" t="str">
        <f t="shared" si="395"/>
        <v>369,671</v>
      </c>
      <c r="J1012" s="62" t="str">
        <f t="shared" si="393"/>
        <v>390,062</v>
      </c>
      <c r="K1012" s="62" t="str">
        <f t="shared" si="394"/>
        <v>420,550</v>
      </c>
      <c r="L1012" s="63" t="str">
        <f t="shared" si="391"/>
        <v>5.5</v>
      </c>
      <c r="M1012" s="63" t="str">
        <f t="shared" si="392"/>
        <v>7.8</v>
      </c>
      <c r="N1012" s="65" t="s">
        <v>408</v>
      </c>
      <c r="P1012" s="71">
        <v>369671</v>
      </c>
      <c r="Q1012" s="71">
        <v>390062</v>
      </c>
      <c r="R1012" s="72">
        <v>420550</v>
      </c>
    </row>
    <row r="1013" spans="1:18" ht="24.75" thickBot="1">
      <c r="A1013" s="57">
        <v>3</v>
      </c>
      <c r="B1013" s="58" t="s">
        <v>208</v>
      </c>
      <c r="C1013" s="57">
        <v>62</v>
      </c>
      <c r="D1013" s="58" t="s">
        <v>244</v>
      </c>
      <c r="E1013" s="59" t="s">
        <v>116</v>
      </c>
      <c r="F1013" s="60" t="s">
        <v>412</v>
      </c>
      <c r="G1013" s="61" t="str">
        <f t="shared" si="380"/>
        <v>362Visit202</v>
      </c>
      <c r="H1013" s="60" t="s">
        <v>409</v>
      </c>
      <c r="I1013" s="62" t="str">
        <f t="shared" si="395"/>
        <v>6,376</v>
      </c>
      <c r="J1013" s="62" t="str">
        <f t="shared" si="393"/>
        <v>6,750</v>
      </c>
      <c r="K1013" s="62" t="str">
        <f t="shared" si="394"/>
        <v>7,173</v>
      </c>
      <c r="L1013" s="63" t="str">
        <f t="shared" si="391"/>
        <v>5.9</v>
      </c>
      <c r="M1013" s="63" t="str">
        <f t="shared" si="392"/>
        <v>6.3</v>
      </c>
      <c r="N1013" s="64" t="s">
        <v>410</v>
      </c>
      <c r="P1013" s="71">
        <v>6376</v>
      </c>
      <c r="Q1013" s="71">
        <v>6750</v>
      </c>
      <c r="R1013" s="72">
        <v>7173</v>
      </c>
    </row>
    <row r="1014" spans="1:18" ht="24.75" thickBot="1">
      <c r="A1014" s="57">
        <v>3</v>
      </c>
      <c r="B1014" s="58" t="s">
        <v>208</v>
      </c>
      <c r="C1014" s="57">
        <v>62</v>
      </c>
      <c r="D1014" s="58" t="s">
        <v>244</v>
      </c>
      <c r="E1014" s="59" t="s">
        <v>117</v>
      </c>
      <c r="F1014" s="60" t="s">
        <v>414</v>
      </c>
      <c r="G1014" s="61" t="str">
        <f t="shared" si="380"/>
        <v>362Visit300</v>
      </c>
      <c r="H1014" s="60" t="s">
        <v>419</v>
      </c>
      <c r="I1014" s="62" t="str">
        <f t="shared" si="395"/>
        <v>249,725</v>
      </c>
      <c r="J1014" s="62" t="str">
        <f t="shared" si="393"/>
        <v>266,302</v>
      </c>
      <c r="K1014" s="62" t="str">
        <f t="shared" si="394"/>
        <v>280,246</v>
      </c>
      <c r="L1014" s="63" t="str">
        <f t="shared" si="391"/>
        <v>6.6</v>
      </c>
      <c r="M1014" s="63" t="str">
        <f t="shared" si="392"/>
        <v>5.2</v>
      </c>
      <c r="N1014" s="65" t="s">
        <v>424</v>
      </c>
      <c r="P1014" s="71">
        <v>249725</v>
      </c>
      <c r="Q1014" s="71">
        <v>266302</v>
      </c>
      <c r="R1014" s="72">
        <v>280246</v>
      </c>
    </row>
    <row r="1015" spans="1:18" ht="24.75" thickBot="1">
      <c r="A1015" s="57">
        <v>3</v>
      </c>
      <c r="B1015" s="58" t="s">
        <v>208</v>
      </c>
      <c r="C1015" s="57">
        <v>62</v>
      </c>
      <c r="D1015" s="58" t="s">
        <v>244</v>
      </c>
      <c r="E1015" s="59" t="s">
        <v>118</v>
      </c>
      <c r="F1015" s="60" t="s">
        <v>411</v>
      </c>
      <c r="G1015" s="61" t="str">
        <f t="shared" si="380"/>
        <v>362Visit301</v>
      </c>
      <c r="H1015" s="60" t="s">
        <v>407</v>
      </c>
      <c r="I1015" s="62" t="str">
        <f t="shared" si="395"/>
        <v>237,448</v>
      </c>
      <c r="J1015" s="62" t="str">
        <f t="shared" si="393"/>
        <v>252,522</v>
      </c>
      <c r="K1015" s="62" t="str">
        <f t="shared" si="394"/>
        <v>265,736</v>
      </c>
      <c r="L1015" s="63" t="str">
        <f t="shared" si="391"/>
        <v>6.3</v>
      </c>
      <c r="M1015" s="63" t="str">
        <f t="shared" si="392"/>
        <v>5.2</v>
      </c>
      <c r="N1015" s="64" t="s">
        <v>408</v>
      </c>
      <c r="P1015" s="71">
        <v>237448</v>
      </c>
      <c r="Q1015" s="71">
        <v>252522</v>
      </c>
      <c r="R1015" s="72">
        <v>265736</v>
      </c>
    </row>
    <row r="1016" spans="1:18" ht="24.75" thickBot="1">
      <c r="A1016" s="57">
        <v>3</v>
      </c>
      <c r="B1016" s="58" t="s">
        <v>208</v>
      </c>
      <c r="C1016" s="57">
        <v>62</v>
      </c>
      <c r="D1016" s="58" t="s">
        <v>244</v>
      </c>
      <c r="E1016" s="59" t="s">
        <v>119</v>
      </c>
      <c r="F1016" s="60" t="s">
        <v>412</v>
      </c>
      <c r="G1016" s="61" t="str">
        <f t="shared" si="380"/>
        <v>362Visit302</v>
      </c>
      <c r="H1016" s="60" t="s">
        <v>409</v>
      </c>
      <c r="I1016" s="62" t="str">
        <f t="shared" si="395"/>
        <v>12,277</v>
      </c>
      <c r="J1016" s="62" t="str">
        <f t="shared" si="393"/>
        <v>13,780</v>
      </c>
      <c r="K1016" s="62" t="str">
        <f t="shared" si="394"/>
        <v>14,510</v>
      </c>
      <c r="L1016" s="63" t="str">
        <f t="shared" si="391"/>
        <v>12.2</v>
      </c>
      <c r="M1016" s="63" t="str">
        <f t="shared" si="392"/>
        <v>5.3</v>
      </c>
      <c r="N1016" s="65" t="s">
        <v>410</v>
      </c>
      <c r="P1016" s="71">
        <v>12277</v>
      </c>
      <c r="Q1016" s="71">
        <v>13780</v>
      </c>
      <c r="R1016" s="72">
        <v>14510</v>
      </c>
    </row>
    <row r="1017" spans="1:18" ht="24.75" thickBot="1">
      <c r="A1017" s="57">
        <v>3</v>
      </c>
      <c r="B1017" s="58" t="s">
        <v>208</v>
      </c>
      <c r="C1017" s="57">
        <v>62</v>
      </c>
      <c r="D1017" s="58" t="s">
        <v>244</v>
      </c>
      <c r="E1017" s="59" t="s">
        <v>120</v>
      </c>
      <c r="F1017" s="60" t="s">
        <v>5</v>
      </c>
      <c r="G1017" s="61" t="str">
        <f t="shared" si="380"/>
        <v>362AvgDay400</v>
      </c>
      <c r="H1017" s="60" t="s">
        <v>5</v>
      </c>
      <c r="I1017" s="66" t="str">
        <f>IF(P1017="&amp;#160;"," ",FIXED(ROUND(P1017,2),2,0))</f>
        <v>2.08</v>
      </c>
      <c r="J1017" s="66" t="str">
        <f t="shared" ref="J1017:J1033" si="396">IF(Q1017="&amp;#160;"," ",FIXED(ROUND(Q1017,2),2,0))</f>
        <v>2.11</v>
      </c>
      <c r="K1017" s="66" t="str">
        <f t="shared" ref="K1017:K1033" si="397">IF(R1017="&amp;#160;"," ",FIXED(ROUND(R1017,2),2,0))</f>
        <v>2.13</v>
      </c>
      <c r="L1017" s="63" t="str">
        <f t="shared" si="391"/>
        <v>1.4</v>
      </c>
      <c r="M1017" s="63" t="str">
        <f t="shared" si="392"/>
        <v>0.9</v>
      </c>
      <c r="N1017" s="64" t="s">
        <v>6</v>
      </c>
      <c r="P1017" s="73">
        <v>2.08</v>
      </c>
      <c r="Q1017" s="73">
        <v>2.11</v>
      </c>
      <c r="R1017" s="74">
        <v>2.13</v>
      </c>
    </row>
    <row r="1018" spans="1:18" ht="24.75" thickBot="1">
      <c r="A1018" s="57">
        <v>3</v>
      </c>
      <c r="B1018" s="58" t="s">
        <v>208</v>
      </c>
      <c r="C1018" s="57">
        <v>62</v>
      </c>
      <c r="D1018" s="58" t="s">
        <v>244</v>
      </c>
      <c r="E1018" s="59" t="s">
        <v>121</v>
      </c>
      <c r="F1018" s="60" t="s">
        <v>411</v>
      </c>
      <c r="G1018" s="61" t="str">
        <f t="shared" si="380"/>
        <v>362AvgDay401</v>
      </c>
      <c r="H1018" s="60" t="s">
        <v>407</v>
      </c>
      <c r="I1018" s="66" t="str">
        <f t="shared" ref="I1018:I1033" si="398">IF(P1018="&amp;#160;"," ",FIXED(ROUND(P1018,2),2,0))</f>
        <v>2.08</v>
      </c>
      <c r="J1018" s="66" t="str">
        <f t="shared" si="396"/>
        <v>2.11</v>
      </c>
      <c r="K1018" s="66" t="str">
        <f t="shared" si="397"/>
        <v>2.12</v>
      </c>
      <c r="L1018" s="63" t="str">
        <f t="shared" si="391"/>
        <v>1.4</v>
      </c>
      <c r="M1018" s="63" t="str">
        <f t="shared" si="392"/>
        <v>0.5</v>
      </c>
      <c r="N1018" s="65" t="s">
        <v>408</v>
      </c>
      <c r="P1018" s="73">
        <v>2.08</v>
      </c>
      <c r="Q1018" s="73">
        <v>2.11</v>
      </c>
      <c r="R1018" s="74">
        <v>2.12</v>
      </c>
    </row>
    <row r="1019" spans="1:18" ht="24.75" thickBot="1">
      <c r="A1019" s="57">
        <v>3</v>
      </c>
      <c r="B1019" s="58" t="s">
        <v>208</v>
      </c>
      <c r="C1019" s="57">
        <v>62</v>
      </c>
      <c r="D1019" s="58" t="s">
        <v>244</v>
      </c>
      <c r="E1019" s="59" t="s">
        <v>122</v>
      </c>
      <c r="F1019" s="60" t="s">
        <v>412</v>
      </c>
      <c r="G1019" s="61" t="str">
        <f t="shared" si="380"/>
        <v>362AvgDay402</v>
      </c>
      <c r="H1019" s="60" t="s">
        <v>409</v>
      </c>
      <c r="I1019" s="66" t="str">
        <f t="shared" si="398"/>
        <v>2.17</v>
      </c>
      <c r="J1019" s="66" t="str">
        <f t="shared" si="396"/>
        <v>2.43</v>
      </c>
      <c r="K1019" s="66" t="str">
        <f t="shared" si="397"/>
        <v>2.40</v>
      </c>
      <c r="L1019" s="63" t="str">
        <f t="shared" si="391"/>
        <v>12.0</v>
      </c>
      <c r="M1019" s="63" t="str">
        <f t="shared" si="392"/>
        <v>-1.2</v>
      </c>
      <c r="N1019" s="64" t="s">
        <v>410</v>
      </c>
      <c r="P1019" s="73">
        <v>2.17</v>
      </c>
      <c r="Q1019" s="73">
        <v>2.4300000000000002</v>
      </c>
      <c r="R1019" s="74">
        <v>2.4</v>
      </c>
    </row>
    <row r="1020" spans="1:18" ht="24.75" thickBot="1">
      <c r="A1020" s="57">
        <v>3</v>
      </c>
      <c r="B1020" s="58" t="s">
        <v>208</v>
      </c>
      <c r="C1020" s="57">
        <v>62</v>
      </c>
      <c r="D1020" s="58" t="s">
        <v>244</v>
      </c>
      <c r="E1020" s="59" t="s">
        <v>123</v>
      </c>
      <c r="F1020" s="60" t="s">
        <v>18</v>
      </c>
      <c r="G1020" s="61" t="str">
        <f t="shared" si="380"/>
        <v>362AverageExpenditure</v>
      </c>
      <c r="H1020" s="60" t="s">
        <v>18</v>
      </c>
      <c r="I1020" s="66" t="str">
        <f t="shared" si="398"/>
        <v xml:space="preserve"> </v>
      </c>
      <c r="J1020" s="66" t="str">
        <f t="shared" si="396"/>
        <v xml:space="preserve"> </v>
      </c>
      <c r="K1020" s="66" t="str">
        <f t="shared" si="397"/>
        <v xml:space="preserve"> </v>
      </c>
      <c r="L1020" s="67" t="s">
        <v>397</v>
      </c>
      <c r="M1020" s="67" t="s">
        <v>397</v>
      </c>
      <c r="N1020" s="65" t="s">
        <v>19</v>
      </c>
      <c r="P1020" s="67" t="s">
        <v>384</v>
      </c>
      <c r="Q1020" s="67" t="s">
        <v>384</v>
      </c>
      <c r="R1020" s="75" t="s">
        <v>384</v>
      </c>
    </row>
    <row r="1021" spans="1:18" ht="24.75" thickBot="1">
      <c r="A1021" s="57">
        <v>3</v>
      </c>
      <c r="B1021" s="58" t="s">
        <v>208</v>
      </c>
      <c r="C1021" s="57">
        <v>62</v>
      </c>
      <c r="D1021" s="58" t="s">
        <v>244</v>
      </c>
      <c r="E1021" s="59" t="s">
        <v>425</v>
      </c>
      <c r="F1021" s="60" t="s">
        <v>415</v>
      </c>
      <c r="G1021" s="61" t="str">
        <f t="shared" si="380"/>
        <v>362&amp;#160;&amp;#160;&amp;#160;Visitors400</v>
      </c>
      <c r="H1021" s="60" t="s">
        <v>420</v>
      </c>
      <c r="I1021" s="66" t="str">
        <f t="shared" si="398"/>
        <v>1,070.00</v>
      </c>
      <c r="J1021" s="66" t="str">
        <f t="shared" si="396"/>
        <v>1,133.00</v>
      </c>
      <c r="K1021" s="66" t="str">
        <f t="shared" si="397"/>
        <v>1,175.00</v>
      </c>
      <c r="L1021" s="63" t="str">
        <f t="shared" ref="L1021:L1029" si="399">FIXED(ROUND((((J1021-I1021)/I1021)*100),1),1,0)</f>
        <v>5.9</v>
      </c>
      <c r="M1021" s="63" t="str">
        <f t="shared" ref="M1021:M1029" si="400">FIXED(ROUND((((K1021-J1021)/J1021)*100),1),1,0)</f>
        <v>3.7</v>
      </c>
      <c r="N1021" s="64" t="s">
        <v>426</v>
      </c>
      <c r="P1021" s="71">
        <v>1070</v>
      </c>
      <c r="Q1021" s="71">
        <v>1133</v>
      </c>
      <c r="R1021" s="72">
        <v>1175</v>
      </c>
    </row>
    <row r="1022" spans="1:18" ht="24.75" thickBot="1">
      <c r="A1022" s="57">
        <v>3</v>
      </c>
      <c r="B1022" s="58" t="s">
        <v>208</v>
      </c>
      <c r="C1022" s="57">
        <v>62</v>
      </c>
      <c r="D1022" s="58" t="s">
        <v>244</v>
      </c>
      <c r="E1022" s="59" t="s">
        <v>427</v>
      </c>
      <c r="F1022" s="60" t="s">
        <v>411</v>
      </c>
      <c r="G1022" s="61" t="str">
        <f t="shared" si="380"/>
        <v>362&amp;#160;&amp;#160;&amp;#160;Visitors401</v>
      </c>
      <c r="H1022" s="60" t="s">
        <v>407</v>
      </c>
      <c r="I1022" s="66" t="str">
        <f t="shared" si="398"/>
        <v>1,066.00</v>
      </c>
      <c r="J1022" s="66" t="str">
        <f t="shared" si="396"/>
        <v>1,128.00</v>
      </c>
      <c r="K1022" s="66" t="str">
        <f t="shared" si="397"/>
        <v>1,170.00</v>
      </c>
      <c r="L1022" s="63" t="str">
        <f t="shared" si="399"/>
        <v>5.8</v>
      </c>
      <c r="M1022" s="63" t="str">
        <f t="shared" si="400"/>
        <v>3.7</v>
      </c>
      <c r="N1022" s="65" t="s">
        <v>408</v>
      </c>
      <c r="P1022" s="71">
        <v>1066</v>
      </c>
      <c r="Q1022" s="71">
        <v>1128</v>
      </c>
      <c r="R1022" s="72">
        <v>1170</v>
      </c>
    </row>
    <row r="1023" spans="1:18" ht="24.75" thickBot="1">
      <c r="A1023" s="57">
        <v>3</v>
      </c>
      <c r="B1023" s="58" t="s">
        <v>208</v>
      </c>
      <c r="C1023" s="57">
        <v>62</v>
      </c>
      <c r="D1023" s="58" t="s">
        <v>244</v>
      </c>
      <c r="E1023" s="59" t="s">
        <v>428</v>
      </c>
      <c r="F1023" s="60" t="s">
        <v>412</v>
      </c>
      <c r="G1023" s="61" t="str">
        <f t="shared" si="380"/>
        <v>362&amp;#160;&amp;#160;&amp;#160;Visitors402</v>
      </c>
      <c r="H1023" s="60" t="s">
        <v>409</v>
      </c>
      <c r="I1023" s="66" t="str">
        <f t="shared" si="398"/>
        <v>1,222.00</v>
      </c>
      <c r="J1023" s="66" t="str">
        <f t="shared" si="396"/>
        <v>1,309.00</v>
      </c>
      <c r="K1023" s="66" t="str">
        <f t="shared" si="397"/>
        <v>1,356.00</v>
      </c>
      <c r="L1023" s="63" t="str">
        <f t="shared" si="399"/>
        <v>7.1</v>
      </c>
      <c r="M1023" s="63" t="str">
        <f t="shared" si="400"/>
        <v>3.6</v>
      </c>
      <c r="N1023" s="64" t="s">
        <v>410</v>
      </c>
      <c r="P1023" s="71">
        <v>1222</v>
      </c>
      <c r="Q1023" s="71">
        <v>1309</v>
      </c>
      <c r="R1023" s="72">
        <v>1356</v>
      </c>
    </row>
    <row r="1024" spans="1:18" ht="24.75" thickBot="1">
      <c r="A1024" s="57">
        <v>3</v>
      </c>
      <c r="B1024" s="58" t="s">
        <v>208</v>
      </c>
      <c r="C1024" s="57">
        <v>62</v>
      </c>
      <c r="D1024" s="58" t="s">
        <v>244</v>
      </c>
      <c r="E1024" s="59" t="s">
        <v>432</v>
      </c>
      <c r="F1024" s="60" t="s">
        <v>416</v>
      </c>
      <c r="G1024" s="61" t="str">
        <f t="shared" si="380"/>
        <v>362&amp;#160;&amp;#160;&amp;#160;Tourist500</v>
      </c>
      <c r="H1024" s="60" t="s">
        <v>421</v>
      </c>
      <c r="I1024" s="66" t="str">
        <f t="shared" si="398"/>
        <v>1,188.00</v>
      </c>
      <c r="J1024" s="66" t="str">
        <f t="shared" si="396"/>
        <v>1,258.00</v>
      </c>
      <c r="K1024" s="66" t="str">
        <f t="shared" si="397"/>
        <v>1,301.00</v>
      </c>
      <c r="L1024" s="63" t="str">
        <f t="shared" si="399"/>
        <v>5.9</v>
      </c>
      <c r="M1024" s="63" t="str">
        <f t="shared" si="400"/>
        <v>3.4</v>
      </c>
      <c r="N1024" s="65" t="s">
        <v>433</v>
      </c>
      <c r="P1024" s="71">
        <v>1188</v>
      </c>
      <c r="Q1024" s="71">
        <v>1258</v>
      </c>
      <c r="R1024" s="72">
        <v>1301</v>
      </c>
    </row>
    <row r="1025" spans="1:18" ht="24.75" thickBot="1">
      <c r="A1025" s="57">
        <v>3</v>
      </c>
      <c r="B1025" s="58" t="s">
        <v>208</v>
      </c>
      <c r="C1025" s="57">
        <v>62</v>
      </c>
      <c r="D1025" s="58" t="s">
        <v>244</v>
      </c>
      <c r="E1025" s="59" t="s">
        <v>434</v>
      </c>
      <c r="F1025" s="60" t="s">
        <v>411</v>
      </c>
      <c r="G1025" s="61" t="str">
        <f t="shared" si="380"/>
        <v>362&amp;#160;&amp;#160;&amp;#160;Tourist501</v>
      </c>
      <c r="H1025" s="60" t="s">
        <v>407</v>
      </c>
      <c r="I1025" s="66" t="str">
        <f t="shared" si="398"/>
        <v>1,180.00</v>
      </c>
      <c r="J1025" s="66" t="str">
        <f t="shared" si="396"/>
        <v>1,249.00</v>
      </c>
      <c r="K1025" s="66" t="str">
        <f t="shared" si="397"/>
        <v>1,292.00</v>
      </c>
      <c r="L1025" s="63" t="str">
        <f t="shared" si="399"/>
        <v>5.8</v>
      </c>
      <c r="M1025" s="63" t="str">
        <f t="shared" si="400"/>
        <v>3.4</v>
      </c>
      <c r="N1025" s="64" t="s">
        <v>408</v>
      </c>
      <c r="P1025" s="71">
        <v>1180</v>
      </c>
      <c r="Q1025" s="71">
        <v>1249</v>
      </c>
      <c r="R1025" s="72">
        <v>1292</v>
      </c>
    </row>
    <row r="1026" spans="1:18" ht="24.75" thickBot="1">
      <c r="A1026" s="57">
        <v>3</v>
      </c>
      <c r="B1026" s="58" t="s">
        <v>208</v>
      </c>
      <c r="C1026" s="57">
        <v>62</v>
      </c>
      <c r="D1026" s="58" t="s">
        <v>244</v>
      </c>
      <c r="E1026" s="59" t="s">
        <v>435</v>
      </c>
      <c r="F1026" s="60" t="s">
        <v>412</v>
      </c>
      <c r="G1026" s="61" t="str">
        <f t="shared" si="380"/>
        <v>362&amp;#160;&amp;#160;&amp;#160;Tourist502</v>
      </c>
      <c r="H1026" s="60" t="s">
        <v>409</v>
      </c>
      <c r="I1026" s="66" t="str">
        <f t="shared" si="398"/>
        <v>1,607.00</v>
      </c>
      <c r="J1026" s="66" t="str">
        <f t="shared" si="396"/>
        <v>1,712.00</v>
      </c>
      <c r="K1026" s="66" t="str">
        <f t="shared" si="397"/>
        <v>1,769.00</v>
      </c>
      <c r="L1026" s="63" t="str">
        <f t="shared" si="399"/>
        <v>6.5</v>
      </c>
      <c r="M1026" s="63" t="str">
        <f t="shared" si="400"/>
        <v>3.3</v>
      </c>
      <c r="N1026" s="65" t="s">
        <v>410</v>
      </c>
      <c r="P1026" s="71">
        <v>1607</v>
      </c>
      <c r="Q1026" s="71">
        <v>1712</v>
      </c>
      <c r="R1026" s="72">
        <v>1769</v>
      </c>
    </row>
    <row r="1027" spans="1:18" ht="24.75" thickBot="1">
      <c r="A1027" s="57">
        <v>3</v>
      </c>
      <c r="B1027" s="58" t="s">
        <v>208</v>
      </c>
      <c r="C1027" s="57">
        <v>62</v>
      </c>
      <c r="D1027" s="58" t="s">
        <v>244</v>
      </c>
      <c r="E1027" s="59" t="s">
        <v>436</v>
      </c>
      <c r="F1027" s="60" t="s">
        <v>417</v>
      </c>
      <c r="G1027" s="61" t="str">
        <f t="shared" si="380"/>
        <v>362&amp;#160;&amp;#160;&amp;#160;Excursionist600</v>
      </c>
      <c r="H1027" s="60" t="s">
        <v>422</v>
      </c>
      <c r="I1027" s="66" t="str">
        <f t="shared" si="398"/>
        <v>701.00</v>
      </c>
      <c r="J1027" s="66" t="str">
        <f t="shared" si="396"/>
        <v>739.00</v>
      </c>
      <c r="K1027" s="66" t="str">
        <f t="shared" si="397"/>
        <v>765.00</v>
      </c>
      <c r="L1027" s="63" t="str">
        <f t="shared" si="399"/>
        <v>5.4</v>
      </c>
      <c r="M1027" s="63" t="str">
        <f t="shared" si="400"/>
        <v>3.5</v>
      </c>
      <c r="N1027" s="64" t="s">
        <v>437</v>
      </c>
      <c r="P1027" s="71">
        <v>701</v>
      </c>
      <c r="Q1027" s="71">
        <v>739</v>
      </c>
      <c r="R1027" s="72">
        <v>765</v>
      </c>
    </row>
    <row r="1028" spans="1:18" ht="24.75" thickBot="1">
      <c r="A1028" s="57">
        <v>3</v>
      </c>
      <c r="B1028" s="58" t="s">
        <v>208</v>
      </c>
      <c r="C1028" s="57">
        <v>62</v>
      </c>
      <c r="D1028" s="58" t="s">
        <v>244</v>
      </c>
      <c r="E1028" s="59" t="s">
        <v>438</v>
      </c>
      <c r="F1028" s="60" t="s">
        <v>411</v>
      </c>
      <c r="G1028" s="61" t="str">
        <f t="shared" si="380"/>
        <v>362&amp;#160;&amp;#160;&amp;#160;Excursionist601</v>
      </c>
      <c r="H1028" s="60" t="s">
        <v>407</v>
      </c>
      <c r="I1028" s="66" t="str">
        <f t="shared" si="398"/>
        <v>697.00</v>
      </c>
      <c r="J1028" s="66" t="str">
        <f t="shared" si="396"/>
        <v>734.00</v>
      </c>
      <c r="K1028" s="66" t="str">
        <f t="shared" si="397"/>
        <v>760.00</v>
      </c>
      <c r="L1028" s="63" t="str">
        <f t="shared" si="399"/>
        <v>5.3</v>
      </c>
      <c r="M1028" s="63" t="str">
        <f t="shared" si="400"/>
        <v>3.5</v>
      </c>
      <c r="N1028" s="65" t="s">
        <v>408</v>
      </c>
      <c r="P1028" s="71">
        <v>697</v>
      </c>
      <c r="Q1028" s="71">
        <v>734</v>
      </c>
      <c r="R1028" s="72">
        <v>760</v>
      </c>
    </row>
    <row r="1029" spans="1:18" ht="24.75" thickBot="1">
      <c r="A1029" s="57">
        <v>3</v>
      </c>
      <c r="B1029" s="58" t="s">
        <v>208</v>
      </c>
      <c r="C1029" s="57">
        <v>62</v>
      </c>
      <c r="D1029" s="58" t="s">
        <v>244</v>
      </c>
      <c r="E1029" s="59" t="s">
        <v>439</v>
      </c>
      <c r="F1029" s="60" t="s">
        <v>412</v>
      </c>
      <c r="G1029" s="61" t="str">
        <f t="shared" si="380"/>
        <v>362&amp;#160;&amp;#160;&amp;#160;Excursionist602</v>
      </c>
      <c r="H1029" s="60" t="s">
        <v>409</v>
      </c>
      <c r="I1029" s="66" t="str">
        <f t="shared" si="398"/>
        <v>788.00</v>
      </c>
      <c r="J1029" s="66" t="str">
        <f t="shared" si="396"/>
        <v>829.00</v>
      </c>
      <c r="K1029" s="66" t="str">
        <f t="shared" si="397"/>
        <v>866.00</v>
      </c>
      <c r="L1029" s="63" t="str">
        <f t="shared" si="399"/>
        <v>5.2</v>
      </c>
      <c r="M1029" s="63" t="str">
        <f t="shared" si="400"/>
        <v>4.5</v>
      </c>
      <c r="N1029" s="64" t="s">
        <v>410</v>
      </c>
      <c r="P1029" s="71">
        <v>788</v>
      </c>
      <c r="Q1029" s="71">
        <v>829</v>
      </c>
      <c r="R1029" s="72">
        <v>866</v>
      </c>
    </row>
    <row r="1030" spans="1:18" ht="24.75" thickBot="1">
      <c r="A1030" s="57">
        <v>3</v>
      </c>
      <c r="B1030" s="58" t="s">
        <v>208</v>
      </c>
      <c r="C1030" s="57">
        <v>62</v>
      </c>
      <c r="D1030" s="58" t="s">
        <v>244</v>
      </c>
      <c r="E1030" s="59" t="s">
        <v>20</v>
      </c>
      <c r="F1030" s="60" t="s">
        <v>16</v>
      </c>
      <c r="G1030" s="61" t="str">
        <f t="shared" si="380"/>
        <v>362TourismReceipt</v>
      </c>
      <c r="H1030" s="60" t="s">
        <v>16</v>
      </c>
      <c r="I1030" s="66" t="str">
        <f t="shared" si="398"/>
        <v xml:space="preserve"> </v>
      </c>
      <c r="J1030" s="66" t="str">
        <f t="shared" si="396"/>
        <v xml:space="preserve"> </v>
      </c>
      <c r="K1030" s="66" t="str">
        <f t="shared" si="397"/>
        <v xml:space="preserve"> </v>
      </c>
      <c r="L1030" s="67" t="s">
        <v>397</v>
      </c>
      <c r="M1030" s="67" t="s">
        <v>397</v>
      </c>
      <c r="N1030" s="65" t="s">
        <v>17</v>
      </c>
      <c r="P1030" s="67" t="s">
        <v>384</v>
      </c>
      <c r="Q1030" s="67" t="s">
        <v>384</v>
      </c>
      <c r="R1030" s="75" t="s">
        <v>384</v>
      </c>
    </row>
    <row r="1031" spans="1:18" ht="24.75" thickBot="1">
      <c r="A1031" s="57">
        <v>3</v>
      </c>
      <c r="B1031" s="58" t="s">
        <v>208</v>
      </c>
      <c r="C1031" s="57">
        <v>62</v>
      </c>
      <c r="D1031" s="58" t="s">
        <v>244</v>
      </c>
      <c r="E1031" s="59" t="s">
        <v>429</v>
      </c>
      <c r="F1031" s="60" t="s">
        <v>415</v>
      </c>
      <c r="G1031" s="61" t="str">
        <f t="shared" si="380"/>
        <v>362&amp;#160;&amp;#160;&amp;#160;Visitors700</v>
      </c>
      <c r="H1031" s="60" t="s">
        <v>420</v>
      </c>
      <c r="I1031" s="66" t="str">
        <f t="shared" si="398"/>
        <v>1,105.00</v>
      </c>
      <c r="J1031" s="66" t="str">
        <f t="shared" si="396"/>
        <v>1,253.00</v>
      </c>
      <c r="K1031" s="66" t="str">
        <f t="shared" si="397"/>
        <v>1,397.00</v>
      </c>
      <c r="L1031" s="63" t="str">
        <f t="shared" ref="L1031:L1046" si="401">FIXED(ROUND((((J1031-I1031)/I1031)*100),1),1,0)</f>
        <v>13.4</v>
      </c>
      <c r="M1031" s="63" t="str">
        <f t="shared" ref="M1031:M1046" si="402">FIXED(ROUND((((K1031-J1031)/J1031)*100),1),1,0)</f>
        <v>11.5</v>
      </c>
      <c r="N1031" s="64" t="s">
        <v>426</v>
      </c>
      <c r="P1031" s="71">
        <v>1105</v>
      </c>
      <c r="Q1031" s="71">
        <v>1253</v>
      </c>
      <c r="R1031" s="72">
        <v>1397</v>
      </c>
    </row>
    <row r="1032" spans="1:18" ht="24.75" thickBot="1">
      <c r="A1032" s="57">
        <v>3</v>
      </c>
      <c r="B1032" s="58" t="s">
        <v>208</v>
      </c>
      <c r="C1032" s="57">
        <v>62</v>
      </c>
      <c r="D1032" s="58" t="s">
        <v>244</v>
      </c>
      <c r="E1032" s="59" t="s">
        <v>430</v>
      </c>
      <c r="F1032" s="60" t="s">
        <v>411</v>
      </c>
      <c r="G1032" s="61" t="str">
        <f t="shared" ref="G1032:G1095" si="403">A1032&amp;C1032&amp;E1032</f>
        <v>362&amp;#160;&amp;#160;&amp;#160;Visitors701</v>
      </c>
      <c r="H1032" s="60" t="s">
        <v>407</v>
      </c>
      <c r="I1032" s="66" t="str">
        <f t="shared" si="398"/>
        <v>1,073.00</v>
      </c>
      <c r="J1032" s="66" t="str">
        <f t="shared" si="396"/>
        <v>1,213.00</v>
      </c>
      <c r="K1032" s="66" t="str">
        <f t="shared" si="397"/>
        <v>1,354.00</v>
      </c>
      <c r="L1032" s="63" t="str">
        <f t="shared" si="401"/>
        <v>13.0</v>
      </c>
      <c r="M1032" s="63" t="str">
        <f t="shared" si="402"/>
        <v>11.6</v>
      </c>
      <c r="N1032" s="65" t="s">
        <v>408</v>
      </c>
      <c r="P1032" s="71">
        <v>1073</v>
      </c>
      <c r="Q1032" s="71">
        <v>1213</v>
      </c>
      <c r="R1032" s="72">
        <v>1354</v>
      </c>
    </row>
    <row r="1033" spans="1:18" ht="24.75" thickBot="1">
      <c r="A1033" s="57">
        <v>3</v>
      </c>
      <c r="B1033" s="58" t="s">
        <v>208</v>
      </c>
      <c r="C1033" s="57">
        <v>62</v>
      </c>
      <c r="D1033" s="58" t="s">
        <v>244</v>
      </c>
      <c r="E1033" s="59" t="s">
        <v>431</v>
      </c>
      <c r="F1033" s="60" t="s">
        <v>412</v>
      </c>
      <c r="G1033" s="61" t="str">
        <f t="shared" si="403"/>
        <v>362&amp;#160;&amp;#160;&amp;#160;Visitors702</v>
      </c>
      <c r="H1033" s="60" t="s">
        <v>409</v>
      </c>
      <c r="I1033" s="66" t="str">
        <f t="shared" si="398"/>
        <v>32.00</v>
      </c>
      <c r="J1033" s="66" t="str">
        <f t="shared" si="396"/>
        <v>40.00</v>
      </c>
      <c r="K1033" s="66" t="str">
        <f t="shared" si="397"/>
        <v>43.00</v>
      </c>
      <c r="L1033" s="63" t="str">
        <f t="shared" si="401"/>
        <v>25.0</v>
      </c>
      <c r="M1033" s="63" t="str">
        <f t="shared" si="402"/>
        <v>7.5</v>
      </c>
      <c r="N1033" s="64" t="s">
        <v>410</v>
      </c>
      <c r="P1033" s="71">
        <v>32</v>
      </c>
      <c r="Q1033" s="71">
        <v>40</v>
      </c>
      <c r="R1033" s="72">
        <v>43</v>
      </c>
    </row>
    <row r="1034" spans="1:18" ht="24.75" thickBot="1">
      <c r="A1034" s="57">
        <v>3</v>
      </c>
      <c r="B1034" s="58" t="s">
        <v>208</v>
      </c>
      <c r="C1034" s="57">
        <v>63</v>
      </c>
      <c r="D1034" s="58" t="s">
        <v>247</v>
      </c>
      <c r="E1034" s="59" t="s">
        <v>10</v>
      </c>
      <c r="F1034" s="60" t="s">
        <v>4</v>
      </c>
      <c r="G1034" s="61" t="str">
        <f t="shared" si="403"/>
        <v>363Room</v>
      </c>
      <c r="H1034" s="60" t="s">
        <v>4</v>
      </c>
      <c r="I1034" s="62" t="str">
        <f>FIXED(ROUND(P1034,2),0,0)</f>
        <v>5,546</v>
      </c>
      <c r="J1034" s="62" t="str">
        <f t="shared" ref="J1034:J1043" si="404">FIXED(ROUND(Q1034,2),0,0)</f>
        <v>6,186</v>
      </c>
      <c r="K1034" s="62" t="str">
        <f t="shared" ref="K1034:K1043" si="405">FIXED(ROUND(R1034,2),0,0)</f>
        <v>6,345</v>
      </c>
      <c r="L1034" s="63" t="str">
        <f t="shared" si="401"/>
        <v>11.5</v>
      </c>
      <c r="M1034" s="63" t="str">
        <f t="shared" si="402"/>
        <v>2.6</v>
      </c>
      <c r="N1034" s="64" t="s">
        <v>14</v>
      </c>
      <c r="P1034" s="71">
        <v>5546</v>
      </c>
      <c r="Q1034" s="71">
        <v>6186</v>
      </c>
      <c r="R1034" s="72">
        <v>6345</v>
      </c>
    </row>
    <row r="1035" spans="1:18" ht="24.75" thickBot="1">
      <c r="A1035" s="57">
        <v>3</v>
      </c>
      <c r="B1035" s="58" t="s">
        <v>208</v>
      </c>
      <c r="C1035" s="57">
        <v>63</v>
      </c>
      <c r="D1035" s="58" t="s">
        <v>247</v>
      </c>
      <c r="E1035" s="59" t="s">
        <v>111</v>
      </c>
      <c r="F1035" s="60" t="s">
        <v>3</v>
      </c>
      <c r="G1035" s="61" t="str">
        <f t="shared" si="403"/>
        <v>363Visit100</v>
      </c>
      <c r="H1035" s="60" t="s">
        <v>3</v>
      </c>
      <c r="I1035" s="62" t="str">
        <f t="shared" ref="I1035:I1043" si="406">FIXED(ROUND(P1035,2),0,0)</f>
        <v>1,757,187</v>
      </c>
      <c r="J1035" s="62" t="str">
        <f t="shared" si="404"/>
        <v>1,904,751</v>
      </c>
      <c r="K1035" s="62" t="str">
        <f t="shared" si="405"/>
        <v>2,010,148</v>
      </c>
      <c r="L1035" s="63" t="str">
        <f t="shared" si="401"/>
        <v>8.4</v>
      </c>
      <c r="M1035" s="63" t="str">
        <f t="shared" si="402"/>
        <v>5.5</v>
      </c>
      <c r="N1035" s="65" t="s">
        <v>15</v>
      </c>
      <c r="P1035" s="71">
        <v>1757187</v>
      </c>
      <c r="Q1035" s="71">
        <v>1904751</v>
      </c>
      <c r="R1035" s="72">
        <v>2010148</v>
      </c>
    </row>
    <row r="1036" spans="1:18" ht="24.75" thickBot="1">
      <c r="A1036" s="57">
        <v>3</v>
      </c>
      <c r="B1036" s="58" t="s">
        <v>208</v>
      </c>
      <c r="C1036" s="57">
        <v>63</v>
      </c>
      <c r="D1036" s="58" t="s">
        <v>247</v>
      </c>
      <c r="E1036" s="59" t="s">
        <v>112</v>
      </c>
      <c r="F1036" s="60" t="s">
        <v>411</v>
      </c>
      <c r="G1036" s="61" t="str">
        <f t="shared" si="403"/>
        <v>363Visit101</v>
      </c>
      <c r="H1036" s="60" t="s">
        <v>407</v>
      </c>
      <c r="I1036" s="62" t="str">
        <f t="shared" si="406"/>
        <v>1,721,389</v>
      </c>
      <c r="J1036" s="62" t="str">
        <f t="shared" si="404"/>
        <v>1,866,591</v>
      </c>
      <c r="K1036" s="62" t="str">
        <f t="shared" si="405"/>
        <v>1,970,025</v>
      </c>
      <c r="L1036" s="63" t="str">
        <f t="shared" si="401"/>
        <v>8.4</v>
      </c>
      <c r="M1036" s="63" t="str">
        <f t="shared" si="402"/>
        <v>5.5</v>
      </c>
      <c r="N1036" s="64" t="s">
        <v>408</v>
      </c>
      <c r="P1036" s="71">
        <v>1721389</v>
      </c>
      <c r="Q1036" s="71">
        <v>1866591</v>
      </c>
      <c r="R1036" s="72">
        <v>1970025</v>
      </c>
    </row>
    <row r="1037" spans="1:18" ht="24.75" thickBot="1">
      <c r="A1037" s="57">
        <v>3</v>
      </c>
      <c r="B1037" s="58" t="s">
        <v>208</v>
      </c>
      <c r="C1037" s="57">
        <v>63</v>
      </c>
      <c r="D1037" s="58" t="s">
        <v>247</v>
      </c>
      <c r="E1037" s="59" t="s">
        <v>113</v>
      </c>
      <c r="F1037" s="60" t="s">
        <v>412</v>
      </c>
      <c r="G1037" s="61" t="str">
        <f t="shared" si="403"/>
        <v>363Visit102</v>
      </c>
      <c r="H1037" s="60" t="s">
        <v>409</v>
      </c>
      <c r="I1037" s="62" t="str">
        <f t="shared" si="406"/>
        <v>35,798</v>
      </c>
      <c r="J1037" s="62" t="str">
        <f t="shared" si="404"/>
        <v>38,160</v>
      </c>
      <c r="K1037" s="62" t="str">
        <f t="shared" si="405"/>
        <v>40,123</v>
      </c>
      <c r="L1037" s="63" t="str">
        <f t="shared" si="401"/>
        <v>6.6</v>
      </c>
      <c r="M1037" s="63" t="str">
        <f t="shared" si="402"/>
        <v>5.1</v>
      </c>
      <c r="N1037" s="65" t="s">
        <v>410</v>
      </c>
      <c r="P1037" s="71">
        <v>35798</v>
      </c>
      <c r="Q1037" s="71">
        <v>38160</v>
      </c>
      <c r="R1037" s="72">
        <v>40123</v>
      </c>
    </row>
    <row r="1038" spans="1:18" ht="24.75" thickBot="1">
      <c r="A1038" s="57">
        <v>3</v>
      </c>
      <c r="B1038" s="58" t="s">
        <v>208</v>
      </c>
      <c r="C1038" s="57">
        <v>63</v>
      </c>
      <c r="D1038" s="58" t="s">
        <v>247</v>
      </c>
      <c r="E1038" s="59" t="s">
        <v>114</v>
      </c>
      <c r="F1038" s="60" t="s">
        <v>413</v>
      </c>
      <c r="G1038" s="61" t="str">
        <f t="shared" si="403"/>
        <v>363Visit200</v>
      </c>
      <c r="H1038" s="60" t="s">
        <v>418</v>
      </c>
      <c r="I1038" s="62" t="str">
        <f t="shared" si="406"/>
        <v>1,393,765</v>
      </c>
      <c r="J1038" s="62" t="str">
        <f t="shared" si="404"/>
        <v>1,505,422</v>
      </c>
      <c r="K1038" s="62" t="str">
        <f t="shared" si="405"/>
        <v>1,589,343</v>
      </c>
      <c r="L1038" s="63" t="str">
        <f t="shared" si="401"/>
        <v>8.0</v>
      </c>
      <c r="M1038" s="63" t="str">
        <f t="shared" si="402"/>
        <v>5.6</v>
      </c>
      <c r="N1038" s="64" t="s">
        <v>423</v>
      </c>
      <c r="P1038" s="71">
        <v>1393765</v>
      </c>
      <c r="Q1038" s="71">
        <v>1505422</v>
      </c>
      <c r="R1038" s="72">
        <v>1589343</v>
      </c>
    </row>
    <row r="1039" spans="1:18" ht="24.75" thickBot="1">
      <c r="A1039" s="57">
        <v>3</v>
      </c>
      <c r="B1039" s="58" t="s">
        <v>208</v>
      </c>
      <c r="C1039" s="57">
        <v>63</v>
      </c>
      <c r="D1039" s="58" t="s">
        <v>247</v>
      </c>
      <c r="E1039" s="59" t="s">
        <v>115</v>
      </c>
      <c r="F1039" s="60" t="s">
        <v>411</v>
      </c>
      <c r="G1039" s="61" t="str">
        <f t="shared" si="403"/>
        <v>363Visit201</v>
      </c>
      <c r="H1039" s="60" t="s">
        <v>407</v>
      </c>
      <c r="I1039" s="62" t="str">
        <f t="shared" si="406"/>
        <v>1,374,231</v>
      </c>
      <c r="J1039" s="62" t="str">
        <f t="shared" si="404"/>
        <v>1,484,967</v>
      </c>
      <c r="K1039" s="62" t="str">
        <f t="shared" si="405"/>
        <v>1,567,684</v>
      </c>
      <c r="L1039" s="63" t="str">
        <f t="shared" si="401"/>
        <v>8.1</v>
      </c>
      <c r="M1039" s="63" t="str">
        <f t="shared" si="402"/>
        <v>5.6</v>
      </c>
      <c r="N1039" s="65" t="s">
        <v>408</v>
      </c>
      <c r="P1039" s="71">
        <v>1374231</v>
      </c>
      <c r="Q1039" s="71">
        <v>1484967</v>
      </c>
      <c r="R1039" s="72">
        <v>1567684</v>
      </c>
    </row>
    <row r="1040" spans="1:18" ht="24.75" thickBot="1">
      <c r="A1040" s="57">
        <v>3</v>
      </c>
      <c r="B1040" s="58" t="s">
        <v>208</v>
      </c>
      <c r="C1040" s="57">
        <v>63</v>
      </c>
      <c r="D1040" s="58" t="s">
        <v>247</v>
      </c>
      <c r="E1040" s="59" t="s">
        <v>116</v>
      </c>
      <c r="F1040" s="60" t="s">
        <v>412</v>
      </c>
      <c r="G1040" s="61" t="str">
        <f t="shared" si="403"/>
        <v>363Visit202</v>
      </c>
      <c r="H1040" s="60" t="s">
        <v>409</v>
      </c>
      <c r="I1040" s="62" t="str">
        <f t="shared" si="406"/>
        <v>19,534</v>
      </c>
      <c r="J1040" s="62" t="str">
        <f t="shared" si="404"/>
        <v>20,455</v>
      </c>
      <c r="K1040" s="62" t="str">
        <f t="shared" si="405"/>
        <v>21,659</v>
      </c>
      <c r="L1040" s="63" t="str">
        <f t="shared" si="401"/>
        <v>4.7</v>
      </c>
      <c r="M1040" s="63" t="str">
        <f t="shared" si="402"/>
        <v>5.9</v>
      </c>
      <c r="N1040" s="64" t="s">
        <v>410</v>
      </c>
      <c r="P1040" s="71">
        <v>19534</v>
      </c>
      <c r="Q1040" s="71">
        <v>20455</v>
      </c>
      <c r="R1040" s="72">
        <v>21659</v>
      </c>
    </row>
    <row r="1041" spans="1:18" ht="24.75" thickBot="1">
      <c r="A1041" s="57">
        <v>3</v>
      </c>
      <c r="B1041" s="58" t="s">
        <v>208</v>
      </c>
      <c r="C1041" s="57">
        <v>63</v>
      </c>
      <c r="D1041" s="58" t="s">
        <v>247</v>
      </c>
      <c r="E1041" s="59" t="s">
        <v>117</v>
      </c>
      <c r="F1041" s="60" t="s">
        <v>414</v>
      </c>
      <c r="G1041" s="61" t="str">
        <f t="shared" si="403"/>
        <v>363Visit300</v>
      </c>
      <c r="H1041" s="60" t="s">
        <v>419</v>
      </c>
      <c r="I1041" s="62" t="str">
        <f t="shared" si="406"/>
        <v>363,422</v>
      </c>
      <c r="J1041" s="62" t="str">
        <f t="shared" si="404"/>
        <v>399,329</v>
      </c>
      <c r="K1041" s="62" t="str">
        <f t="shared" si="405"/>
        <v>420,805</v>
      </c>
      <c r="L1041" s="63" t="str">
        <f t="shared" si="401"/>
        <v>9.9</v>
      </c>
      <c r="M1041" s="63" t="str">
        <f t="shared" si="402"/>
        <v>5.4</v>
      </c>
      <c r="N1041" s="65" t="s">
        <v>424</v>
      </c>
      <c r="P1041" s="71">
        <v>363422</v>
      </c>
      <c r="Q1041" s="71">
        <v>399329</v>
      </c>
      <c r="R1041" s="72">
        <v>420805</v>
      </c>
    </row>
    <row r="1042" spans="1:18" ht="24.75" thickBot="1">
      <c r="A1042" s="57">
        <v>3</v>
      </c>
      <c r="B1042" s="58" t="s">
        <v>208</v>
      </c>
      <c r="C1042" s="57">
        <v>63</v>
      </c>
      <c r="D1042" s="58" t="s">
        <v>247</v>
      </c>
      <c r="E1042" s="59" t="s">
        <v>118</v>
      </c>
      <c r="F1042" s="60" t="s">
        <v>411</v>
      </c>
      <c r="G1042" s="61" t="str">
        <f t="shared" si="403"/>
        <v>363Visit301</v>
      </c>
      <c r="H1042" s="60" t="s">
        <v>407</v>
      </c>
      <c r="I1042" s="62" t="str">
        <f t="shared" si="406"/>
        <v>347,158</v>
      </c>
      <c r="J1042" s="62" t="str">
        <f t="shared" si="404"/>
        <v>381,624</v>
      </c>
      <c r="K1042" s="62" t="str">
        <f t="shared" si="405"/>
        <v>402,341</v>
      </c>
      <c r="L1042" s="63" t="str">
        <f t="shared" si="401"/>
        <v>9.9</v>
      </c>
      <c r="M1042" s="63" t="str">
        <f t="shared" si="402"/>
        <v>5.4</v>
      </c>
      <c r="N1042" s="64" t="s">
        <v>408</v>
      </c>
      <c r="P1042" s="71">
        <v>347158</v>
      </c>
      <c r="Q1042" s="71">
        <v>381624</v>
      </c>
      <c r="R1042" s="72">
        <v>402341</v>
      </c>
    </row>
    <row r="1043" spans="1:18" ht="24.75" thickBot="1">
      <c r="A1043" s="57">
        <v>3</v>
      </c>
      <c r="B1043" s="58" t="s">
        <v>208</v>
      </c>
      <c r="C1043" s="57">
        <v>63</v>
      </c>
      <c r="D1043" s="58" t="s">
        <v>247</v>
      </c>
      <c r="E1043" s="59" t="s">
        <v>119</v>
      </c>
      <c r="F1043" s="60" t="s">
        <v>412</v>
      </c>
      <c r="G1043" s="61" t="str">
        <f t="shared" si="403"/>
        <v>363Visit302</v>
      </c>
      <c r="H1043" s="60" t="s">
        <v>409</v>
      </c>
      <c r="I1043" s="62" t="str">
        <f t="shared" si="406"/>
        <v>16,264</v>
      </c>
      <c r="J1043" s="62" t="str">
        <f t="shared" si="404"/>
        <v>17,705</v>
      </c>
      <c r="K1043" s="62" t="str">
        <f t="shared" si="405"/>
        <v>18,464</v>
      </c>
      <c r="L1043" s="63" t="str">
        <f t="shared" si="401"/>
        <v>8.9</v>
      </c>
      <c r="M1043" s="63" t="str">
        <f t="shared" si="402"/>
        <v>4.3</v>
      </c>
      <c r="N1043" s="65" t="s">
        <v>410</v>
      </c>
      <c r="P1043" s="71">
        <v>16264</v>
      </c>
      <c r="Q1043" s="71">
        <v>17705</v>
      </c>
      <c r="R1043" s="72">
        <v>18464</v>
      </c>
    </row>
    <row r="1044" spans="1:18" ht="24.75" thickBot="1">
      <c r="A1044" s="57">
        <v>3</v>
      </c>
      <c r="B1044" s="58" t="s">
        <v>208</v>
      </c>
      <c r="C1044" s="57">
        <v>63</v>
      </c>
      <c r="D1044" s="58" t="s">
        <v>247</v>
      </c>
      <c r="E1044" s="59" t="s">
        <v>120</v>
      </c>
      <c r="F1044" s="60" t="s">
        <v>5</v>
      </c>
      <c r="G1044" s="61" t="str">
        <f t="shared" si="403"/>
        <v>363AvgDay400</v>
      </c>
      <c r="H1044" s="60" t="s">
        <v>5</v>
      </c>
      <c r="I1044" s="66" t="str">
        <f>IF(P1044="&amp;#160;"," ",FIXED(ROUND(P1044,2),2,0))</f>
        <v>2.11</v>
      </c>
      <c r="J1044" s="66" t="str">
        <f t="shared" ref="J1044:J1060" si="407">IF(Q1044="&amp;#160;"," ",FIXED(ROUND(Q1044,2),2,0))</f>
        <v>2.13</v>
      </c>
      <c r="K1044" s="66" t="str">
        <f t="shared" ref="K1044:K1060" si="408">IF(R1044="&amp;#160;"," ",FIXED(ROUND(R1044,2),2,0))</f>
        <v>2.09</v>
      </c>
      <c r="L1044" s="63" t="str">
        <f t="shared" si="401"/>
        <v>0.9</v>
      </c>
      <c r="M1044" s="63" t="str">
        <f t="shared" si="402"/>
        <v>-1.9</v>
      </c>
      <c r="N1044" s="64" t="s">
        <v>6</v>
      </c>
      <c r="P1044" s="73">
        <v>2.11</v>
      </c>
      <c r="Q1044" s="73">
        <v>2.13</v>
      </c>
      <c r="R1044" s="74">
        <v>2.09</v>
      </c>
    </row>
    <row r="1045" spans="1:18" ht="24.75" thickBot="1">
      <c r="A1045" s="57">
        <v>3</v>
      </c>
      <c r="B1045" s="58" t="s">
        <v>208</v>
      </c>
      <c r="C1045" s="57">
        <v>63</v>
      </c>
      <c r="D1045" s="58" t="s">
        <v>247</v>
      </c>
      <c r="E1045" s="59" t="s">
        <v>121</v>
      </c>
      <c r="F1045" s="60" t="s">
        <v>411</v>
      </c>
      <c r="G1045" s="61" t="str">
        <f t="shared" si="403"/>
        <v>363AvgDay401</v>
      </c>
      <c r="H1045" s="60" t="s">
        <v>407</v>
      </c>
      <c r="I1045" s="66" t="str">
        <f t="shared" ref="I1045:I1060" si="409">IF(P1045="&amp;#160;"," ",FIXED(ROUND(P1045,2),2,0))</f>
        <v>2.10</v>
      </c>
      <c r="J1045" s="66" t="str">
        <f t="shared" si="407"/>
        <v>2.12</v>
      </c>
      <c r="K1045" s="66" t="str">
        <f t="shared" si="408"/>
        <v>2.08</v>
      </c>
      <c r="L1045" s="63" t="str">
        <f t="shared" si="401"/>
        <v>1.0</v>
      </c>
      <c r="M1045" s="63" t="str">
        <f t="shared" si="402"/>
        <v>-1.9</v>
      </c>
      <c r="N1045" s="65" t="s">
        <v>408</v>
      </c>
      <c r="P1045" s="73">
        <v>2.1</v>
      </c>
      <c r="Q1045" s="73">
        <v>2.12</v>
      </c>
      <c r="R1045" s="74">
        <v>2.08</v>
      </c>
    </row>
    <row r="1046" spans="1:18" ht="24.75" thickBot="1">
      <c r="A1046" s="57">
        <v>3</v>
      </c>
      <c r="B1046" s="58" t="s">
        <v>208</v>
      </c>
      <c r="C1046" s="57">
        <v>63</v>
      </c>
      <c r="D1046" s="58" t="s">
        <v>247</v>
      </c>
      <c r="E1046" s="59" t="s">
        <v>122</v>
      </c>
      <c r="F1046" s="60" t="s">
        <v>412</v>
      </c>
      <c r="G1046" s="61" t="str">
        <f t="shared" si="403"/>
        <v>363AvgDay402</v>
      </c>
      <c r="H1046" s="60" t="s">
        <v>409</v>
      </c>
      <c r="I1046" s="66" t="str">
        <f t="shared" si="409"/>
        <v>2.66</v>
      </c>
      <c r="J1046" s="66" t="str">
        <f t="shared" si="407"/>
        <v>2.67</v>
      </c>
      <c r="K1046" s="66" t="str">
        <f t="shared" si="408"/>
        <v>2.63</v>
      </c>
      <c r="L1046" s="63" t="str">
        <f t="shared" si="401"/>
        <v>0.4</v>
      </c>
      <c r="M1046" s="63" t="str">
        <f t="shared" si="402"/>
        <v>-1.5</v>
      </c>
      <c r="N1046" s="64" t="s">
        <v>410</v>
      </c>
      <c r="P1046" s="73">
        <v>2.66</v>
      </c>
      <c r="Q1046" s="73">
        <v>2.67</v>
      </c>
      <c r="R1046" s="74">
        <v>2.63</v>
      </c>
    </row>
    <row r="1047" spans="1:18" ht="24.75" thickBot="1">
      <c r="A1047" s="57">
        <v>3</v>
      </c>
      <c r="B1047" s="58" t="s">
        <v>208</v>
      </c>
      <c r="C1047" s="57">
        <v>63</v>
      </c>
      <c r="D1047" s="58" t="s">
        <v>247</v>
      </c>
      <c r="E1047" s="59" t="s">
        <v>123</v>
      </c>
      <c r="F1047" s="60" t="s">
        <v>18</v>
      </c>
      <c r="G1047" s="61" t="str">
        <f t="shared" si="403"/>
        <v>363AverageExpenditure</v>
      </c>
      <c r="H1047" s="60" t="s">
        <v>18</v>
      </c>
      <c r="I1047" s="66" t="str">
        <f t="shared" si="409"/>
        <v xml:space="preserve"> </v>
      </c>
      <c r="J1047" s="66" t="str">
        <f t="shared" si="407"/>
        <v xml:space="preserve"> </v>
      </c>
      <c r="K1047" s="66" t="str">
        <f t="shared" si="408"/>
        <v xml:space="preserve"> </v>
      </c>
      <c r="L1047" s="67" t="s">
        <v>397</v>
      </c>
      <c r="M1047" s="67" t="s">
        <v>397</v>
      </c>
      <c r="N1047" s="65" t="s">
        <v>19</v>
      </c>
      <c r="P1047" s="67" t="s">
        <v>384</v>
      </c>
      <c r="Q1047" s="67" t="s">
        <v>384</v>
      </c>
      <c r="R1047" s="75" t="s">
        <v>384</v>
      </c>
    </row>
    <row r="1048" spans="1:18" ht="24.75" thickBot="1">
      <c r="A1048" s="57">
        <v>3</v>
      </c>
      <c r="B1048" s="58" t="s">
        <v>208</v>
      </c>
      <c r="C1048" s="57">
        <v>63</v>
      </c>
      <c r="D1048" s="58" t="s">
        <v>247</v>
      </c>
      <c r="E1048" s="59" t="s">
        <v>425</v>
      </c>
      <c r="F1048" s="60" t="s">
        <v>415</v>
      </c>
      <c r="G1048" s="61" t="str">
        <f t="shared" si="403"/>
        <v>363&amp;#160;&amp;#160;&amp;#160;Visitors400</v>
      </c>
      <c r="H1048" s="60" t="s">
        <v>420</v>
      </c>
      <c r="I1048" s="66" t="str">
        <f t="shared" si="409"/>
        <v>1,555.00</v>
      </c>
      <c r="J1048" s="66" t="str">
        <f t="shared" si="407"/>
        <v>1,619.00</v>
      </c>
      <c r="K1048" s="66" t="str">
        <f t="shared" si="408"/>
        <v>1,658.00</v>
      </c>
      <c r="L1048" s="63" t="str">
        <f t="shared" ref="L1048:L1056" si="410">FIXED(ROUND((((J1048-I1048)/I1048)*100),1),1,0)</f>
        <v>4.1</v>
      </c>
      <c r="M1048" s="63" t="str">
        <f t="shared" ref="M1048:M1056" si="411">FIXED(ROUND((((K1048-J1048)/J1048)*100),1),1,0)</f>
        <v>2.4</v>
      </c>
      <c r="N1048" s="64" t="s">
        <v>426</v>
      </c>
      <c r="P1048" s="71">
        <v>1555</v>
      </c>
      <c r="Q1048" s="71">
        <v>1619</v>
      </c>
      <c r="R1048" s="72">
        <v>1658</v>
      </c>
    </row>
    <row r="1049" spans="1:18" ht="24.75" thickBot="1">
      <c r="A1049" s="57">
        <v>3</v>
      </c>
      <c r="B1049" s="58" t="s">
        <v>208</v>
      </c>
      <c r="C1049" s="57">
        <v>63</v>
      </c>
      <c r="D1049" s="58" t="s">
        <v>247</v>
      </c>
      <c r="E1049" s="59" t="s">
        <v>427</v>
      </c>
      <c r="F1049" s="60" t="s">
        <v>411</v>
      </c>
      <c r="G1049" s="61" t="str">
        <f t="shared" si="403"/>
        <v>363&amp;#160;&amp;#160;&amp;#160;Visitors401</v>
      </c>
      <c r="H1049" s="60" t="s">
        <v>407</v>
      </c>
      <c r="I1049" s="66" t="str">
        <f t="shared" si="409"/>
        <v>1,548.00</v>
      </c>
      <c r="J1049" s="66" t="str">
        <f t="shared" si="407"/>
        <v>1,612.00</v>
      </c>
      <c r="K1049" s="66" t="str">
        <f t="shared" si="408"/>
        <v>1,651.00</v>
      </c>
      <c r="L1049" s="63" t="str">
        <f t="shared" si="410"/>
        <v>4.1</v>
      </c>
      <c r="M1049" s="63" t="str">
        <f t="shared" si="411"/>
        <v>2.4</v>
      </c>
      <c r="N1049" s="65" t="s">
        <v>408</v>
      </c>
      <c r="P1049" s="71">
        <v>1548</v>
      </c>
      <c r="Q1049" s="71">
        <v>1612</v>
      </c>
      <c r="R1049" s="72">
        <v>1651</v>
      </c>
    </row>
    <row r="1050" spans="1:18" ht="24.75" thickBot="1">
      <c r="A1050" s="57">
        <v>3</v>
      </c>
      <c r="B1050" s="58" t="s">
        <v>208</v>
      </c>
      <c r="C1050" s="57">
        <v>63</v>
      </c>
      <c r="D1050" s="58" t="s">
        <v>247</v>
      </c>
      <c r="E1050" s="59" t="s">
        <v>428</v>
      </c>
      <c r="F1050" s="60" t="s">
        <v>412</v>
      </c>
      <c r="G1050" s="61" t="str">
        <f t="shared" si="403"/>
        <v>363&amp;#160;&amp;#160;&amp;#160;Visitors402</v>
      </c>
      <c r="H1050" s="60" t="s">
        <v>409</v>
      </c>
      <c r="I1050" s="66" t="str">
        <f t="shared" si="409"/>
        <v>1,903.00</v>
      </c>
      <c r="J1050" s="66" t="str">
        <f t="shared" si="407"/>
        <v>1,972.00</v>
      </c>
      <c r="K1050" s="66" t="str">
        <f t="shared" si="408"/>
        <v>2,035.00</v>
      </c>
      <c r="L1050" s="63" t="str">
        <f t="shared" si="410"/>
        <v>3.6</v>
      </c>
      <c r="M1050" s="63" t="str">
        <f t="shared" si="411"/>
        <v>3.2</v>
      </c>
      <c r="N1050" s="64" t="s">
        <v>410</v>
      </c>
      <c r="P1050" s="71">
        <v>1903</v>
      </c>
      <c r="Q1050" s="71">
        <v>1972</v>
      </c>
      <c r="R1050" s="72">
        <v>2035</v>
      </c>
    </row>
    <row r="1051" spans="1:18" ht="24.75" thickBot="1">
      <c r="A1051" s="57">
        <v>3</v>
      </c>
      <c r="B1051" s="58" t="s">
        <v>208</v>
      </c>
      <c r="C1051" s="57">
        <v>63</v>
      </c>
      <c r="D1051" s="58" t="s">
        <v>247</v>
      </c>
      <c r="E1051" s="59" t="s">
        <v>432</v>
      </c>
      <c r="F1051" s="60" t="s">
        <v>416</v>
      </c>
      <c r="G1051" s="61" t="str">
        <f t="shared" si="403"/>
        <v>363&amp;#160;&amp;#160;&amp;#160;Tourist500</v>
      </c>
      <c r="H1051" s="60" t="s">
        <v>421</v>
      </c>
      <c r="I1051" s="66" t="str">
        <f t="shared" si="409"/>
        <v>1,627.00</v>
      </c>
      <c r="J1051" s="66" t="str">
        <f t="shared" si="407"/>
        <v>1,694.00</v>
      </c>
      <c r="K1051" s="66" t="str">
        <f t="shared" si="408"/>
        <v>1,737.00</v>
      </c>
      <c r="L1051" s="63" t="str">
        <f t="shared" si="410"/>
        <v>4.1</v>
      </c>
      <c r="M1051" s="63" t="str">
        <f t="shared" si="411"/>
        <v>2.5</v>
      </c>
      <c r="N1051" s="65" t="s">
        <v>433</v>
      </c>
      <c r="P1051" s="71">
        <v>1627</v>
      </c>
      <c r="Q1051" s="71">
        <v>1694</v>
      </c>
      <c r="R1051" s="72">
        <v>1737</v>
      </c>
    </row>
    <row r="1052" spans="1:18" ht="24.75" thickBot="1">
      <c r="A1052" s="57">
        <v>3</v>
      </c>
      <c r="B1052" s="58" t="s">
        <v>208</v>
      </c>
      <c r="C1052" s="57">
        <v>63</v>
      </c>
      <c r="D1052" s="58" t="s">
        <v>247</v>
      </c>
      <c r="E1052" s="59" t="s">
        <v>434</v>
      </c>
      <c r="F1052" s="60" t="s">
        <v>411</v>
      </c>
      <c r="G1052" s="61" t="str">
        <f t="shared" si="403"/>
        <v>363&amp;#160;&amp;#160;&amp;#160;Tourist501</v>
      </c>
      <c r="H1052" s="60" t="s">
        <v>407</v>
      </c>
      <c r="I1052" s="66" t="str">
        <f t="shared" si="409"/>
        <v>1,617.00</v>
      </c>
      <c r="J1052" s="66" t="str">
        <f t="shared" si="407"/>
        <v>1,684.00</v>
      </c>
      <c r="K1052" s="66" t="str">
        <f t="shared" si="408"/>
        <v>1,726.00</v>
      </c>
      <c r="L1052" s="63" t="str">
        <f t="shared" si="410"/>
        <v>4.1</v>
      </c>
      <c r="M1052" s="63" t="str">
        <f t="shared" si="411"/>
        <v>2.5</v>
      </c>
      <c r="N1052" s="64" t="s">
        <v>408</v>
      </c>
      <c r="P1052" s="71">
        <v>1617</v>
      </c>
      <c r="Q1052" s="71">
        <v>1684</v>
      </c>
      <c r="R1052" s="72">
        <v>1726</v>
      </c>
    </row>
    <row r="1053" spans="1:18" ht="24.75" thickBot="1">
      <c r="A1053" s="57">
        <v>3</v>
      </c>
      <c r="B1053" s="58" t="s">
        <v>208</v>
      </c>
      <c r="C1053" s="57">
        <v>63</v>
      </c>
      <c r="D1053" s="58" t="s">
        <v>247</v>
      </c>
      <c r="E1053" s="59" t="s">
        <v>435</v>
      </c>
      <c r="F1053" s="60" t="s">
        <v>412</v>
      </c>
      <c r="G1053" s="61" t="str">
        <f t="shared" si="403"/>
        <v>363&amp;#160;&amp;#160;&amp;#160;Tourist502</v>
      </c>
      <c r="H1053" s="60" t="s">
        <v>409</v>
      </c>
      <c r="I1053" s="66" t="str">
        <f t="shared" si="409"/>
        <v>2,192.00</v>
      </c>
      <c r="J1053" s="66" t="str">
        <f t="shared" si="407"/>
        <v>2,276.00</v>
      </c>
      <c r="K1053" s="66" t="str">
        <f t="shared" si="408"/>
        <v>2,341.00</v>
      </c>
      <c r="L1053" s="63" t="str">
        <f t="shared" si="410"/>
        <v>3.8</v>
      </c>
      <c r="M1053" s="63" t="str">
        <f t="shared" si="411"/>
        <v>2.9</v>
      </c>
      <c r="N1053" s="65" t="s">
        <v>410</v>
      </c>
      <c r="P1053" s="71">
        <v>2192</v>
      </c>
      <c r="Q1053" s="71">
        <v>2276</v>
      </c>
      <c r="R1053" s="72">
        <v>2341</v>
      </c>
    </row>
    <row r="1054" spans="1:18" ht="24.75" thickBot="1">
      <c r="A1054" s="57">
        <v>3</v>
      </c>
      <c r="B1054" s="58" t="s">
        <v>208</v>
      </c>
      <c r="C1054" s="57">
        <v>63</v>
      </c>
      <c r="D1054" s="58" t="s">
        <v>247</v>
      </c>
      <c r="E1054" s="59" t="s">
        <v>436</v>
      </c>
      <c r="F1054" s="60" t="s">
        <v>417</v>
      </c>
      <c r="G1054" s="61" t="str">
        <f t="shared" si="403"/>
        <v>363&amp;#160;&amp;#160;&amp;#160;Excursionist600</v>
      </c>
      <c r="H1054" s="60" t="s">
        <v>422</v>
      </c>
      <c r="I1054" s="66" t="str">
        <f t="shared" si="409"/>
        <v>974.00</v>
      </c>
      <c r="J1054" s="66" t="str">
        <f t="shared" si="407"/>
        <v>1,015.00</v>
      </c>
      <c r="K1054" s="66" t="str">
        <f t="shared" si="408"/>
        <v>1,043.00</v>
      </c>
      <c r="L1054" s="63" t="str">
        <f t="shared" si="410"/>
        <v>4.2</v>
      </c>
      <c r="M1054" s="63" t="str">
        <f t="shared" si="411"/>
        <v>2.8</v>
      </c>
      <c r="N1054" s="64" t="s">
        <v>437</v>
      </c>
      <c r="P1054" s="71">
        <v>974</v>
      </c>
      <c r="Q1054" s="71">
        <v>1015</v>
      </c>
      <c r="R1054" s="72">
        <v>1043</v>
      </c>
    </row>
    <row r="1055" spans="1:18" ht="24.75" thickBot="1">
      <c r="A1055" s="57">
        <v>3</v>
      </c>
      <c r="B1055" s="58" t="s">
        <v>208</v>
      </c>
      <c r="C1055" s="57">
        <v>63</v>
      </c>
      <c r="D1055" s="58" t="s">
        <v>247</v>
      </c>
      <c r="E1055" s="59" t="s">
        <v>438</v>
      </c>
      <c r="F1055" s="60" t="s">
        <v>411</v>
      </c>
      <c r="G1055" s="61" t="str">
        <f t="shared" si="403"/>
        <v>363&amp;#160;&amp;#160;&amp;#160;Excursionist601</v>
      </c>
      <c r="H1055" s="60" t="s">
        <v>407</v>
      </c>
      <c r="I1055" s="66" t="str">
        <f t="shared" si="409"/>
        <v>973.00</v>
      </c>
      <c r="J1055" s="66" t="str">
        <f t="shared" si="407"/>
        <v>1,014.00</v>
      </c>
      <c r="K1055" s="66" t="str">
        <f t="shared" si="408"/>
        <v>1,040.00</v>
      </c>
      <c r="L1055" s="63" t="str">
        <f t="shared" si="410"/>
        <v>4.2</v>
      </c>
      <c r="M1055" s="63" t="str">
        <f t="shared" si="411"/>
        <v>2.6</v>
      </c>
      <c r="N1055" s="65" t="s">
        <v>408</v>
      </c>
      <c r="P1055" s="71">
        <v>973</v>
      </c>
      <c r="Q1055" s="71">
        <v>1014</v>
      </c>
      <c r="R1055" s="72">
        <v>1040</v>
      </c>
    </row>
    <row r="1056" spans="1:18" ht="24.75" thickBot="1">
      <c r="A1056" s="57">
        <v>3</v>
      </c>
      <c r="B1056" s="58" t="s">
        <v>208</v>
      </c>
      <c r="C1056" s="57">
        <v>63</v>
      </c>
      <c r="D1056" s="58" t="s">
        <v>247</v>
      </c>
      <c r="E1056" s="59" t="s">
        <v>439</v>
      </c>
      <c r="F1056" s="60" t="s">
        <v>412</v>
      </c>
      <c r="G1056" s="61" t="str">
        <f t="shared" si="403"/>
        <v>363&amp;#160;&amp;#160;&amp;#160;Excursionist602</v>
      </c>
      <c r="H1056" s="60" t="s">
        <v>409</v>
      </c>
      <c r="I1056" s="66" t="str">
        <f t="shared" si="409"/>
        <v>980.00</v>
      </c>
      <c r="J1056" s="66" t="str">
        <f t="shared" si="407"/>
        <v>1,036.00</v>
      </c>
      <c r="K1056" s="66" t="str">
        <f t="shared" si="408"/>
        <v>1,092.00</v>
      </c>
      <c r="L1056" s="63" t="str">
        <f t="shared" si="410"/>
        <v>5.7</v>
      </c>
      <c r="M1056" s="63" t="str">
        <f t="shared" si="411"/>
        <v>5.4</v>
      </c>
      <c r="N1056" s="64" t="s">
        <v>410</v>
      </c>
      <c r="P1056" s="71">
        <v>980</v>
      </c>
      <c r="Q1056" s="71">
        <v>1036</v>
      </c>
      <c r="R1056" s="72">
        <v>1092</v>
      </c>
    </row>
    <row r="1057" spans="1:18" ht="24.75" thickBot="1">
      <c r="A1057" s="57">
        <v>3</v>
      </c>
      <c r="B1057" s="58" t="s">
        <v>208</v>
      </c>
      <c r="C1057" s="57">
        <v>63</v>
      </c>
      <c r="D1057" s="58" t="s">
        <v>247</v>
      </c>
      <c r="E1057" s="59" t="s">
        <v>20</v>
      </c>
      <c r="F1057" s="60" t="s">
        <v>16</v>
      </c>
      <c r="G1057" s="61" t="str">
        <f t="shared" si="403"/>
        <v>363TourismReceipt</v>
      </c>
      <c r="H1057" s="60" t="s">
        <v>16</v>
      </c>
      <c r="I1057" s="66" t="str">
        <f t="shared" si="409"/>
        <v xml:space="preserve"> </v>
      </c>
      <c r="J1057" s="66" t="str">
        <f t="shared" si="407"/>
        <v xml:space="preserve"> </v>
      </c>
      <c r="K1057" s="66" t="str">
        <f t="shared" si="408"/>
        <v xml:space="preserve"> </v>
      </c>
      <c r="L1057" s="67" t="s">
        <v>397</v>
      </c>
      <c r="M1057" s="67" t="s">
        <v>397</v>
      </c>
      <c r="N1057" s="65" t="s">
        <v>17</v>
      </c>
      <c r="P1057" s="67" t="s">
        <v>384</v>
      </c>
      <c r="Q1057" s="67" t="s">
        <v>384</v>
      </c>
      <c r="R1057" s="75" t="s">
        <v>384</v>
      </c>
    </row>
    <row r="1058" spans="1:18" ht="24.75" thickBot="1">
      <c r="A1058" s="57">
        <v>3</v>
      </c>
      <c r="B1058" s="58" t="s">
        <v>208</v>
      </c>
      <c r="C1058" s="57">
        <v>63</v>
      </c>
      <c r="D1058" s="58" t="s">
        <v>247</v>
      </c>
      <c r="E1058" s="59" t="s">
        <v>429</v>
      </c>
      <c r="F1058" s="60" t="s">
        <v>415</v>
      </c>
      <c r="G1058" s="61" t="str">
        <f t="shared" si="403"/>
        <v>363&amp;#160;&amp;#160;&amp;#160;Visitors700</v>
      </c>
      <c r="H1058" s="60" t="s">
        <v>420</v>
      </c>
      <c r="I1058" s="66" t="str">
        <f t="shared" si="409"/>
        <v>5,133.00</v>
      </c>
      <c r="J1058" s="66" t="str">
        <f t="shared" si="407"/>
        <v>5,832.00</v>
      </c>
      <c r="K1058" s="66" t="str">
        <f t="shared" si="408"/>
        <v>6,200.00</v>
      </c>
      <c r="L1058" s="63" t="str">
        <f t="shared" ref="L1058:L1073" si="412">FIXED(ROUND((((J1058-I1058)/I1058)*100),1),1,0)</f>
        <v>13.6</v>
      </c>
      <c r="M1058" s="63" t="str">
        <f t="shared" ref="M1058:M1073" si="413">FIXED(ROUND((((K1058-J1058)/J1058)*100),1),1,0)</f>
        <v>6.3</v>
      </c>
      <c r="N1058" s="64" t="s">
        <v>426</v>
      </c>
      <c r="P1058" s="71">
        <v>5133</v>
      </c>
      <c r="Q1058" s="71">
        <v>5832</v>
      </c>
      <c r="R1058" s="72">
        <v>6200</v>
      </c>
    </row>
    <row r="1059" spans="1:18" ht="24.75" thickBot="1">
      <c r="A1059" s="57">
        <v>3</v>
      </c>
      <c r="B1059" s="58" t="s">
        <v>208</v>
      </c>
      <c r="C1059" s="57">
        <v>63</v>
      </c>
      <c r="D1059" s="58" t="s">
        <v>247</v>
      </c>
      <c r="E1059" s="59" t="s">
        <v>430</v>
      </c>
      <c r="F1059" s="60" t="s">
        <v>411</v>
      </c>
      <c r="G1059" s="61" t="str">
        <f t="shared" si="403"/>
        <v>363&amp;#160;&amp;#160;&amp;#160;Visitors701</v>
      </c>
      <c r="H1059" s="60" t="s">
        <v>407</v>
      </c>
      <c r="I1059" s="66" t="str">
        <f t="shared" si="409"/>
        <v>5,004.00</v>
      </c>
      <c r="J1059" s="66" t="str">
        <f t="shared" si="407"/>
        <v>5,689.00</v>
      </c>
      <c r="K1059" s="66" t="str">
        <f t="shared" si="408"/>
        <v>6,046.00</v>
      </c>
      <c r="L1059" s="63" t="str">
        <f t="shared" si="412"/>
        <v>13.7</v>
      </c>
      <c r="M1059" s="63" t="str">
        <f t="shared" si="413"/>
        <v>6.3</v>
      </c>
      <c r="N1059" s="65" t="s">
        <v>408</v>
      </c>
      <c r="P1059" s="71">
        <v>5004</v>
      </c>
      <c r="Q1059" s="71">
        <v>5689</v>
      </c>
      <c r="R1059" s="72">
        <v>6046</v>
      </c>
    </row>
    <row r="1060" spans="1:18" ht="24.75" thickBot="1">
      <c r="A1060" s="57">
        <v>3</v>
      </c>
      <c r="B1060" s="58" t="s">
        <v>208</v>
      </c>
      <c r="C1060" s="57">
        <v>63</v>
      </c>
      <c r="D1060" s="58" t="s">
        <v>247</v>
      </c>
      <c r="E1060" s="59" t="s">
        <v>431</v>
      </c>
      <c r="F1060" s="60" t="s">
        <v>412</v>
      </c>
      <c r="G1060" s="61" t="str">
        <f t="shared" si="403"/>
        <v>363&amp;#160;&amp;#160;&amp;#160;Visitors702</v>
      </c>
      <c r="H1060" s="60" t="s">
        <v>409</v>
      </c>
      <c r="I1060" s="66" t="str">
        <f t="shared" si="409"/>
        <v>130.00</v>
      </c>
      <c r="J1060" s="66" t="str">
        <f t="shared" si="407"/>
        <v>143.00</v>
      </c>
      <c r="K1060" s="66" t="str">
        <f t="shared" si="408"/>
        <v>154.00</v>
      </c>
      <c r="L1060" s="63" t="str">
        <f t="shared" si="412"/>
        <v>10.0</v>
      </c>
      <c r="M1060" s="63" t="str">
        <f t="shared" si="413"/>
        <v>7.7</v>
      </c>
      <c r="N1060" s="64" t="s">
        <v>410</v>
      </c>
      <c r="P1060" s="71">
        <v>130</v>
      </c>
      <c r="Q1060" s="71">
        <v>143</v>
      </c>
      <c r="R1060" s="72">
        <v>154</v>
      </c>
    </row>
    <row r="1061" spans="1:18" ht="24.75" thickBot="1">
      <c r="A1061" s="57">
        <v>3</v>
      </c>
      <c r="B1061" s="58" t="s">
        <v>208</v>
      </c>
      <c r="C1061" s="57">
        <v>64</v>
      </c>
      <c r="D1061" s="58" t="s">
        <v>250</v>
      </c>
      <c r="E1061" s="59" t="s">
        <v>10</v>
      </c>
      <c r="F1061" s="60" t="s">
        <v>4</v>
      </c>
      <c r="G1061" s="61" t="str">
        <f t="shared" si="403"/>
        <v>364Room</v>
      </c>
      <c r="H1061" s="60" t="s">
        <v>4</v>
      </c>
      <c r="I1061" s="62" t="str">
        <f>FIXED(ROUND(P1061,2),0,0)</f>
        <v>2,222</v>
      </c>
      <c r="J1061" s="62" t="str">
        <f t="shared" ref="J1061:J1070" si="414">FIXED(ROUND(Q1061,2),0,0)</f>
        <v>2,507</v>
      </c>
      <c r="K1061" s="62" t="str">
        <f t="shared" ref="K1061:K1070" si="415">FIXED(ROUND(R1061,2),0,0)</f>
        <v>2,790</v>
      </c>
      <c r="L1061" s="63" t="str">
        <f t="shared" si="412"/>
        <v>12.8</v>
      </c>
      <c r="M1061" s="63" t="str">
        <f t="shared" si="413"/>
        <v>11.3</v>
      </c>
      <c r="N1061" s="64" t="s">
        <v>14</v>
      </c>
      <c r="P1061" s="71">
        <v>2222</v>
      </c>
      <c r="Q1061" s="71">
        <v>2507</v>
      </c>
      <c r="R1061" s="72">
        <v>2790</v>
      </c>
    </row>
    <row r="1062" spans="1:18" ht="24.75" thickBot="1">
      <c r="A1062" s="57">
        <v>3</v>
      </c>
      <c r="B1062" s="58" t="s">
        <v>208</v>
      </c>
      <c r="C1062" s="57">
        <v>64</v>
      </c>
      <c r="D1062" s="58" t="s">
        <v>250</v>
      </c>
      <c r="E1062" s="59" t="s">
        <v>111</v>
      </c>
      <c r="F1062" s="60" t="s">
        <v>3</v>
      </c>
      <c r="G1062" s="61" t="str">
        <f t="shared" si="403"/>
        <v>364Visit100</v>
      </c>
      <c r="H1062" s="60" t="s">
        <v>3</v>
      </c>
      <c r="I1062" s="62" t="str">
        <f t="shared" ref="I1062:I1070" si="416">FIXED(ROUND(P1062,2),0,0)</f>
        <v>1,177,107</v>
      </c>
      <c r="J1062" s="62" t="str">
        <f t="shared" si="414"/>
        <v>1,246,967</v>
      </c>
      <c r="K1062" s="62" t="str">
        <f t="shared" si="415"/>
        <v>1,291,459</v>
      </c>
      <c r="L1062" s="63" t="str">
        <f t="shared" si="412"/>
        <v>5.9</v>
      </c>
      <c r="M1062" s="63" t="str">
        <f t="shared" si="413"/>
        <v>3.6</v>
      </c>
      <c r="N1062" s="65" t="s">
        <v>15</v>
      </c>
      <c r="P1062" s="71">
        <v>1177107</v>
      </c>
      <c r="Q1062" s="71">
        <v>1246967</v>
      </c>
      <c r="R1062" s="72">
        <v>1291459</v>
      </c>
    </row>
    <row r="1063" spans="1:18" ht="24.75" thickBot="1">
      <c r="A1063" s="57">
        <v>3</v>
      </c>
      <c r="B1063" s="58" t="s">
        <v>208</v>
      </c>
      <c r="C1063" s="57">
        <v>64</v>
      </c>
      <c r="D1063" s="58" t="s">
        <v>250</v>
      </c>
      <c r="E1063" s="59" t="s">
        <v>112</v>
      </c>
      <c r="F1063" s="60" t="s">
        <v>411</v>
      </c>
      <c r="G1063" s="61" t="str">
        <f t="shared" si="403"/>
        <v>364Visit101</v>
      </c>
      <c r="H1063" s="60" t="s">
        <v>407</v>
      </c>
      <c r="I1063" s="62" t="str">
        <f t="shared" si="416"/>
        <v>856,673</v>
      </c>
      <c r="J1063" s="62" t="str">
        <f t="shared" si="414"/>
        <v>907,556</v>
      </c>
      <c r="K1063" s="62" t="str">
        <f t="shared" si="415"/>
        <v>940,922</v>
      </c>
      <c r="L1063" s="63" t="str">
        <f t="shared" si="412"/>
        <v>5.9</v>
      </c>
      <c r="M1063" s="63" t="str">
        <f t="shared" si="413"/>
        <v>3.7</v>
      </c>
      <c r="N1063" s="64" t="s">
        <v>408</v>
      </c>
      <c r="P1063" s="71">
        <v>856673</v>
      </c>
      <c r="Q1063" s="71">
        <v>907556</v>
      </c>
      <c r="R1063" s="72">
        <v>940922</v>
      </c>
    </row>
    <row r="1064" spans="1:18" ht="24.75" thickBot="1">
      <c r="A1064" s="57">
        <v>3</v>
      </c>
      <c r="B1064" s="58" t="s">
        <v>208</v>
      </c>
      <c r="C1064" s="57">
        <v>64</v>
      </c>
      <c r="D1064" s="58" t="s">
        <v>250</v>
      </c>
      <c r="E1064" s="59" t="s">
        <v>113</v>
      </c>
      <c r="F1064" s="60" t="s">
        <v>412</v>
      </c>
      <c r="G1064" s="61" t="str">
        <f t="shared" si="403"/>
        <v>364Visit102</v>
      </c>
      <c r="H1064" s="60" t="s">
        <v>409</v>
      </c>
      <c r="I1064" s="62" t="str">
        <f t="shared" si="416"/>
        <v>320,434</v>
      </c>
      <c r="J1064" s="62" t="str">
        <f t="shared" si="414"/>
        <v>339,411</v>
      </c>
      <c r="K1064" s="62" t="str">
        <f t="shared" si="415"/>
        <v>350,537</v>
      </c>
      <c r="L1064" s="63" t="str">
        <f t="shared" si="412"/>
        <v>5.9</v>
      </c>
      <c r="M1064" s="63" t="str">
        <f t="shared" si="413"/>
        <v>3.3</v>
      </c>
      <c r="N1064" s="65" t="s">
        <v>410</v>
      </c>
      <c r="P1064" s="71">
        <v>320434</v>
      </c>
      <c r="Q1064" s="71">
        <v>339411</v>
      </c>
      <c r="R1064" s="72">
        <v>350537</v>
      </c>
    </row>
    <row r="1065" spans="1:18" ht="24.75" thickBot="1">
      <c r="A1065" s="57">
        <v>3</v>
      </c>
      <c r="B1065" s="58" t="s">
        <v>208</v>
      </c>
      <c r="C1065" s="57">
        <v>64</v>
      </c>
      <c r="D1065" s="58" t="s">
        <v>250</v>
      </c>
      <c r="E1065" s="59" t="s">
        <v>114</v>
      </c>
      <c r="F1065" s="60" t="s">
        <v>413</v>
      </c>
      <c r="G1065" s="61" t="str">
        <f t="shared" si="403"/>
        <v>364Visit200</v>
      </c>
      <c r="H1065" s="60" t="s">
        <v>418</v>
      </c>
      <c r="I1065" s="62" t="str">
        <f t="shared" si="416"/>
        <v>757,100</v>
      </c>
      <c r="J1065" s="62" t="str">
        <f t="shared" si="414"/>
        <v>802,418</v>
      </c>
      <c r="K1065" s="62" t="str">
        <f t="shared" si="415"/>
        <v>830,592</v>
      </c>
      <c r="L1065" s="63" t="str">
        <f t="shared" si="412"/>
        <v>6.0</v>
      </c>
      <c r="M1065" s="63" t="str">
        <f t="shared" si="413"/>
        <v>3.5</v>
      </c>
      <c r="N1065" s="64" t="s">
        <v>423</v>
      </c>
      <c r="P1065" s="71">
        <v>757100</v>
      </c>
      <c r="Q1065" s="71">
        <v>802418</v>
      </c>
      <c r="R1065" s="72">
        <v>830592</v>
      </c>
    </row>
    <row r="1066" spans="1:18" ht="24.75" thickBot="1">
      <c r="A1066" s="57">
        <v>3</v>
      </c>
      <c r="B1066" s="58" t="s">
        <v>208</v>
      </c>
      <c r="C1066" s="57">
        <v>64</v>
      </c>
      <c r="D1066" s="58" t="s">
        <v>250</v>
      </c>
      <c r="E1066" s="59" t="s">
        <v>115</v>
      </c>
      <c r="F1066" s="60" t="s">
        <v>411</v>
      </c>
      <c r="G1066" s="61" t="str">
        <f t="shared" si="403"/>
        <v>364Visit201</v>
      </c>
      <c r="H1066" s="60" t="s">
        <v>407</v>
      </c>
      <c r="I1066" s="62" t="str">
        <f t="shared" si="416"/>
        <v>589,382</v>
      </c>
      <c r="J1066" s="62" t="str">
        <f t="shared" si="414"/>
        <v>625,935</v>
      </c>
      <c r="K1066" s="62" t="str">
        <f t="shared" si="415"/>
        <v>648,630</v>
      </c>
      <c r="L1066" s="63" t="str">
        <f t="shared" si="412"/>
        <v>6.2</v>
      </c>
      <c r="M1066" s="63" t="str">
        <f t="shared" si="413"/>
        <v>3.6</v>
      </c>
      <c r="N1066" s="65" t="s">
        <v>408</v>
      </c>
      <c r="P1066" s="71">
        <v>589382</v>
      </c>
      <c r="Q1066" s="71">
        <v>625935</v>
      </c>
      <c r="R1066" s="72">
        <v>648630</v>
      </c>
    </row>
    <row r="1067" spans="1:18" ht="24.75" thickBot="1">
      <c r="A1067" s="57">
        <v>3</v>
      </c>
      <c r="B1067" s="58" t="s">
        <v>208</v>
      </c>
      <c r="C1067" s="57">
        <v>64</v>
      </c>
      <c r="D1067" s="58" t="s">
        <v>250</v>
      </c>
      <c r="E1067" s="59" t="s">
        <v>116</v>
      </c>
      <c r="F1067" s="60" t="s">
        <v>412</v>
      </c>
      <c r="G1067" s="61" t="str">
        <f t="shared" si="403"/>
        <v>364Visit202</v>
      </c>
      <c r="H1067" s="60" t="s">
        <v>409</v>
      </c>
      <c r="I1067" s="62" t="str">
        <f t="shared" si="416"/>
        <v>167,718</v>
      </c>
      <c r="J1067" s="62" t="str">
        <f t="shared" si="414"/>
        <v>176,483</v>
      </c>
      <c r="K1067" s="62" t="str">
        <f t="shared" si="415"/>
        <v>181,962</v>
      </c>
      <c r="L1067" s="63" t="str">
        <f t="shared" si="412"/>
        <v>5.2</v>
      </c>
      <c r="M1067" s="63" t="str">
        <f t="shared" si="413"/>
        <v>3.1</v>
      </c>
      <c r="N1067" s="64" t="s">
        <v>410</v>
      </c>
      <c r="P1067" s="71">
        <v>167718</v>
      </c>
      <c r="Q1067" s="71">
        <v>176483</v>
      </c>
      <c r="R1067" s="72">
        <v>181962</v>
      </c>
    </row>
    <row r="1068" spans="1:18" ht="24.75" thickBot="1">
      <c r="A1068" s="57">
        <v>3</v>
      </c>
      <c r="B1068" s="58" t="s">
        <v>208</v>
      </c>
      <c r="C1068" s="57">
        <v>64</v>
      </c>
      <c r="D1068" s="58" t="s">
        <v>250</v>
      </c>
      <c r="E1068" s="59" t="s">
        <v>117</v>
      </c>
      <c r="F1068" s="60" t="s">
        <v>414</v>
      </c>
      <c r="G1068" s="61" t="str">
        <f t="shared" si="403"/>
        <v>364Visit300</v>
      </c>
      <c r="H1068" s="60" t="s">
        <v>419</v>
      </c>
      <c r="I1068" s="62" t="str">
        <f t="shared" si="416"/>
        <v>420,007</v>
      </c>
      <c r="J1068" s="62" t="str">
        <f t="shared" si="414"/>
        <v>444,549</v>
      </c>
      <c r="K1068" s="62" t="str">
        <f t="shared" si="415"/>
        <v>460,867</v>
      </c>
      <c r="L1068" s="63" t="str">
        <f t="shared" si="412"/>
        <v>5.8</v>
      </c>
      <c r="M1068" s="63" t="str">
        <f t="shared" si="413"/>
        <v>3.7</v>
      </c>
      <c r="N1068" s="65" t="s">
        <v>424</v>
      </c>
      <c r="P1068" s="71">
        <v>420007</v>
      </c>
      <c r="Q1068" s="71">
        <v>444549</v>
      </c>
      <c r="R1068" s="72">
        <v>460867</v>
      </c>
    </row>
    <row r="1069" spans="1:18" ht="24.75" thickBot="1">
      <c r="A1069" s="57">
        <v>3</v>
      </c>
      <c r="B1069" s="58" t="s">
        <v>208</v>
      </c>
      <c r="C1069" s="57">
        <v>64</v>
      </c>
      <c r="D1069" s="58" t="s">
        <v>250</v>
      </c>
      <c r="E1069" s="59" t="s">
        <v>118</v>
      </c>
      <c r="F1069" s="60" t="s">
        <v>411</v>
      </c>
      <c r="G1069" s="61" t="str">
        <f t="shared" si="403"/>
        <v>364Visit301</v>
      </c>
      <c r="H1069" s="60" t="s">
        <v>407</v>
      </c>
      <c r="I1069" s="62" t="str">
        <f t="shared" si="416"/>
        <v>267,291</v>
      </c>
      <c r="J1069" s="62" t="str">
        <f t="shared" si="414"/>
        <v>281,621</v>
      </c>
      <c r="K1069" s="62" t="str">
        <f t="shared" si="415"/>
        <v>292,292</v>
      </c>
      <c r="L1069" s="63" t="str">
        <f t="shared" si="412"/>
        <v>5.4</v>
      </c>
      <c r="M1069" s="63" t="str">
        <f t="shared" si="413"/>
        <v>3.8</v>
      </c>
      <c r="N1069" s="64" t="s">
        <v>408</v>
      </c>
      <c r="P1069" s="71">
        <v>267291</v>
      </c>
      <c r="Q1069" s="71">
        <v>281621</v>
      </c>
      <c r="R1069" s="72">
        <v>292292</v>
      </c>
    </row>
    <row r="1070" spans="1:18" ht="24.75" thickBot="1">
      <c r="A1070" s="57">
        <v>3</v>
      </c>
      <c r="B1070" s="58" t="s">
        <v>208</v>
      </c>
      <c r="C1070" s="57">
        <v>64</v>
      </c>
      <c r="D1070" s="58" t="s">
        <v>250</v>
      </c>
      <c r="E1070" s="59" t="s">
        <v>119</v>
      </c>
      <c r="F1070" s="60" t="s">
        <v>412</v>
      </c>
      <c r="G1070" s="61" t="str">
        <f t="shared" si="403"/>
        <v>364Visit302</v>
      </c>
      <c r="H1070" s="60" t="s">
        <v>409</v>
      </c>
      <c r="I1070" s="62" t="str">
        <f t="shared" si="416"/>
        <v>152,716</v>
      </c>
      <c r="J1070" s="62" t="str">
        <f t="shared" si="414"/>
        <v>162,928</v>
      </c>
      <c r="K1070" s="62" t="str">
        <f t="shared" si="415"/>
        <v>168,575</v>
      </c>
      <c r="L1070" s="63" t="str">
        <f t="shared" si="412"/>
        <v>6.7</v>
      </c>
      <c r="M1070" s="63" t="str">
        <f t="shared" si="413"/>
        <v>3.5</v>
      </c>
      <c r="N1070" s="65" t="s">
        <v>410</v>
      </c>
      <c r="P1070" s="71">
        <v>152716</v>
      </c>
      <c r="Q1070" s="71">
        <v>162928</v>
      </c>
      <c r="R1070" s="72">
        <v>168575</v>
      </c>
    </row>
    <row r="1071" spans="1:18" ht="24.75" thickBot="1">
      <c r="A1071" s="57">
        <v>3</v>
      </c>
      <c r="B1071" s="58" t="s">
        <v>208</v>
      </c>
      <c r="C1071" s="57">
        <v>64</v>
      </c>
      <c r="D1071" s="58" t="s">
        <v>250</v>
      </c>
      <c r="E1071" s="59" t="s">
        <v>120</v>
      </c>
      <c r="F1071" s="60" t="s">
        <v>5</v>
      </c>
      <c r="G1071" s="61" t="str">
        <f t="shared" si="403"/>
        <v>364AvgDay400</v>
      </c>
      <c r="H1071" s="60" t="s">
        <v>5</v>
      </c>
      <c r="I1071" s="66" t="str">
        <f>IF(P1071="&amp;#160;"," ",FIXED(ROUND(P1071,2),2,0))</f>
        <v>2.17</v>
      </c>
      <c r="J1071" s="66" t="str">
        <f t="shared" ref="J1071:J1087" si="417">IF(Q1071="&amp;#160;"," ",FIXED(ROUND(Q1071,2),2,0))</f>
        <v>2.17</v>
      </c>
      <c r="K1071" s="66" t="str">
        <f t="shared" ref="K1071:K1087" si="418">IF(R1071="&amp;#160;"," ",FIXED(ROUND(R1071,2),2,0))</f>
        <v>2.11</v>
      </c>
      <c r="L1071" s="63" t="str">
        <f t="shared" si="412"/>
        <v>0.0</v>
      </c>
      <c r="M1071" s="63" t="str">
        <f t="shared" si="413"/>
        <v>-2.8</v>
      </c>
      <c r="N1071" s="64" t="s">
        <v>6</v>
      </c>
      <c r="P1071" s="73">
        <v>2.17</v>
      </c>
      <c r="Q1071" s="73">
        <v>2.17</v>
      </c>
      <c r="R1071" s="74">
        <v>2.11</v>
      </c>
    </row>
    <row r="1072" spans="1:18" ht="24.75" thickBot="1">
      <c r="A1072" s="57">
        <v>3</v>
      </c>
      <c r="B1072" s="58" t="s">
        <v>208</v>
      </c>
      <c r="C1072" s="57">
        <v>64</v>
      </c>
      <c r="D1072" s="58" t="s">
        <v>250</v>
      </c>
      <c r="E1072" s="59" t="s">
        <v>121</v>
      </c>
      <c r="F1072" s="60" t="s">
        <v>411</v>
      </c>
      <c r="G1072" s="61" t="str">
        <f t="shared" si="403"/>
        <v>364AvgDay401</v>
      </c>
      <c r="H1072" s="60" t="s">
        <v>407</v>
      </c>
      <c r="I1072" s="66" t="str">
        <f t="shared" ref="I1072:I1087" si="419">IF(P1072="&amp;#160;"," ",FIXED(ROUND(P1072,2),2,0))</f>
        <v>2.10</v>
      </c>
      <c r="J1072" s="66" t="str">
        <f t="shared" si="417"/>
        <v>2.10</v>
      </c>
      <c r="K1072" s="66" t="str">
        <f t="shared" si="418"/>
        <v>2.05</v>
      </c>
      <c r="L1072" s="63" t="str">
        <f t="shared" si="412"/>
        <v>0.0</v>
      </c>
      <c r="M1072" s="63" t="str">
        <f t="shared" si="413"/>
        <v>-2.4</v>
      </c>
      <c r="N1072" s="65" t="s">
        <v>408</v>
      </c>
      <c r="P1072" s="73">
        <v>2.1</v>
      </c>
      <c r="Q1072" s="73">
        <v>2.1</v>
      </c>
      <c r="R1072" s="74">
        <v>2.0499999999999998</v>
      </c>
    </row>
    <row r="1073" spans="1:18" ht="24.75" thickBot="1">
      <c r="A1073" s="57">
        <v>3</v>
      </c>
      <c r="B1073" s="58" t="s">
        <v>208</v>
      </c>
      <c r="C1073" s="57">
        <v>64</v>
      </c>
      <c r="D1073" s="58" t="s">
        <v>250</v>
      </c>
      <c r="E1073" s="59" t="s">
        <v>122</v>
      </c>
      <c r="F1073" s="60" t="s">
        <v>412</v>
      </c>
      <c r="G1073" s="61" t="str">
        <f t="shared" si="403"/>
        <v>364AvgDay402</v>
      </c>
      <c r="H1073" s="60" t="s">
        <v>409</v>
      </c>
      <c r="I1073" s="66" t="str">
        <f t="shared" si="419"/>
        <v>2.42</v>
      </c>
      <c r="J1073" s="66" t="str">
        <f t="shared" si="417"/>
        <v>2.43</v>
      </c>
      <c r="K1073" s="66" t="str">
        <f t="shared" si="418"/>
        <v>2.34</v>
      </c>
      <c r="L1073" s="63" t="str">
        <f t="shared" si="412"/>
        <v>0.4</v>
      </c>
      <c r="M1073" s="63" t="str">
        <f t="shared" si="413"/>
        <v>-3.7</v>
      </c>
      <c r="N1073" s="64" t="s">
        <v>410</v>
      </c>
      <c r="P1073" s="73">
        <v>2.42</v>
      </c>
      <c r="Q1073" s="73">
        <v>2.4300000000000002</v>
      </c>
      <c r="R1073" s="74">
        <v>2.34</v>
      </c>
    </row>
    <row r="1074" spans="1:18" ht="24.75" thickBot="1">
      <c r="A1074" s="57">
        <v>3</v>
      </c>
      <c r="B1074" s="58" t="s">
        <v>208</v>
      </c>
      <c r="C1074" s="57">
        <v>64</v>
      </c>
      <c r="D1074" s="58" t="s">
        <v>250</v>
      </c>
      <c r="E1074" s="59" t="s">
        <v>123</v>
      </c>
      <c r="F1074" s="60" t="s">
        <v>18</v>
      </c>
      <c r="G1074" s="61" t="str">
        <f t="shared" si="403"/>
        <v>364AverageExpenditure</v>
      </c>
      <c r="H1074" s="60" t="s">
        <v>18</v>
      </c>
      <c r="I1074" s="66" t="str">
        <f t="shared" si="419"/>
        <v xml:space="preserve"> </v>
      </c>
      <c r="J1074" s="66" t="str">
        <f t="shared" si="417"/>
        <v xml:space="preserve"> </v>
      </c>
      <c r="K1074" s="66" t="str">
        <f t="shared" si="418"/>
        <v xml:space="preserve"> </v>
      </c>
      <c r="L1074" s="67" t="s">
        <v>397</v>
      </c>
      <c r="M1074" s="67" t="s">
        <v>397</v>
      </c>
      <c r="N1074" s="65" t="s">
        <v>19</v>
      </c>
      <c r="P1074" s="67" t="s">
        <v>384</v>
      </c>
      <c r="Q1074" s="67" t="s">
        <v>384</v>
      </c>
      <c r="R1074" s="75" t="s">
        <v>384</v>
      </c>
    </row>
    <row r="1075" spans="1:18" ht="24.75" thickBot="1">
      <c r="A1075" s="57">
        <v>3</v>
      </c>
      <c r="B1075" s="58" t="s">
        <v>208</v>
      </c>
      <c r="C1075" s="57">
        <v>64</v>
      </c>
      <c r="D1075" s="58" t="s">
        <v>250</v>
      </c>
      <c r="E1075" s="59" t="s">
        <v>425</v>
      </c>
      <c r="F1075" s="60" t="s">
        <v>415</v>
      </c>
      <c r="G1075" s="61" t="str">
        <f t="shared" si="403"/>
        <v>364&amp;#160;&amp;#160;&amp;#160;Visitors400</v>
      </c>
      <c r="H1075" s="60" t="s">
        <v>420</v>
      </c>
      <c r="I1075" s="66" t="str">
        <f t="shared" si="419"/>
        <v>1,333.00</v>
      </c>
      <c r="J1075" s="66" t="str">
        <f t="shared" si="417"/>
        <v>1,386.00</v>
      </c>
      <c r="K1075" s="66" t="str">
        <f t="shared" si="418"/>
        <v>1,427.00</v>
      </c>
      <c r="L1075" s="63" t="str">
        <f t="shared" ref="L1075:L1083" si="420">FIXED(ROUND((((J1075-I1075)/I1075)*100),1),1,0)</f>
        <v>4.0</v>
      </c>
      <c r="M1075" s="63" t="str">
        <f t="shared" ref="M1075:M1083" si="421">FIXED(ROUND((((K1075-J1075)/J1075)*100),1),1,0)</f>
        <v>3.0</v>
      </c>
      <c r="N1075" s="64" t="s">
        <v>426</v>
      </c>
      <c r="P1075" s="71">
        <v>1333</v>
      </c>
      <c r="Q1075" s="71">
        <v>1386</v>
      </c>
      <c r="R1075" s="72">
        <v>1427</v>
      </c>
    </row>
    <row r="1076" spans="1:18" ht="24.75" thickBot="1">
      <c r="A1076" s="57">
        <v>3</v>
      </c>
      <c r="B1076" s="58" t="s">
        <v>208</v>
      </c>
      <c r="C1076" s="57">
        <v>64</v>
      </c>
      <c r="D1076" s="58" t="s">
        <v>250</v>
      </c>
      <c r="E1076" s="59" t="s">
        <v>427</v>
      </c>
      <c r="F1076" s="60" t="s">
        <v>411</v>
      </c>
      <c r="G1076" s="61" t="str">
        <f t="shared" si="403"/>
        <v>364&amp;#160;&amp;#160;&amp;#160;Visitors401</v>
      </c>
      <c r="H1076" s="60" t="s">
        <v>407</v>
      </c>
      <c r="I1076" s="66" t="str">
        <f t="shared" si="419"/>
        <v>1,268.00</v>
      </c>
      <c r="J1076" s="66" t="str">
        <f t="shared" si="417"/>
        <v>1,317.00</v>
      </c>
      <c r="K1076" s="66" t="str">
        <f t="shared" si="418"/>
        <v>1,355.00</v>
      </c>
      <c r="L1076" s="63" t="str">
        <f t="shared" si="420"/>
        <v>3.9</v>
      </c>
      <c r="M1076" s="63" t="str">
        <f t="shared" si="421"/>
        <v>2.9</v>
      </c>
      <c r="N1076" s="65" t="s">
        <v>408</v>
      </c>
      <c r="P1076" s="71">
        <v>1268</v>
      </c>
      <c r="Q1076" s="71">
        <v>1317</v>
      </c>
      <c r="R1076" s="72">
        <v>1355</v>
      </c>
    </row>
    <row r="1077" spans="1:18" ht="24.75" thickBot="1">
      <c r="A1077" s="57">
        <v>3</v>
      </c>
      <c r="B1077" s="58" t="s">
        <v>208</v>
      </c>
      <c r="C1077" s="57">
        <v>64</v>
      </c>
      <c r="D1077" s="58" t="s">
        <v>250</v>
      </c>
      <c r="E1077" s="59" t="s">
        <v>428</v>
      </c>
      <c r="F1077" s="60" t="s">
        <v>412</v>
      </c>
      <c r="G1077" s="61" t="str">
        <f t="shared" si="403"/>
        <v>364&amp;#160;&amp;#160;&amp;#160;Visitors402</v>
      </c>
      <c r="H1077" s="60" t="s">
        <v>409</v>
      </c>
      <c r="I1077" s="66" t="str">
        <f t="shared" si="419"/>
        <v>1,509.00</v>
      </c>
      <c r="J1077" s="66" t="str">
        <f t="shared" si="417"/>
        <v>1,572.00</v>
      </c>
      <c r="K1077" s="66" t="str">
        <f t="shared" si="418"/>
        <v>1,623.00</v>
      </c>
      <c r="L1077" s="63" t="str">
        <f t="shared" si="420"/>
        <v>4.2</v>
      </c>
      <c r="M1077" s="63" t="str">
        <f t="shared" si="421"/>
        <v>3.2</v>
      </c>
      <c r="N1077" s="64" t="s">
        <v>410</v>
      </c>
      <c r="P1077" s="71">
        <v>1509</v>
      </c>
      <c r="Q1077" s="71">
        <v>1572</v>
      </c>
      <c r="R1077" s="72">
        <v>1623</v>
      </c>
    </row>
    <row r="1078" spans="1:18" ht="24.75" thickBot="1">
      <c r="A1078" s="57">
        <v>3</v>
      </c>
      <c r="B1078" s="58" t="s">
        <v>208</v>
      </c>
      <c r="C1078" s="57">
        <v>64</v>
      </c>
      <c r="D1078" s="58" t="s">
        <v>250</v>
      </c>
      <c r="E1078" s="59" t="s">
        <v>432</v>
      </c>
      <c r="F1078" s="60" t="s">
        <v>416</v>
      </c>
      <c r="G1078" s="61" t="str">
        <f t="shared" si="403"/>
        <v>364&amp;#160;&amp;#160;&amp;#160;Tourist500</v>
      </c>
      <c r="H1078" s="60" t="s">
        <v>421</v>
      </c>
      <c r="I1078" s="66" t="str">
        <f t="shared" si="419"/>
        <v>1,451.00</v>
      </c>
      <c r="J1078" s="66" t="str">
        <f t="shared" si="417"/>
        <v>1,509.00</v>
      </c>
      <c r="K1078" s="66" t="str">
        <f t="shared" si="418"/>
        <v>1,556.00</v>
      </c>
      <c r="L1078" s="63" t="str">
        <f t="shared" si="420"/>
        <v>4.0</v>
      </c>
      <c r="M1078" s="63" t="str">
        <f t="shared" si="421"/>
        <v>3.1</v>
      </c>
      <c r="N1078" s="65" t="s">
        <v>433</v>
      </c>
      <c r="P1078" s="71">
        <v>1451</v>
      </c>
      <c r="Q1078" s="71">
        <v>1509</v>
      </c>
      <c r="R1078" s="72">
        <v>1556</v>
      </c>
    </row>
    <row r="1079" spans="1:18" ht="24.75" thickBot="1">
      <c r="A1079" s="57">
        <v>3</v>
      </c>
      <c r="B1079" s="58" t="s">
        <v>208</v>
      </c>
      <c r="C1079" s="57">
        <v>64</v>
      </c>
      <c r="D1079" s="58" t="s">
        <v>250</v>
      </c>
      <c r="E1079" s="59" t="s">
        <v>434</v>
      </c>
      <c r="F1079" s="60" t="s">
        <v>411</v>
      </c>
      <c r="G1079" s="61" t="str">
        <f t="shared" si="403"/>
        <v>364&amp;#160;&amp;#160;&amp;#160;Tourist501</v>
      </c>
      <c r="H1079" s="60" t="s">
        <v>407</v>
      </c>
      <c r="I1079" s="66" t="str">
        <f t="shared" si="419"/>
        <v>1,371.00</v>
      </c>
      <c r="J1079" s="66" t="str">
        <f t="shared" si="417"/>
        <v>1,424.00</v>
      </c>
      <c r="K1079" s="66" t="str">
        <f t="shared" si="418"/>
        <v>1,467.00</v>
      </c>
      <c r="L1079" s="63" t="str">
        <f t="shared" si="420"/>
        <v>3.9</v>
      </c>
      <c r="M1079" s="63" t="str">
        <f t="shared" si="421"/>
        <v>3.0</v>
      </c>
      <c r="N1079" s="64" t="s">
        <v>408</v>
      </c>
      <c r="P1079" s="71">
        <v>1371</v>
      </c>
      <c r="Q1079" s="71">
        <v>1424</v>
      </c>
      <c r="R1079" s="72">
        <v>1467</v>
      </c>
    </row>
    <row r="1080" spans="1:18" ht="24.75" thickBot="1">
      <c r="A1080" s="57">
        <v>3</v>
      </c>
      <c r="B1080" s="58" t="s">
        <v>208</v>
      </c>
      <c r="C1080" s="57">
        <v>64</v>
      </c>
      <c r="D1080" s="58" t="s">
        <v>250</v>
      </c>
      <c r="E1080" s="59" t="s">
        <v>435</v>
      </c>
      <c r="F1080" s="60" t="s">
        <v>412</v>
      </c>
      <c r="G1080" s="61" t="str">
        <f t="shared" si="403"/>
        <v>364&amp;#160;&amp;#160;&amp;#160;Tourist502</v>
      </c>
      <c r="H1080" s="60" t="s">
        <v>409</v>
      </c>
      <c r="I1080" s="66" t="str">
        <f t="shared" si="419"/>
        <v>1,695.00</v>
      </c>
      <c r="J1080" s="66" t="str">
        <f t="shared" si="417"/>
        <v>1,767.00</v>
      </c>
      <c r="K1080" s="66" t="str">
        <f t="shared" si="418"/>
        <v>1,832.00</v>
      </c>
      <c r="L1080" s="63" t="str">
        <f t="shared" si="420"/>
        <v>4.2</v>
      </c>
      <c r="M1080" s="63" t="str">
        <f t="shared" si="421"/>
        <v>3.7</v>
      </c>
      <c r="N1080" s="65" t="s">
        <v>410</v>
      </c>
      <c r="P1080" s="71">
        <v>1695</v>
      </c>
      <c r="Q1080" s="71">
        <v>1767</v>
      </c>
      <c r="R1080" s="72">
        <v>1832</v>
      </c>
    </row>
    <row r="1081" spans="1:18" ht="24.75" thickBot="1">
      <c r="A1081" s="57">
        <v>3</v>
      </c>
      <c r="B1081" s="58" t="s">
        <v>208</v>
      </c>
      <c r="C1081" s="57">
        <v>64</v>
      </c>
      <c r="D1081" s="58" t="s">
        <v>250</v>
      </c>
      <c r="E1081" s="59" t="s">
        <v>436</v>
      </c>
      <c r="F1081" s="60" t="s">
        <v>417</v>
      </c>
      <c r="G1081" s="61" t="str">
        <f t="shared" si="403"/>
        <v>364&amp;#160;&amp;#160;&amp;#160;Excursionist600</v>
      </c>
      <c r="H1081" s="60" t="s">
        <v>422</v>
      </c>
      <c r="I1081" s="66" t="str">
        <f t="shared" si="419"/>
        <v>871.00</v>
      </c>
      <c r="J1081" s="66" t="str">
        <f t="shared" si="417"/>
        <v>905.00</v>
      </c>
      <c r="K1081" s="66" t="str">
        <f t="shared" si="418"/>
        <v>937.00</v>
      </c>
      <c r="L1081" s="63" t="str">
        <f t="shared" si="420"/>
        <v>3.9</v>
      </c>
      <c r="M1081" s="63" t="str">
        <f t="shared" si="421"/>
        <v>3.5</v>
      </c>
      <c r="N1081" s="64" t="s">
        <v>437</v>
      </c>
      <c r="P1081" s="71">
        <v>871</v>
      </c>
      <c r="Q1081" s="71">
        <v>905</v>
      </c>
      <c r="R1081" s="72">
        <v>937</v>
      </c>
    </row>
    <row r="1082" spans="1:18" ht="24.75" thickBot="1">
      <c r="A1082" s="57">
        <v>3</v>
      </c>
      <c r="B1082" s="58" t="s">
        <v>208</v>
      </c>
      <c r="C1082" s="57">
        <v>64</v>
      </c>
      <c r="D1082" s="58" t="s">
        <v>250</v>
      </c>
      <c r="E1082" s="59" t="s">
        <v>438</v>
      </c>
      <c r="F1082" s="60" t="s">
        <v>411</v>
      </c>
      <c r="G1082" s="61" t="str">
        <f t="shared" si="403"/>
        <v>364&amp;#160;&amp;#160;&amp;#160;Excursionist601</v>
      </c>
      <c r="H1082" s="60" t="s">
        <v>407</v>
      </c>
      <c r="I1082" s="66" t="str">
        <f t="shared" si="419"/>
        <v>788.00</v>
      </c>
      <c r="J1082" s="66" t="str">
        <f t="shared" si="417"/>
        <v>815.00</v>
      </c>
      <c r="K1082" s="66" t="str">
        <f t="shared" si="418"/>
        <v>846.00</v>
      </c>
      <c r="L1082" s="63" t="str">
        <f t="shared" si="420"/>
        <v>3.4</v>
      </c>
      <c r="M1082" s="63" t="str">
        <f t="shared" si="421"/>
        <v>3.8</v>
      </c>
      <c r="N1082" s="65" t="s">
        <v>408</v>
      </c>
      <c r="P1082" s="71">
        <v>788</v>
      </c>
      <c r="Q1082" s="71">
        <v>815</v>
      </c>
      <c r="R1082" s="72">
        <v>846</v>
      </c>
    </row>
    <row r="1083" spans="1:18" ht="24.75" thickBot="1">
      <c r="A1083" s="57">
        <v>3</v>
      </c>
      <c r="B1083" s="58" t="s">
        <v>208</v>
      </c>
      <c r="C1083" s="57">
        <v>64</v>
      </c>
      <c r="D1083" s="58" t="s">
        <v>250</v>
      </c>
      <c r="E1083" s="59" t="s">
        <v>439</v>
      </c>
      <c r="F1083" s="60" t="s">
        <v>412</v>
      </c>
      <c r="G1083" s="61" t="str">
        <f t="shared" si="403"/>
        <v>364&amp;#160;&amp;#160;&amp;#160;Excursionist602</v>
      </c>
      <c r="H1083" s="60" t="s">
        <v>409</v>
      </c>
      <c r="I1083" s="66" t="str">
        <f t="shared" si="419"/>
        <v>1,015.00</v>
      </c>
      <c r="J1083" s="66" t="str">
        <f t="shared" si="417"/>
        <v>1,059.00</v>
      </c>
      <c r="K1083" s="66" t="str">
        <f t="shared" si="418"/>
        <v>1,096.00</v>
      </c>
      <c r="L1083" s="63" t="str">
        <f t="shared" si="420"/>
        <v>4.3</v>
      </c>
      <c r="M1083" s="63" t="str">
        <f t="shared" si="421"/>
        <v>3.5</v>
      </c>
      <c r="N1083" s="64" t="s">
        <v>410</v>
      </c>
      <c r="P1083" s="71">
        <v>1015</v>
      </c>
      <c r="Q1083" s="71">
        <v>1059</v>
      </c>
      <c r="R1083" s="72">
        <v>1096</v>
      </c>
    </row>
    <row r="1084" spans="1:18" ht="24.75" thickBot="1">
      <c r="A1084" s="57">
        <v>3</v>
      </c>
      <c r="B1084" s="58" t="s">
        <v>208</v>
      </c>
      <c r="C1084" s="57">
        <v>64</v>
      </c>
      <c r="D1084" s="58" t="s">
        <v>250</v>
      </c>
      <c r="E1084" s="59" t="s">
        <v>20</v>
      </c>
      <c r="F1084" s="60" t="s">
        <v>16</v>
      </c>
      <c r="G1084" s="61" t="str">
        <f t="shared" si="403"/>
        <v>364TourismReceipt</v>
      </c>
      <c r="H1084" s="60" t="s">
        <v>16</v>
      </c>
      <c r="I1084" s="66" t="str">
        <f t="shared" si="419"/>
        <v xml:space="preserve"> </v>
      </c>
      <c r="J1084" s="66" t="str">
        <f t="shared" si="417"/>
        <v xml:space="preserve"> </v>
      </c>
      <c r="K1084" s="66" t="str">
        <f t="shared" si="418"/>
        <v xml:space="preserve"> </v>
      </c>
      <c r="L1084" s="67" t="s">
        <v>397</v>
      </c>
      <c r="M1084" s="67" t="s">
        <v>397</v>
      </c>
      <c r="N1084" s="65" t="s">
        <v>17</v>
      </c>
      <c r="P1084" s="67" t="s">
        <v>384</v>
      </c>
      <c r="Q1084" s="67" t="s">
        <v>384</v>
      </c>
      <c r="R1084" s="75" t="s">
        <v>384</v>
      </c>
    </row>
    <row r="1085" spans="1:18" ht="24.75" thickBot="1">
      <c r="A1085" s="57">
        <v>3</v>
      </c>
      <c r="B1085" s="58" t="s">
        <v>208</v>
      </c>
      <c r="C1085" s="57">
        <v>64</v>
      </c>
      <c r="D1085" s="58" t="s">
        <v>250</v>
      </c>
      <c r="E1085" s="59" t="s">
        <v>429</v>
      </c>
      <c r="F1085" s="60" t="s">
        <v>415</v>
      </c>
      <c r="G1085" s="61" t="str">
        <f t="shared" si="403"/>
        <v>364&amp;#160;&amp;#160;&amp;#160;Visitors700</v>
      </c>
      <c r="H1085" s="60" t="s">
        <v>420</v>
      </c>
      <c r="I1085" s="66" t="str">
        <f t="shared" si="419"/>
        <v>2,751.00</v>
      </c>
      <c r="J1085" s="66" t="str">
        <f t="shared" si="417"/>
        <v>3,032.00</v>
      </c>
      <c r="K1085" s="66" t="str">
        <f t="shared" si="418"/>
        <v>3,163.00</v>
      </c>
      <c r="L1085" s="63" t="str">
        <f t="shared" ref="L1085:L1100" si="422">FIXED(ROUND((((J1085-I1085)/I1085)*100),1),1,0)</f>
        <v>10.2</v>
      </c>
      <c r="M1085" s="63" t="str">
        <f t="shared" ref="M1085:M1100" si="423">FIXED(ROUND((((K1085-J1085)/J1085)*100),1),1,0)</f>
        <v>4.3</v>
      </c>
      <c r="N1085" s="64" t="s">
        <v>426</v>
      </c>
      <c r="P1085" s="71">
        <v>2751</v>
      </c>
      <c r="Q1085" s="71">
        <v>3032</v>
      </c>
      <c r="R1085" s="72">
        <v>3163</v>
      </c>
    </row>
    <row r="1086" spans="1:18" ht="24.75" thickBot="1">
      <c r="A1086" s="57">
        <v>3</v>
      </c>
      <c r="B1086" s="58" t="s">
        <v>208</v>
      </c>
      <c r="C1086" s="57">
        <v>64</v>
      </c>
      <c r="D1086" s="58" t="s">
        <v>250</v>
      </c>
      <c r="E1086" s="59" t="s">
        <v>430</v>
      </c>
      <c r="F1086" s="60" t="s">
        <v>411</v>
      </c>
      <c r="G1086" s="61" t="str">
        <f t="shared" si="403"/>
        <v>364&amp;#160;&amp;#160;&amp;#160;Visitors701</v>
      </c>
      <c r="H1086" s="60" t="s">
        <v>407</v>
      </c>
      <c r="I1086" s="66" t="str">
        <f t="shared" si="419"/>
        <v>1,908.00</v>
      </c>
      <c r="J1086" s="66" t="str">
        <f t="shared" si="417"/>
        <v>2,102.00</v>
      </c>
      <c r="K1086" s="66" t="str">
        <f t="shared" si="418"/>
        <v>2,198.00</v>
      </c>
      <c r="L1086" s="63" t="str">
        <f t="shared" si="422"/>
        <v>10.2</v>
      </c>
      <c r="M1086" s="63" t="str">
        <f t="shared" si="423"/>
        <v>4.6</v>
      </c>
      <c r="N1086" s="65" t="s">
        <v>408</v>
      </c>
      <c r="P1086" s="71">
        <v>1908</v>
      </c>
      <c r="Q1086" s="71">
        <v>2102</v>
      </c>
      <c r="R1086" s="72">
        <v>2198</v>
      </c>
    </row>
    <row r="1087" spans="1:18" ht="24.75" thickBot="1">
      <c r="A1087" s="57">
        <v>3</v>
      </c>
      <c r="B1087" s="58" t="s">
        <v>208</v>
      </c>
      <c r="C1087" s="57">
        <v>64</v>
      </c>
      <c r="D1087" s="58" t="s">
        <v>250</v>
      </c>
      <c r="E1087" s="59" t="s">
        <v>431</v>
      </c>
      <c r="F1087" s="60" t="s">
        <v>412</v>
      </c>
      <c r="G1087" s="61" t="str">
        <f t="shared" si="403"/>
        <v>364&amp;#160;&amp;#160;&amp;#160;Visitors702</v>
      </c>
      <c r="H1087" s="60" t="s">
        <v>409</v>
      </c>
      <c r="I1087" s="66" t="str">
        <f t="shared" si="419"/>
        <v>843.00</v>
      </c>
      <c r="J1087" s="66" t="str">
        <f t="shared" si="417"/>
        <v>930.00</v>
      </c>
      <c r="K1087" s="66" t="str">
        <f t="shared" si="418"/>
        <v>965.00</v>
      </c>
      <c r="L1087" s="63" t="str">
        <f t="shared" si="422"/>
        <v>10.3</v>
      </c>
      <c r="M1087" s="63" t="str">
        <f t="shared" si="423"/>
        <v>3.8</v>
      </c>
      <c r="N1087" s="64" t="s">
        <v>410</v>
      </c>
      <c r="P1087" s="71">
        <v>843</v>
      </c>
      <c r="Q1087" s="71">
        <v>930</v>
      </c>
      <c r="R1087" s="72">
        <v>965</v>
      </c>
    </row>
    <row r="1088" spans="1:18" ht="24.75" thickBot="1">
      <c r="A1088" s="57">
        <v>3</v>
      </c>
      <c r="B1088" s="58" t="s">
        <v>208</v>
      </c>
      <c r="C1088" s="57">
        <v>65</v>
      </c>
      <c r="D1088" s="58" t="s">
        <v>253</v>
      </c>
      <c r="E1088" s="59" t="s">
        <v>10</v>
      </c>
      <c r="F1088" s="60" t="s">
        <v>4</v>
      </c>
      <c r="G1088" s="61" t="str">
        <f t="shared" si="403"/>
        <v>365Room</v>
      </c>
      <c r="H1088" s="60" t="s">
        <v>4</v>
      </c>
      <c r="I1088" s="62" t="str">
        <f>FIXED(ROUND(P1088,2),0,0)</f>
        <v>6,308</v>
      </c>
      <c r="J1088" s="62" t="str">
        <f t="shared" ref="J1088:J1097" si="424">FIXED(ROUND(Q1088,2),0,0)</f>
        <v>6,383</v>
      </c>
      <c r="K1088" s="62" t="str">
        <f t="shared" ref="K1088:K1097" si="425">FIXED(ROUND(R1088,2),0,0)</f>
        <v>6,485</v>
      </c>
      <c r="L1088" s="63" t="str">
        <f t="shared" si="422"/>
        <v>1.2</v>
      </c>
      <c r="M1088" s="63" t="str">
        <f t="shared" si="423"/>
        <v>1.6</v>
      </c>
      <c r="N1088" s="64" t="s">
        <v>14</v>
      </c>
      <c r="P1088" s="71">
        <v>6308</v>
      </c>
      <c r="Q1088" s="71">
        <v>6383</v>
      </c>
      <c r="R1088" s="72">
        <v>6485</v>
      </c>
    </row>
    <row r="1089" spans="1:18" ht="24.75" thickBot="1">
      <c r="A1089" s="57">
        <v>3</v>
      </c>
      <c r="B1089" s="58" t="s">
        <v>208</v>
      </c>
      <c r="C1089" s="57">
        <v>65</v>
      </c>
      <c r="D1089" s="58" t="s">
        <v>253</v>
      </c>
      <c r="E1089" s="59" t="s">
        <v>111</v>
      </c>
      <c r="F1089" s="60" t="s">
        <v>3</v>
      </c>
      <c r="G1089" s="61" t="str">
        <f t="shared" si="403"/>
        <v>365Visit100</v>
      </c>
      <c r="H1089" s="60" t="s">
        <v>3</v>
      </c>
      <c r="I1089" s="62" t="str">
        <f t="shared" ref="I1089:I1097" si="426">FIXED(ROUND(P1089,2),0,0)</f>
        <v>2,811,609</v>
      </c>
      <c r="J1089" s="62" t="str">
        <f t="shared" si="424"/>
        <v>2,968,364</v>
      </c>
      <c r="K1089" s="62" t="str">
        <f t="shared" si="425"/>
        <v>3,088,937</v>
      </c>
      <c r="L1089" s="63" t="str">
        <f t="shared" si="422"/>
        <v>5.6</v>
      </c>
      <c r="M1089" s="63" t="str">
        <f t="shared" si="423"/>
        <v>4.1</v>
      </c>
      <c r="N1089" s="65" t="s">
        <v>15</v>
      </c>
      <c r="P1089" s="71">
        <v>2811609</v>
      </c>
      <c r="Q1089" s="71">
        <v>2968364</v>
      </c>
      <c r="R1089" s="72">
        <v>3088937</v>
      </c>
    </row>
    <row r="1090" spans="1:18" ht="24.75" thickBot="1">
      <c r="A1090" s="57">
        <v>3</v>
      </c>
      <c r="B1090" s="58" t="s">
        <v>208</v>
      </c>
      <c r="C1090" s="57">
        <v>65</v>
      </c>
      <c r="D1090" s="58" t="s">
        <v>253</v>
      </c>
      <c r="E1090" s="59" t="s">
        <v>112</v>
      </c>
      <c r="F1090" s="60" t="s">
        <v>411</v>
      </c>
      <c r="G1090" s="61" t="str">
        <f t="shared" si="403"/>
        <v>365Visit101</v>
      </c>
      <c r="H1090" s="60" t="s">
        <v>407</v>
      </c>
      <c r="I1090" s="62" t="str">
        <f t="shared" si="426"/>
        <v>2,620,089</v>
      </c>
      <c r="J1090" s="62" t="str">
        <f t="shared" si="424"/>
        <v>2,770,759</v>
      </c>
      <c r="K1090" s="62" t="str">
        <f t="shared" si="425"/>
        <v>2,885,524</v>
      </c>
      <c r="L1090" s="63" t="str">
        <f t="shared" si="422"/>
        <v>5.8</v>
      </c>
      <c r="M1090" s="63" t="str">
        <f t="shared" si="423"/>
        <v>4.1</v>
      </c>
      <c r="N1090" s="64" t="s">
        <v>408</v>
      </c>
      <c r="P1090" s="71">
        <v>2620089</v>
      </c>
      <c r="Q1090" s="71">
        <v>2770759</v>
      </c>
      <c r="R1090" s="72">
        <v>2885524</v>
      </c>
    </row>
    <row r="1091" spans="1:18" ht="24.75" thickBot="1">
      <c r="A1091" s="57">
        <v>3</v>
      </c>
      <c r="B1091" s="58" t="s">
        <v>208</v>
      </c>
      <c r="C1091" s="57">
        <v>65</v>
      </c>
      <c r="D1091" s="58" t="s">
        <v>253</v>
      </c>
      <c r="E1091" s="59" t="s">
        <v>113</v>
      </c>
      <c r="F1091" s="60" t="s">
        <v>412</v>
      </c>
      <c r="G1091" s="61" t="str">
        <f t="shared" si="403"/>
        <v>365Visit102</v>
      </c>
      <c r="H1091" s="60" t="s">
        <v>409</v>
      </c>
      <c r="I1091" s="62" t="str">
        <f t="shared" si="426"/>
        <v>191,520</v>
      </c>
      <c r="J1091" s="62" t="str">
        <f t="shared" si="424"/>
        <v>197,605</v>
      </c>
      <c r="K1091" s="62" t="str">
        <f t="shared" si="425"/>
        <v>203,413</v>
      </c>
      <c r="L1091" s="63" t="str">
        <f t="shared" si="422"/>
        <v>3.2</v>
      </c>
      <c r="M1091" s="63" t="str">
        <f t="shared" si="423"/>
        <v>2.9</v>
      </c>
      <c r="N1091" s="65" t="s">
        <v>410</v>
      </c>
      <c r="P1091" s="71">
        <v>191520</v>
      </c>
      <c r="Q1091" s="71">
        <v>197605</v>
      </c>
      <c r="R1091" s="72">
        <v>203413</v>
      </c>
    </row>
    <row r="1092" spans="1:18" ht="24.75" thickBot="1">
      <c r="A1092" s="57">
        <v>3</v>
      </c>
      <c r="B1092" s="58" t="s">
        <v>208</v>
      </c>
      <c r="C1092" s="57">
        <v>65</v>
      </c>
      <c r="D1092" s="58" t="s">
        <v>253</v>
      </c>
      <c r="E1092" s="59" t="s">
        <v>114</v>
      </c>
      <c r="F1092" s="60" t="s">
        <v>413</v>
      </c>
      <c r="G1092" s="61" t="str">
        <f t="shared" si="403"/>
        <v>365Visit200</v>
      </c>
      <c r="H1092" s="60" t="s">
        <v>418</v>
      </c>
      <c r="I1092" s="62" t="str">
        <f t="shared" si="426"/>
        <v>1,721,719</v>
      </c>
      <c r="J1092" s="62" t="str">
        <f t="shared" si="424"/>
        <v>1,813,705</v>
      </c>
      <c r="K1092" s="62" t="str">
        <f t="shared" si="425"/>
        <v>1,889,009</v>
      </c>
      <c r="L1092" s="63" t="str">
        <f t="shared" si="422"/>
        <v>5.3</v>
      </c>
      <c r="M1092" s="63" t="str">
        <f t="shared" si="423"/>
        <v>4.2</v>
      </c>
      <c r="N1092" s="64" t="s">
        <v>423</v>
      </c>
      <c r="P1092" s="71">
        <v>1721719</v>
      </c>
      <c r="Q1092" s="71">
        <v>1813705</v>
      </c>
      <c r="R1092" s="72">
        <v>1889009</v>
      </c>
    </row>
    <row r="1093" spans="1:18" ht="24.75" thickBot="1">
      <c r="A1093" s="57">
        <v>3</v>
      </c>
      <c r="B1093" s="58" t="s">
        <v>208</v>
      </c>
      <c r="C1093" s="57">
        <v>65</v>
      </c>
      <c r="D1093" s="58" t="s">
        <v>253</v>
      </c>
      <c r="E1093" s="59" t="s">
        <v>115</v>
      </c>
      <c r="F1093" s="60" t="s">
        <v>411</v>
      </c>
      <c r="G1093" s="61" t="str">
        <f t="shared" si="403"/>
        <v>365Visit201</v>
      </c>
      <c r="H1093" s="60" t="s">
        <v>407</v>
      </c>
      <c r="I1093" s="62" t="str">
        <f t="shared" si="426"/>
        <v>1,577,950</v>
      </c>
      <c r="J1093" s="62" t="str">
        <f t="shared" si="424"/>
        <v>1,665,742</v>
      </c>
      <c r="K1093" s="62" t="str">
        <f t="shared" si="425"/>
        <v>1,736,876</v>
      </c>
      <c r="L1093" s="63" t="str">
        <f t="shared" si="422"/>
        <v>5.6</v>
      </c>
      <c r="M1093" s="63" t="str">
        <f t="shared" si="423"/>
        <v>4.3</v>
      </c>
      <c r="N1093" s="65" t="s">
        <v>408</v>
      </c>
      <c r="P1093" s="71">
        <v>1577950</v>
      </c>
      <c r="Q1093" s="71">
        <v>1665742</v>
      </c>
      <c r="R1093" s="72">
        <v>1736876</v>
      </c>
    </row>
    <row r="1094" spans="1:18" ht="24.75" thickBot="1">
      <c r="A1094" s="57">
        <v>3</v>
      </c>
      <c r="B1094" s="58" t="s">
        <v>208</v>
      </c>
      <c r="C1094" s="57">
        <v>65</v>
      </c>
      <c r="D1094" s="58" t="s">
        <v>253</v>
      </c>
      <c r="E1094" s="59" t="s">
        <v>116</v>
      </c>
      <c r="F1094" s="60" t="s">
        <v>412</v>
      </c>
      <c r="G1094" s="61" t="str">
        <f t="shared" si="403"/>
        <v>365Visit202</v>
      </c>
      <c r="H1094" s="60" t="s">
        <v>409</v>
      </c>
      <c r="I1094" s="62" t="str">
        <f t="shared" si="426"/>
        <v>143,769</v>
      </c>
      <c r="J1094" s="62" t="str">
        <f t="shared" si="424"/>
        <v>147,963</v>
      </c>
      <c r="K1094" s="62" t="str">
        <f t="shared" si="425"/>
        <v>152,133</v>
      </c>
      <c r="L1094" s="63" t="str">
        <f t="shared" si="422"/>
        <v>2.9</v>
      </c>
      <c r="M1094" s="63" t="str">
        <f t="shared" si="423"/>
        <v>2.8</v>
      </c>
      <c r="N1094" s="64" t="s">
        <v>410</v>
      </c>
      <c r="P1094" s="71">
        <v>143769</v>
      </c>
      <c r="Q1094" s="71">
        <v>147963</v>
      </c>
      <c r="R1094" s="72">
        <v>152133</v>
      </c>
    </row>
    <row r="1095" spans="1:18" ht="24.75" thickBot="1">
      <c r="A1095" s="57">
        <v>3</v>
      </c>
      <c r="B1095" s="58" t="s">
        <v>208</v>
      </c>
      <c r="C1095" s="57">
        <v>65</v>
      </c>
      <c r="D1095" s="58" t="s">
        <v>253</v>
      </c>
      <c r="E1095" s="59" t="s">
        <v>117</v>
      </c>
      <c r="F1095" s="60" t="s">
        <v>414</v>
      </c>
      <c r="G1095" s="61" t="str">
        <f t="shared" si="403"/>
        <v>365Visit300</v>
      </c>
      <c r="H1095" s="60" t="s">
        <v>419</v>
      </c>
      <c r="I1095" s="62" t="str">
        <f t="shared" si="426"/>
        <v>1,089,890</v>
      </c>
      <c r="J1095" s="62" t="str">
        <f t="shared" si="424"/>
        <v>1,154,659</v>
      </c>
      <c r="K1095" s="62" t="str">
        <f t="shared" si="425"/>
        <v>1,199,928</v>
      </c>
      <c r="L1095" s="63" t="str">
        <f t="shared" si="422"/>
        <v>5.9</v>
      </c>
      <c r="M1095" s="63" t="str">
        <f t="shared" si="423"/>
        <v>3.9</v>
      </c>
      <c r="N1095" s="65" t="s">
        <v>424</v>
      </c>
      <c r="P1095" s="71">
        <v>1089890</v>
      </c>
      <c r="Q1095" s="71">
        <v>1154659</v>
      </c>
      <c r="R1095" s="72">
        <v>1199928</v>
      </c>
    </row>
    <row r="1096" spans="1:18" ht="24.75" thickBot="1">
      <c r="A1096" s="57">
        <v>3</v>
      </c>
      <c r="B1096" s="58" t="s">
        <v>208</v>
      </c>
      <c r="C1096" s="57">
        <v>65</v>
      </c>
      <c r="D1096" s="58" t="s">
        <v>253</v>
      </c>
      <c r="E1096" s="59" t="s">
        <v>118</v>
      </c>
      <c r="F1096" s="60" t="s">
        <v>411</v>
      </c>
      <c r="G1096" s="61" t="str">
        <f t="shared" ref="G1096:G1159" si="427">A1096&amp;C1096&amp;E1096</f>
        <v>365Visit301</v>
      </c>
      <c r="H1096" s="60" t="s">
        <v>407</v>
      </c>
      <c r="I1096" s="62" t="str">
        <f t="shared" si="426"/>
        <v>1,042,139</v>
      </c>
      <c r="J1096" s="62" t="str">
        <f t="shared" si="424"/>
        <v>1,105,017</v>
      </c>
      <c r="K1096" s="62" t="str">
        <f t="shared" si="425"/>
        <v>1,148,648</v>
      </c>
      <c r="L1096" s="63" t="str">
        <f t="shared" si="422"/>
        <v>6.0</v>
      </c>
      <c r="M1096" s="63" t="str">
        <f t="shared" si="423"/>
        <v>3.9</v>
      </c>
      <c r="N1096" s="64" t="s">
        <v>408</v>
      </c>
      <c r="P1096" s="71">
        <v>1042139</v>
      </c>
      <c r="Q1096" s="71">
        <v>1105017</v>
      </c>
      <c r="R1096" s="72">
        <v>1148648</v>
      </c>
    </row>
    <row r="1097" spans="1:18" ht="24.75" thickBot="1">
      <c r="A1097" s="57">
        <v>3</v>
      </c>
      <c r="B1097" s="58" t="s">
        <v>208</v>
      </c>
      <c r="C1097" s="57">
        <v>65</v>
      </c>
      <c r="D1097" s="58" t="s">
        <v>253</v>
      </c>
      <c r="E1097" s="59" t="s">
        <v>119</v>
      </c>
      <c r="F1097" s="60" t="s">
        <v>412</v>
      </c>
      <c r="G1097" s="61" t="str">
        <f t="shared" si="427"/>
        <v>365Visit302</v>
      </c>
      <c r="H1097" s="60" t="s">
        <v>409</v>
      </c>
      <c r="I1097" s="62" t="str">
        <f t="shared" si="426"/>
        <v>47,751</v>
      </c>
      <c r="J1097" s="62" t="str">
        <f t="shared" si="424"/>
        <v>49,642</v>
      </c>
      <c r="K1097" s="62" t="str">
        <f t="shared" si="425"/>
        <v>51,280</v>
      </c>
      <c r="L1097" s="63" t="str">
        <f t="shared" si="422"/>
        <v>4.0</v>
      </c>
      <c r="M1097" s="63" t="str">
        <f t="shared" si="423"/>
        <v>3.3</v>
      </c>
      <c r="N1097" s="65" t="s">
        <v>410</v>
      </c>
      <c r="P1097" s="71">
        <v>47751</v>
      </c>
      <c r="Q1097" s="71">
        <v>49642</v>
      </c>
      <c r="R1097" s="72">
        <v>51280</v>
      </c>
    </row>
    <row r="1098" spans="1:18" ht="24.75" thickBot="1">
      <c r="A1098" s="57">
        <v>3</v>
      </c>
      <c r="B1098" s="58" t="s">
        <v>208</v>
      </c>
      <c r="C1098" s="57">
        <v>65</v>
      </c>
      <c r="D1098" s="58" t="s">
        <v>253</v>
      </c>
      <c r="E1098" s="59" t="s">
        <v>120</v>
      </c>
      <c r="F1098" s="60" t="s">
        <v>5</v>
      </c>
      <c r="G1098" s="61" t="str">
        <f t="shared" si="427"/>
        <v>365AvgDay400</v>
      </c>
      <c r="H1098" s="60" t="s">
        <v>5</v>
      </c>
      <c r="I1098" s="66" t="str">
        <f>IF(P1098="&amp;#160;"," ",FIXED(ROUND(P1098,2),2,0))</f>
        <v>2.09</v>
      </c>
      <c r="J1098" s="66" t="str">
        <f t="shared" ref="J1098:J1114" si="428">IF(Q1098="&amp;#160;"," ",FIXED(ROUND(Q1098,2),2,0))</f>
        <v>2.08</v>
      </c>
      <c r="K1098" s="66" t="str">
        <f t="shared" ref="K1098:K1114" si="429">IF(R1098="&amp;#160;"," ",FIXED(ROUND(R1098,2),2,0))</f>
        <v>2.03</v>
      </c>
      <c r="L1098" s="63" t="str">
        <f t="shared" si="422"/>
        <v>-0.5</v>
      </c>
      <c r="M1098" s="63" t="str">
        <f t="shared" si="423"/>
        <v>-2.4</v>
      </c>
      <c r="N1098" s="64" t="s">
        <v>6</v>
      </c>
      <c r="P1098" s="73">
        <v>2.09</v>
      </c>
      <c r="Q1098" s="73">
        <v>2.08</v>
      </c>
      <c r="R1098" s="74">
        <v>2.0299999999999998</v>
      </c>
    </row>
    <row r="1099" spans="1:18" ht="24.75" thickBot="1">
      <c r="A1099" s="57">
        <v>3</v>
      </c>
      <c r="B1099" s="58" t="s">
        <v>208</v>
      </c>
      <c r="C1099" s="57">
        <v>65</v>
      </c>
      <c r="D1099" s="58" t="s">
        <v>253</v>
      </c>
      <c r="E1099" s="59" t="s">
        <v>121</v>
      </c>
      <c r="F1099" s="60" t="s">
        <v>411</v>
      </c>
      <c r="G1099" s="61" t="str">
        <f t="shared" si="427"/>
        <v>365AvgDay401</v>
      </c>
      <c r="H1099" s="60" t="s">
        <v>407</v>
      </c>
      <c r="I1099" s="66" t="str">
        <f t="shared" ref="I1099:I1114" si="430">IF(P1099="&amp;#160;"," ",FIXED(ROUND(P1099,2),2,0))</f>
        <v>2.11</v>
      </c>
      <c r="J1099" s="66" t="str">
        <f t="shared" si="428"/>
        <v>2.10</v>
      </c>
      <c r="K1099" s="66" t="str">
        <f t="shared" si="429"/>
        <v>2.04</v>
      </c>
      <c r="L1099" s="63" t="str">
        <f t="shared" si="422"/>
        <v>-0.5</v>
      </c>
      <c r="M1099" s="63" t="str">
        <f t="shared" si="423"/>
        <v>-2.9</v>
      </c>
      <c r="N1099" s="65" t="s">
        <v>408</v>
      </c>
      <c r="P1099" s="73">
        <v>2.11</v>
      </c>
      <c r="Q1099" s="73">
        <v>2.1</v>
      </c>
      <c r="R1099" s="74">
        <v>2.04</v>
      </c>
    </row>
    <row r="1100" spans="1:18" ht="24.75" thickBot="1">
      <c r="A1100" s="57">
        <v>3</v>
      </c>
      <c r="B1100" s="58" t="s">
        <v>208</v>
      </c>
      <c r="C1100" s="57">
        <v>65</v>
      </c>
      <c r="D1100" s="58" t="s">
        <v>253</v>
      </c>
      <c r="E1100" s="59" t="s">
        <v>122</v>
      </c>
      <c r="F1100" s="60" t="s">
        <v>412</v>
      </c>
      <c r="G1100" s="61" t="str">
        <f t="shared" si="427"/>
        <v>365AvgDay402</v>
      </c>
      <c r="H1100" s="60" t="s">
        <v>409</v>
      </c>
      <c r="I1100" s="66" t="str">
        <f t="shared" si="430"/>
        <v>1.88</v>
      </c>
      <c r="J1100" s="66" t="str">
        <f t="shared" si="428"/>
        <v>1.90</v>
      </c>
      <c r="K1100" s="66" t="str">
        <f t="shared" si="429"/>
        <v>1.86</v>
      </c>
      <c r="L1100" s="63" t="str">
        <f t="shared" si="422"/>
        <v>1.1</v>
      </c>
      <c r="M1100" s="63" t="str">
        <f t="shared" si="423"/>
        <v>-2.1</v>
      </c>
      <c r="N1100" s="64" t="s">
        <v>410</v>
      </c>
      <c r="P1100" s="73">
        <v>1.88</v>
      </c>
      <c r="Q1100" s="73">
        <v>1.9</v>
      </c>
      <c r="R1100" s="74">
        <v>1.86</v>
      </c>
    </row>
    <row r="1101" spans="1:18" ht="24.75" thickBot="1">
      <c r="A1101" s="57">
        <v>3</v>
      </c>
      <c r="B1101" s="58" t="s">
        <v>208</v>
      </c>
      <c r="C1101" s="57">
        <v>65</v>
      </c>
      <c r="D1101" s="58" t="s">
        <v>253</v>
      </c>
      <c r="E1101" s="59" t="s">
        <v>123</v>
      </c>
      <c r="F1101" s="60" t="s">
        <v>18</v>
      </c>
      <c r="G1101" s="61" t="str">
        <f t="shared" si="427"/>
        <v>365AverageExpenditure</v>
      </c>
      <c r="H1101" s="60" t="s">
        <v>18</v>
      </c>
      <c r="I1101" s="66" t="str">
        <f t="shared" si="430"/>
        <v xml:space="preserve"> </v>
      </c>
      <c r="J1101" s="66" t="str">
        <f t="shared" si="428"/>
        <v xml:space="preserve"> </v>
      </c>
      <c r="K1101" s="66" t="str">
        <f t="shared" si="429"/>
        <v xml:space="preserve"> </v>
      </c>
      <c r="L1101" s="67" t="s">
        <v>397</v>
      </c>
      <c r="M1101" s="67" t="s">
        <v>397</v>
      </c>
      <c r="N1101" s="65" t="s">
        <v>19</v>
      </c>
      <c r="P1101" s="67" t="s">
        <v>384</v>
      </c>
      <c r="Q1101" s="67" t="s">
        <v>384</v>
      </c>
      <c r="R1101" s="75" t="s">
        <v>384</v>
      </c>
    </row>
    <row r="1102" spans="1:18" ht="24.75" thickBot="1">
      <c r="A1102" s="57">
        <v>3</v>
      </c>
      <c r="B1102" s="58" t="s">
        <v>208</v>
      </c>
      <c r="C1102" s="57">
        <v>65</v>
      </c>
      <c r="D1102" s="58" t="s">
        <v>253</v>
      </c>
      <c r="E1102" s="59" t="s">
        <v>425</v>
      </c>
      <c r="F1102" s="60" t="s">
        <v>415</v>
      </c>
      <c r="G1102" s="61" t="str">
        <f t="shared" si="427"/>
        <v>365&amp;#160;&amp;#160;&amp;#160;Visitors400</v>
      </c>
      <c r="H1102" s="60" t="s">
        <v>420</v>
      </c>
      <c r="I1102" s="66" t="str">
        <f t="shared" si="430"/>
        <v>1,370.00</v>
      </c>
      <c r="J1102" s="66" t="str">
        <f t="shared" si="428"/>
        <v>1,439.00</v>
      </c>
      <c r="K1102" s="66" t="str">
        <f t="shared" si="429"/>
        <v>1,480.00</v>
      </c>
      <c r="L1102" s="63" t="str">
        <f t="shared" ref="L1102:L1110" si="431">FIXED(ROUND((((J1102-I1102)/I1102)*100),1),1,0)</f>
        <v>5.0</v>
      </c>
      <c r="M1102" s="63" t="str">
        <f t="shared" ref="M1102:M1110" si="432">FIXED(ROUND((((K1102-J1102)/J1102)*100),1),1,0)</f>
        <v>2.8</v>
      </c>
      <c r="N1102" s="64" t="s">
        <v>426</v>
      </c>
      <c r="P1102" s="71">
        <v>1370</v>
      </c>
      <c r="Q1102" s="71">
        <v>1439</v>
      </c>
      <c r="R1102" s="72">
        <v>1480</v>
      </c>
    </row>
    <row r="1103" spans="1:18" ht="24.75" thickBot="1">
      <c r="A1103" s="57">
        <v>3</v>
      </c>
      <c r="B1103" s="58" t="s">
        <v>208</v>
      </c>
      <c r="C1103" s="57">
        <v>65</v>
      </c>
      <c r="D1103" s="58" t="s">
        <v>253</v>
      </c>
      <c r="E1103" s="59" t="s">
        <v>427</v>
      </c>
      <c r="F1103" s="60" t="s">
        <v>411</v>
      </c>
      <c r="G1103" s="61" t="str">
        <f t="shared" si="427"/>
        <v>365&amp;#160;&amp;#160;&amp;#160;Visitors401</v>
      </c>
      <c r="H1103" s="60" t="s">
        <v>407</v>
      </c>
      <c r="I1103" s="66" t="str">
        <f t="shared" si="430"/>
        <v>1,322.00</v>
      </c>
      <c r="J1103" s="66" t="str">
        <f t="shared" si="428"/>
        <v>1,391.00</v>
      </c>
      <c r="K1103" s="66" t="str">
        <f t="shared" si="429"/>
        <v>1,432.00</v>
      </c>
      <c r="L1103" s="63" t="str">
        <f t="shared" si="431"/>
        <v>5.2</v>
      </c>
      <c r="M1103" s="63" t="str">
        <f t="shared" si="432"/>
        <v>2.9</v>
      </c>
      <c r="N1103" s="65" t="s">
        <v>408</v>
      </c>
      <c r="P1103" s="71">
        <v>1322</v>
      </c>
      <c r="Q1103" s="71">
        <v>1391</v>
      </c>
      <c r="R1103" s="72">
        <v>1432</v>
      </c>
    </row>
    <row r="1104" spans="1:18" ht="24.75" thickBot="1">
      <c r="A1104" s="57">
        <v>3</v>
      </c>
      <c r="B1104" s="58" t="s">
        <v>208</v>
      </c>
      <c r="C1104" s="57">
        <v>65</v>
      </c>
      <c r="D1104" s="58" t="s">
        <v>253</v>
      </c>
      <c r="E1104" s="59" t="s">
        <v>428</v>
      </c>
      <c r="F1104" s="60" t="s">
        <v>412</v>
      </c>
      <c r="G1104" s="61" t="str">
        <f t="shared" si="427"/>
        <v>365&amp;#160;&amp;#160;&amp;#160;Visitors402</v>
      </c>
      <c r="H1104" s="60" t="s">
        <v>409</v>
      </c>
      <c r="I1104" s="66" t="str">
        <f t="shared" si="430"/>
        <v>2,031.00</v>
      </c>
      <c r="J1104" s="66" t="str">
        <f t="shared" si="428"/>
        <v>2,102.00</v>
      </c>
      <c r="K1104" s="66" t="str">
        <f t="shared" si="429"/>
        <v>2,157.00</v>
      </c>
      <c r="L1104" s="63" t="str">
        <f t="shared" si="431"/>
        <v>3.5</v>
      </c>
      <c r="M1104" s="63" t="str">
        <f t="shared" si="432"/>
        <v>2.6</v>
      </c>
      <c r="N1104" s="64" t="s">
        <v>410</v>
      </c>
      <c r="P1104" s="71">
        <v>2031</v>
      </c>
      <c r="Q1104" s="71">
        <v>2102</v>
      </c>
      <c r="R1104" s="72">
        <v>2157</v>
      </c>
    </row>
    <row r="1105" spans="1:18" ht="24.75" thickBot="1">
      <c r="A1105" s="57">
        <v>3</v>
      </c>
      <c r="B1105" s="58" t="s">
        <v>208</v>
      </c>
      <c r="C1105" s="57">
        <v>65</v>
      </c>
      <c r="D1105" s="58" t="s">
        <v>253</v>
      </c>
      <c r="E1105" s="59" t="s">
        <v>432</v>
      </c>
      <c r="F1105" s="60" t="s">
        <v>416</v>
      </c>
      <c r="G1105" s="61" t="str">
        <f t="shared" si="427"/>
        <v>365&amp;#160;&amp;#160;&amp;#160;Tourist500</v>
      </c>
      <c r="H1105" s="60" t="s">
        <v>421</v>
      </c>
      <c r="I1105" s="66" t="str">
        <f t="shared" si="430"/>
        <v>1,502.00</v>
      </c>
      <c r="J1105" s="66" t="str">
        <f t="shared" si="428"/>
        <v>1,577.00</v>
      </c>
      <c r="K1105" s="66" t="str">
        <f t="shared" si="429"/>
        <v>1,624.00</v>
      </c>
      <c r="L1105" s="63" t="str">
        <f t="shared" si="431"/>
        <v>5.0</v>
      </c>
      <c r="M1105" s="63" t="str">
        <f t="shared" si="432"/>
        <v>3.0</v>
      </c>
      <c r="N1105" s="65" t="s">
        <v>433</v>
      </c>
      <c r="P1105" s="71">
        <v>1502</v>
      </c>
      <c r="Q1105" s="71">
        <v>1577</v>
      </c>
      <c r="R1105" s="72">
        <v>1624</v>
      </c>
    </row>
    <row r="1106" spans="1:18" ht="24.75" thickBot="1">
      <c r="A1106" s="57">
        <v>3</v>
      </c>
      <c r="B1106" s="58" t="s">
        <v>208</v>
      </c>
      <c r="C1106" s="57">
        <v>65</v>
      </c>
      <c r="D1106" s="58" t="s">
        <v>253</v>
      </c>
      <c r="E1106" s="59" t="s">
        <v>434</v>
      </c>
      <c r="F1106" s="60" t="s">
        <v>411</v>
      </c>
      <c r="G1106" s="61" t="str">
        <f t="shared" si="427"/>
        <v>365&amp;#160;&amp;#160;&amp;#160;Tourist501</v>
      </c>
      <c r="H1106" s="60" t="s">
        <v>407</v>
      </c>
      <c r="I1106" s="66" t="str">
        <f t="shared" si="430"/>
        <v>1,449.00</v>
      </c>
      <c r="J1106" s="66" t="str">
        <f t="shared" si="428"/>
        <v>1,525.00</v>
      </c>
      <c r="K1106" s="66" t="str">
        <f t="shared" si="429"/>
        <v>1,571.00</v>
      </c>
      <c r="L1106" s="63" t="str">
        <f t="shared" si="431"/>
        <v>5.2</v>
      </c>
      <c r="M1106" s="63" t="str">
        <f t="shared" si="432"/>
        <v>3.0</v>
      </c>
      <c r="N1106" s="64" t="s">
        <v>408</v>
      </c>
      <c r="P1106" s="71">
        <v>1449</v>
      </c>
      <c r="Q1106" s="71">
        <v>1525</v>
      </c>
      <c r="R1106" s="72">
        <v>1571</v>
      </c>
    </row>
    <row r="1107" spans="1:18" ht="24.75" thickBot="1">
      <c r="A1107" s="57">
        <v>3</v>
      </c>
      <c r="B1107" s="58" t="s">
        <v>208</v>
      </c>
      <c r="C1107" s="57">
        <v>65</v>
      </c>
      <c r="D1107" s="58" t="s">
        <v>253</v>
      </c>
      <c r="E1107" s="59" t="s">
        <v>435</v>
      </c>
      <c r="F1107" s="60" t="s">
        <v>412</v>
      </c>
      <c r="G1107" s="61" t="str">
        <f t="shared" si="427"/>
        <v>365&amp;#160;&amp;#160;&amp;#160;Tourist502</v>
      </c>
      <c r="H1107" s="60" t="s">
        <v>409</v>
      </c>
      <c r="I1107" s="66" t="str">
        <f t="shared" si="430"/>
        <v>2,154.00</v>
      </c>
      <c r="J1107" s="66" t="str">
        <f t="shared" si="428"/>
        <v>2,230.00</v>
      </c>
      <c r="K1107" s="66" t="str">
        <f t="shared" si="429"/>
        <v>2,292.00</v>
      </c>
      <c r="L1107" s="63" t="str">
        <f t="shared" si="431"/>
        <v>3.5</v>
      </c>
      <c r="M1107" s="63" t="str">
        <f t="shared" si="432"/>
        <v>2.8</v>
      </c>
      <c r="N1107" s="65" t="s">
        <v>410</v>
      </c>
      <c r="P1107" s="71">
        <v>2154</v>
      </c>
      <c r="Q1107" s="71">
        <v>2230</v>
      </c>
      <c r="R1107" s="72">
        <v>2292</v>
      </c>
    </row>
    <row r="1108" spans="1:18" ht="24.75" thickBot="1">
      <c r="A1108" s="57">
        <v>3</v>
      </c>
      <c r="B1108" s="58" t="s">
        <v>208</v>
      </c>
      <c r="C1108" s="57">
        <v>65</v>
      </c>
      <c r="D1108" s="58" t="s">
        <v>253</v>
      </c>
      <c r="E1108" s="59" t="s">
        <v>436</v>
      </c>
      <c r="F1108" s="60" t="s">
        <v>417</v>
      </c>
      <c r="G1108" s="61" t="str">
        <f t="shared" si="427"/>
        <v>365&amp;#160;&amp;#160;&amp;#160;Excursionist600</v>
      </c>
      <c r="H1108" s="60" t="s">
        <v>422</v>
      </c>
      <c r="I1108" s="66" t="str">
        <f t="shared" si="430"/>
        <v>935.00</v>
      </c>
      <c r="J1108" s="66" t="str">
        <f t="shared" si="428"/>
        <v>985.00</v>
      </c>
      <c r="K1108" s="66" t="str">
        <f t="shared" si="429"/>
        <v>1,018.00</v>
      </c>
      <c r="L1108" s="63" t="str">
        <f t="shared" si="431"/>
        <v>5.3</v>
      </c>
      <c r="M1108" s="63" t="str">
        <f t="shared" si="432"/>
        <v>3.4</v>
      </c>
      <c r="N1108" s="64" t="s">
        <v>437</v>
      </c>
      <c r="P1108" s="71">
        <v>935</v>
      </c>
      <c r="Q1108" s="71">
        <v>985</v>
      </c>
      <c r="R1108" s="72">
        <v>1018</v>
      </c>
    </row>
    <row r="1109" spans="1:18" ht="24.75" thickBot="1">
      <c r="A1109" s="57">
        <v>3</v>
      </c>
      <c r="B1109" s="58" t="s">
        <v>208</v>
      </c>
      <c r="C1109" s="57">
        <v>65</v>
      </c>
      <c r="D1109" s="58" t="s">
        <v>253</v>
      </c>
      <c r="E1109" s="59" t="s">
        <v>438</v>
      </c>
      <c r="F1109" s="60" t="s">
        <v>411</v>
      </c>
      <c r="G1109" s="61" t="str">
        <f t="shared" si="427"/>
        <v>365&amp;#160;&amp;#160;&amp;#160;Excursionist601</v>
      </c>
      <c r="H1109" s="60" t="s">
        <v>407</v>
      </c>
      <c r="I1109" s="66" t="str">
        <f t="shared" si="430"/>
        <v>917.00</v>
      </c>
      <c r="J1109" s="66" t="str">
        <f t="shared" si="428"/>
        <v>968.00</v>
      </c>
      <c r="K1109" s="66" t="str">
        <f t="shared" si="429"/>
        <v>1,001.00</v>
      </c>
      <c r="L1109" s="63" t="str">
        <f t="shared" si="431"/>
        <v>5.6</v>
      </c>
      <c r="M1109" s="63" t="str">
        <f t="shared" si="432"/>
        <v>3.4</v>
      </c>
      <c r="N1109" s="65" t="s">
        <v>408</v>
      </c>
      <c r="P1109" s="71">
        <v>917</v>
      </c>
      <c r="Q1109" s="71">
        <v>968</v>
      </c>
      <c r="R1109" s="72">
        <v>1001</v>
      </c>
    </row>
    <row r="1110" spans="1:18" ht="24.75" thickBot="1">
      <c r="A1110" s="57">
        <v>3</v>
      </c>
      <c r="B1110" s="58" t="s">
        <v>208</v>
      </c>
      <c r="C1110" s="57">
        <v>65</v>
      </c>
      <c r="D1110" s="58" t="s">
        <v>253</v>
      </c>
      <c r="E1110" s="59" t="s">
        <v>439</v>
      </c>
      <c r="F1110" s="60" t="s">
        <v>412</v>
      </c>
      <c r="G1110" s="61" t="str">
        <f t="shared" si="427"/>
        <v>365&amp;#160;&amp;#160;&amp;#160;Excursionist602</v>
      </c>
      <c r="H1110" s="60" t="s">
        <v>409</v>
      </c>
      <c r="I1110" s="66" t="str">
        <f t="shared" si="430"/>
        <v>1,334.00</v>
      </c>
      <c r="J1110" s="66" t="str">
        <f t="shared" si="428"/>
        <v>1,379.00</v>
      </c>
      <c r="K1110" s="66" t="str">
        <f t="shared" si="429"/>
        <v>1,412.00</v>
      </c>
      <c r="L1110" s="63" t="str">
        <f t="shared" si="431"/>
        <v>3.4</v>
      </c>
      <c r="M1110" s="63" t="str">
        <f t="shared" si="432"/>
        <v>2.4</v>
      </c>
      <c r="N1110" s="64" t="s">
        <v>410</v>
      </c>
      <c r="P1110" s="71">
        <v>1334</v>
      </c>
      <c r="Q1110" s="71">
        <v>1379</v>
      </c>
      <c r="R1110" s="72">
        <v>1412</v>
      </c>
    </row>
    <row r="1111" spans="1:18" ht="24.75" thickBot="1">
      <c r="A1111" s="57">
        <v>3</v>
      </c>
      <c r="B1111" s="58" t="s">
        <v>208</v>
      </c>
      <c r="C1111" s="57">
        <v>65</v>
      </c>
      <c r="D1111" s="58" t="s">
        <v>253</v>
      </c>
      <c r="E1111" s="59" t="s">
        <v>20</v>
      </c>
      <c r="F1111" s="60" t="s">
        <v>16</v>
      </c>
      <c r="G1111" s="61" t="str">
        <f t="shared" si="427"/>
        <v>365TourismReceipt</v>
      </c>
      <c r="H1111" s="60" t="s">
        <v>16</v>
      </c>
      <c r="I1111" s="66" t="str">
        <f t="shared" si="430"/>
        <v xml:space="preserve"> </v>
      </c>
      <c r="J1111" s="66" t="str">
        <f t="shared" si="428"/>
        <v xml:space="preserve"> </v>
      </c>
      <c r="K1111" s="66" t="str">
        <f t="shared" si="429"/>
        <v xml:space="preserve"> </v>
      </c>
      <c r="L1111" s="67" t="s">
        <v>397</v>
      </c>
      <c r="M1111" s="67" t="s">
        <v>397</v>
      </c>
      <c r="N1111" s="65" t="s">
        <v>17</v>
      </c>
      <c r="P1111" s="67" t="s">
        <v>384</v>
      </c>
      <c r="Q1111" s="67" t="s">
        <v>384</v>
      </c>
      <c r="R1111" s="75" t="s">
        <v>384</v>
      </c>
    </row>
    <row r="1112" spans="1:18" ht="24.75" thickBot="1">
      <c r="A1112" s="57">
        <v>3</v>
      </c>
      <c r="B1112" s="58" t="s">
        <v>208</v>
      </c>
      <c r="C1112" s="57">
        <v>65</v>
      </c>
      <c r="D1112" s="58" t="s">
        <v>253</v>
      </c>
      <c r="E1112" s="59" t="s">
        <v>429</v>
      </c>
      <c r="F1112" s="60" t="s">
        <v>415</v>
      </c>
      <c r="G1112" s="61" t="str">
        <f t="shared" si="427"/>
        <v>365&amp;#160;&amp;#160;&amp;#160;Visitors700</v>
      </c>
      <c r="H1112" s="60" t="s">
        <v>420</v>
      </c>
      <c r="I1112" s="66" t="str">
        <f t="shared" si="430"/>
        <v>6,427.00</v>
      </c>
      <c r="J1112" s="66" t="str">
        <f t="shared" si="428"/>
        <v>7,098.00</v>
      </c>
      <c r="K1112" s="66" t="str">
        <f t="shared" si="429"/>
        <v>7,437.00</v>
      </c>
      <c r="L1112" s="63" t="str">
        <f t="shared" ref="L1112:L1127" si="433">FIXED(ROUND((((J1112-I1112)/I1112)*100),1),1,0)</f>
        <v>10.4</v>
      </c>
      <c r="M1112" s="63" t="str">
        <f t="shared" ref="M1112:M1127" si="434">FIXED(ROUND((((K1112-J1112)/J1112)*100),1),1,0)</f>
        <v>4.8</v>
      </c>
      <c r="N1112" s="64" t="s">
        <v>426</v>
      </c>
      <c r="P1112" s="71">
        <v>6427</v>
      </c>
      <c r="Q1112" s="71">
        <v>7098</v>
      </c>
      <c r="R1112" s="72">
        <v>7437</v>
      </c>
    </row>
    <row r="1113" spans="1:18" ht="24.75" thickBot="1">
      <c r="A1113" s="57">
        <v>3</v>
      </c>
      <c r="B1113" s="58" t="s">
        <v>208</v>
      </c>
      <c r="C1113" s="57">
        <v>65</v>
      </c>
      <c r="D1113" s="58" t="s">
        <v>253</v>
      </c>
      <c r="E1113" s="59" t="s">
        <v>430</v>
      </c>
      <c r="F1113" s="60" t="s">
        <v>411</v>
      </c>
      <c r="G1113" s="61" t="str">
        <f t="shared" si="427"/>
        <v>365&amp;#160;&amp;#160;&amp;#160;Visitors701</v>
      </c>
      <c r="H1113" s="60" t="s">
        <v>407</v>
      </c>
      <c r="I1113" s="66" t="str">
        <f t="shared" si="430"/>
        <v>5,781.00</v>
      </c>
      <c r="J1113" s="66" t="str">
        <f t="shared" si="428"/>
        <v>6,403.00</v>
      </c>
      <c r="K1113" s="66" t="str">
        <f t="shared" si="429"/>
        <v>6,716.00</v>
      </c>
      <c r="L1113" s="63" t="str">
        <f t="shared" si="433"/>
        <v>10.8</v>
      </c>
      <c r="M1113" s="63" t="str">
        <f t="shared" si="434"/>
        <v>4.9</v>
      </c>
      <c r="N1113" s="65" t="s">
        <v>408</v>
      </c>
      <c r="P1113" s="71">
        <v>5781</v>
      </c>
      <c r="Q1113" s="71">
        <v>6403</v>
      </c>
      <c r="R1113" s="72">
        <v>6716</v>
      </c>
    </row>
    <row r="1114" spans="1:18" ht="24.75" thickBot="1">
      <c r="A1114" s="57">
        <v>3</v>
      </c>
      <c r="B1114" s="58" t="s">
        <v>208</v>
      </c>
      <c r="C1114" s="57">
        <v>65</v>
      </c>
      <c r="D1114" s="58" t="s">
        <v>253</v>
      </c>
      <c r="E1114" s="59" t="s">
        <v>431</v>
      </c>
      <c r="F1114" s="60" t="s">
        <v>412</v>
      </c>
      <c r="G1114" s="61" t="str">
        <f t="shared" si="427"/>
        <v>365&amp;#160;&amp;#160;&amp;#160;Visitors702</v>
      </c>
      <c r="H1114" s="60" t="s">
        <v>409</v>
      </c>
      <c r="I1114" s="66" t="str">
        <f t="shared" si="430"/>
        <v>646.00</v>
      </c>
      <c r="J1114" s="66" t="str">
        <f t="shared" si="428"/>
        <v>695.00</v>
      </c>
      <c r="K1114" s="66" t="str">
        <f t="shared" si="429"/>
        <v>721.00</v>
      </c>
      <c r="L1114" s="63" t="str">
        <f t="shared" si="433"/>
        <v>7.6</v>
      </c>
      <c r="M1114" s="63" t="str">
        <f t="shared" si="434"/>
        <v>3.7</v>
      </c>
      <c r="N1114" s="64" t="s">
        <v>410</v>
      </c>
      <c r="P1114" s="71">
        <v>646</v>
      </c>
      <c r="Q1114" s="71">
        <v>695</v>
      </c>
      <c r="R1114" s="72">
        <v>721</v>
      </c>
    </row>
    <row r="1115" spans="1:18" ht="24.75" thickBot="1">
      <c r="A1115" s="57">
        <v>3</v>
      </c>
      <c r="B1115" s="58" t="s">
        <v>208</v>
      </c>
      <c r="C1115" s="57">
        <v>66</v>
      </c>
      <c r="D1115" s="58" t="s">
        <v>256</v>
      </c>
      <c r="E1115" s="59" t="s">
        <v>10</v>
      </c>
      <c r="F1115" s="60" t="s">
        <v>4</v>
      </c>
      <c r="G1115" s="61" t="str">
        <f t="shared" si="427"/>
        <v>366Room</v>
      </c>
      <c r="H1115" s="60" t="s">
        <v>4</v>
      </c>
      <c r="I1115" s="62" t="str">
        <f>FIXED(ROUND(P1115,2),0,0)</f>
        <v>911</v>
      </c>
      <c r="J1115" s="62" t="str">
        <f t="shared" ref="J1115:J1124" si="435">FIXED(ROUND(Q1115,2),0,0)</f>
        <v>1,774</v>
      </c>
      <c r="K1115" s="62" t="str">
        <f t="shared" ref="K1115:K1124" si="436">FIXED(ROUND(R1115,2),0,0)</f>
        <v>1,794</v>
      </c>
      <c r="L1115" s="63" t="str">
        <f t="shared" si="433"/>
        <v>94.7</v>
      </c>
      <c r="M1115" s="63" t="str">
        <f t="shared" si="434"/>
        <v>1.1</v>
      </c>
      <c r="N1115" s="64" t="s">
        <v>14</v>
      </c>
      <c r="P1115" s="71">
        <v>911</v>
      </c>
      <c r="Q1115" s="71">
        <v>1774</v>
      </c>
      <c r="R1115" s="72">
        <v>1794</v>
      </c>
    </row>
    <row r="1116" spans="1:18" ht="24.75" thickBot="1">
      <c r="A1116" s="57">
        <v>3</v>
      </c>
      <c r="B1116" s="58" t="s">
        <v>208</v>
      </c>
      <c r="C1116" s="57">
        <v>66</v>
      </c>
      <c r="D1116" s="58" t="s">
        <v>256</v>
      </c>
      <c r="E1116" s="59" t="s">
        <v>111</v>
      </c>
      <c r="F1116" s="60" t="s">
        <v>3</v>
      </c>
      <c r="G1116" s="61" t="str">
        <f t="shared" si="427"/>
        <v>366Visit100</v>
      </c>
      <c r="H1116" s="60" t="s">
        <v>3</v>
      </c>
      <c r="I1116" s="62" t="str">
        <f t="shared" ref="I1116:I1124" si="437">FIXED(ROUND(P1116,2),0,0)</f>
        <v>422,856</v>
      </c>
      <c r="J1116" s="62" t="str">
        <f t="shared" si="435"/>
        <v>805,398</v>
      </c>
      <c r="K1116" s="62" t="str">
        <f t="shared" si="436"/>
        <v>831,313</v>
      </c>
      <c r="L1116" s="63" t="str">
        <f t="shared" si="433"/>
        <v>90.5</v>
      </c>
      <c r="M1116" s="63" t="str">
        <f t="shared" si="434"/>
        <v>3.2</v>
      </c>
      <c r="N1116" s="65" t="s">
        <v>15</v>
      </c>
      <c r="P1116" s="71">
        <v>422856</v>
      </c>
      <c r="Q1116" s="71">
        <v>805398</v>
      </c>
      <c r="R1116" s="72">
        <v>831313</v>
      </c>
    </row>
    <row r="1117" spans="1:18" ht="24.75" thickBot="1">
      <c r="A1117" s="57">
        <v>3</v>
      </c>
      <c r="B1117" s="58" t="s">
        <v>208</v>
      </c>
      <c r="C1117" s="57">
        <v>66</v>
      </c>
      <c r="D1117" s="58" t="s">
        <v>256</v>
      </c>
      <c r="E1117" s="59" t="s">
        <v>112</v>
      </c>
      <c r="F1117" s="60" t="s">
        <v>411</v>
      </c>
      <c r="G1117" s="61" t="str">
        <f t="shared" si="427"/>
        <v>366Visit101</v>
      </c>
      <c r="H1117" s="60" t="s">
        <v>407</v>
      </c>
      <c r="I1117" s="62" t="str">
        <f t="shared" si="437"/>
        <v>418,559</v>
      </c>
      <c r="J1117" s="62" t="str">
        <f t="shared" si="435"/>
        <v>800,217</v>
      </c>
      <c r="K1117" s="62" t="str">
        <f t="shared" si="436"/>
        <v>825,894</v>
      </c>
      <c r="L1117" s="63" t="str">
        <f t="shared" si="433"/>
        <v>91.2</v>
      </c>
      <c r="M1117" s="63" t="str">
        <f t="shared" si="434"/>
        <v>3.2</v>
      </c>
      <c r="N1117" s="64" t="s">
        <v>408</v>
      </c>
      <c r="P1117" s="71">
        <v>418559</v>
      </c>
      <c r="Q1117" s="71">
        <v>800217</v>
      </c>
      <c r="R1117" s="72">
        <v>825894</v>
      </c>
    </row>
    <row r="1118" spans="1:18" ht="24.75" thickBot="1">
      <c r="A1118" s="57">
        <v>3</v>
      </c>
      <c r="B1118" s="58" t="s">
        <v>208</v>
      </c>
      <c r="C1118" s="57">
        <v>66</v>
      </c>
      <c r="D1118" s="58" t="s">
        <v>256</v>
      </c>
      <c r="E1118" s="59" t="s">
        <v>113</v>
      </c>
      <c r="F1118" s="60" t="s">
        <v>412</v>
      </c>
      <c r="G1118" s="61" t="str">
        <f t="shared" si="427"/>
        <v>366Visit102</v>
      </c>
      <c r="H1118" s="60" t="s">
        <v>409</v>
      </c>
      <c r="I1118" s="62" t="str">
        <f t="shared" si="437"/>
        <v>4,297</v>
      </c>
      <c r="J1118" s="62" t="str">
        <f t="shared" si="435"/>
        <v>5,181</v>
      </c>
      <c r="K1118" s="62" t="str">
        <f t="shared" si="436"/>
        <v>5,419</v>
      </c>
      <c r="L1118" s="63" t="str">
        <f t="shared" si="433"/>
        <v>20.6</v>
      </c>
      <c r="M1118" s="63" t="str">
        <f t="shared" si="434"/>
        <v>4.6</v>
      </c>
      <c r="N1118" s="65" t="s">
        <v>410</v>
      </c>
      <c r="P1118" s="71">
        <v>4297</v>
      </c>
      <c r="Q1118" s="71">
        <v>5181</v>
      </c>
      <c r="R1118" s="72">
        <v>5419</v>
      </c>
    </row>
    <row r="1119" spans="1:18" ht="24.75" thickBot="1">
      <c r="A1119" s="57">
        <v>3</v>
      </c>
      <c r="B1119" s="58" t="s">
        <v>208</v>
      </c>
      <c r="C1119" s="57">
        <v>66</v>
      </c>
      <c r="D1119" s="58" t="s">
        <v>256</v>
      </c>
      <c r="E1119" s="59" t="s">
        <v>114</v>
      </c>
      <c r="F1119" s="60" t="s">
        <v>413</v>
      </c>
      <c r="G1119" s="61" t="str">
        <f t="shared" si="427"/>
        <v>366Visit200</v>
      </c>
      <c r="H1119" s="60" t="s">
        <v>418</v>
      </c>
      <c r="I1119" s="62" t="str">
        <f t="shared" si="437"/>
        <v>227,801</v>
      </c>
      <c r="J1119" s="62" t="str">
        <f t="shared" si="435"/>
        <v>448,970</v>
      </c>
      <c r="K1119" s="62" t="str">
        <f t="shared" si="436"/>
        <v>461,883</v>
      </c>
      <c r="L1119" s="63" t="str">
        <f t="shared" si="433"/>
        <v>97.1</v>
      </c>
      <c r="M1119" s="63" t="str">
        <f t="shared" si="434"/>
        <v>2.9</v>
      </c>
      <c r="N1119" s="64" t="s">
        <v>423</v>
      </c>
      <c r="P1119" s="71">
        <v>227801</v>
      </c>
      <c r="Q1119" s="71">
        <v>448970</v>
      </c>
      <c r="R1119" s="72">
        <v>461883</v>
      </c>
    </row>
    <row r="1120" spans="1:18" ht="24.75" thickBot="1">
      <c r="A1120" s="57">
        <v>3</v>
      </c>
      <c r="B1120" s="58" t="s">
        <v>208</v>
      </c>
      <c r="C1120" s="57">
        <v>66</v>
      </c>
      <c r="D1120" s="58" t="s">
        <v>256</v>
      </c>
      <c r="E1120" s="59" t="s">
        <v>115</v>
      </c>
      <c r="F1120" s="60" t="s">
        <v>411</v>
      </c>
      <c r="G1120" s="61" t="str">
        <f t="shared" si="427"/>
        <v>366Visit201</v>
      </c>
      <c r="H1120" s="60" t="s">
        <v>407</v>
      </c>
      <c r="I1120" s="62" t="str">
        <f t="shared" si="437"/>
        <v>226,458</v>
      </c>
      <c r="J1120" s="62" t="str">
        <f t="shared" si="435"/>
        <v>447,327</v>
      </c>
      <c r="K1120" s="62" t="str">
        <f t="shared" si="436"/>
        <v>460,134</v>
      </c>
      <c r="L1120" s="63" t="str">
        <f t="shared" si="433"/>
        <v>97.5</v>
      </c>
      <c r="M1120" s="63" t="str">
        <f t="shared" si="434"/>
        <v>2.9</v>
      </c>
      <c r="N1120" s="65" t="s">
        <v>408</v>
      </c>
      <c r="P1120" s="71">
        <v>226458</v>
      </c>
      <c r="Q1120" s="71">
        <v>447327</v>
      </c>
      <c r="R1120" s="72">
        <v>460134</v>
      </c>
    </row>
    <row r="1121" spans="1:18" ht="24.75" thickBot="1">
      <c r="A1121" s="57">
        <v>3</v>
      </c>
      <c r="B1121" s="58" t="s">
        <v>208</v>
      </c>
      <c r="C1121" s="57">
        <v>66</v>
      </c>
      <c r="D1121" s="58" t="s">
        <v>256</v>
      </c>
      <c r="E1121" s="59" t="s">
        <v>116</v>
      </c>
      <c r="F1121" s="60" t="s">
        <v>412</v>
      </c>
      <c r="G1121" s="61" t="str">
        <f t="shared" si="427"/>
        <v>366Visit202</v>
      </c>
      <c r="H1121" s="60" t="s">
        <v>409</v>
      </c>
      <c r="I1121" s="62" t="str">
        <f t="shared" si="437"/>
        <v>1,343</v>
      </c>
      <c r="J1121" s="62" t="str">
        <f t="shared" si="435"/>
        <v>1,643</v>
      </c>
      <c r="K1121" s="62" t="str">
        <f t="shared" si="436"/>
        <v>1,749</v>
      </c>
      <c r="L1121" s="63" t="str">
        <f t="shared" si="433"/>
        <v>22.3</v>
      </c>
      <c r="M1121" s="63" t="str">
        <f t="shared" si="434"/>
        <v>6.5</v>
      </c>
      <c r="N1121" s="64" t="s">
        <v>410</v>
      </c>
      <c r="P1121" s="71">
        <v>1343</v>
      </c>
      <c r="Q1121" s="71">
        <v>1643</v>
      </c>
      <c r="R1121" s="72">
        <v>1749</v>
      </c>
    </row>
    <row r="1122" spans="1:18" ht="24.75" thickBot="1">
      <c r="A1122" s="57">
        <v>3</v>
      </c>
      <c r="B1122" s="58" t="s">
        <v>208</v>
      </c>
      <c r="C1122" s="57">
        <v>66</v>
      </c>
      <c r="D1122" s="58" t="s">
        <v>256</v>
      </c>
      <c r="E1122" s="59" t="s">
        <v>117</v>
      </c>
      <c r="F1122" s="60" t="s">
        <v>414</v>
      </c>
      <c r="G1122" s="61" t="str">
        <f t="shared" si="427"/>
        <v>366Visit300</v>
      </c>
      <c r="H1122" s="60" t="s">
        <v>419</v>
      </c>
      <c r="I1122" s="62" t="str">
        <f t="shared" si="437"/>
        <v>195,055</v>
      </c>
      <c r="J1122" s="62" t="str">
        <f t="shared" si="435"/>
        <v>356,428</v>
      </c>
      <c r="K1122" s="62" t="str">
        <f t="shared" si="436"/>
        <v>369,430</v>
      </c>
      <c r="L1122" s="63" t="str">
        <f t="shared" si="433"/>
        <v>82.7</v>
      </c>
      <c r="M1122" s="63" t="str">
        <f t="shared" si="434"/>
        <v>3.6</v>
      </c>
      <c r="N1122" s="65" t="s">
        <v>424</v>
      </c>
      <c r="P1122" s="71">
        <v>195055</v>
      </c>
      <c r="Q1122" s="71">
        <v>356428</v>
      </c>
      <c r="R1122" s="72">
        <v>369430</v>
      </c>
    </row>
    <row r="1123" spans="1:18" ht="24.75" thickBot="1">
      <c r="A1123" s="57">
        <v>3</v>
      </c>
      <c r="B1123" s="58" t="s">
        <v>208</v>
      </c>
      <c r="C1123" s="57">
        <v>66</v>
      </c>
      <c r="D1123" s="58" t="s">
        <v>256</v>
      </c>
      <c r="E1123" s="59" t="s">
        <v>118</v>
      </c>
      <c r="F1123" s="60" t="s">
        <v>411</v>
      </c>
      <c r="G1123" s="61" t="str">
        <f t="shared" si="427"/>
        <v>366Visit301</v>
      </c>
      <c r="H1123" s="60" t="s">
        <v>407</v>
      </c>
      <c r="I1123" s="62" t="str">
        <f t="shared" si="437"/>
        <v>192,101</v>
      </c>
      <c r="J1123" s="62" t="str">
        <f t="shared" si="435"/>
        <v>352,890</v>
      </c>
      <c r="K1123" s="62" t="str">
        <f t="shared" si="436"/>
        <v>365,760</v>
      </c>
      <c r="L1123" s="63" t="str">
        <f t="shared" si="433"/>
        <v>83.7</v>
      </c>
      <c r="M1123" s="63" t="str">
        <f t="shared" si="434"/>
        <v>3.6</v>
      </c>
      <c r="N1123" s="64" t="s">
        <v>408</v>
      </c>
      <c r="P1123" s="71">
        <v>192101</v>
      </c>
      <c r="Q1123" s="71">
        <v>352890</v>
      </c>
      <c r="R1123" s="72">
        <v>365760</v>
      </c>
    </row>
    <row r="1124" spans="1:18" ht="24.75" thickBot="1">
      <c r="A1124" s="57">
        <v>3</v>
      </c>
      <c r="B1124" s="58" t="s">
        <v>208</v>
      </c>
      <c r="C1124" s="57">
        <v>66</v>
      </c>
      <c r="D1124" s="58" t="s">
        <v>256</v>
      </c>
      <c r="E1124" s="59" t="s">
        <v>119</v>
      </c>
      <c r="F1124" s="60" t="s">
        <v>412</v>
      </c>
      <c r="G1124" s="61" t="str">
        <f t="shared" si="427"/>
        <v>366Visit302</v>
      </c>
      <c r="H1124" s="60" t="s">
        <v>409</v>
      </c>
      <c r="I1124" s="62" t="str">
        <f t="shared" si="437"/>
        <v>2,954</v>
      </c>
      <c r="J1124" s="62" t="str">
        <f t="shared" si="435"/>
        <v>3,538</v>
      </c>
      <c r="K1124" s="62" t="str">
        <f t="shared" si="436"/>
        <v>3,670</v>
      </c>
      <c r="L1124" s="63" t="str">
        <f t="shared" si="433"/>
        <v>19.8</v>
      </c>
      <c r="M1124" s="63" t="str">
        <f t="shared" si="434"/>
        <v>3.7</v>
      </c>
      <c r="N1124" s="65" t="s">
        <v>410</v>
      </c>
      <c r="P1124" s="71">
        <v>2954</v>
      </c>
      <c r="Q1124" s="71">
        <v>3538</v>
      </c>
      <c r="R1124" s="72">
        <v>3670</v>
      </c>
    </row>
    <row r="1125" spans="1:18" ht="24.75" thickBot="1">
      <c r="A1125" s="57">
        <v>3</v>
      </c>
      <c r="B1125" s="58" t="s">
        <v>208</v>
      </c>
      <c r="C1125" s="57">
        <v>66</v>
      </c>
      <c r="D1125" s="58" t="s">
        <v>256</v>
      </c>
      <c r="E1125" s="59" t="s">
        <v>120</v>
      </c>
      <c r="F1125" s="60" t="s">
        <v>5</v>
      </c>
      <c r="G1125" s="61" t="str">
        <f t="shared" si="427"/>
        <v>366AvgDay400</v>
      </c>
      <c r="H1125" s="60" t="s">
        <v>5</v>
      </c>
      <c r="I1125" s="66" t="str">
        <f>IF(P1125="&amp;#160;"," ",FIXED(ROUND(P1125,2),2,0))</f>
        <v>2.21</v>
      </c>
      <c r="J1125" s="66" t="str">
        <f t="shared" ref="J1125:J1141" si="438">IF(Q1125="&amp;#160;"," ",FIXED(ROUND(Q1125,2),2,0))</f>
        <v>2.24</v>
      </c>
      <c r="K1125" s="66" t="str">
        <f t="shared" ref="K1125:K1141" si="439">IF(R1125="&amp;#160;"," ",FIXED(ROUND(R1125,2),2,0))</f>
        <v>2.17</v>
      </c>
      <c r="L1125" s="63" t="str">
        <f t="shared" si="433"/>
        <v>1.4</v>
      </c>
      <c r="M1125" s="63" t="str">
        <f t="shared" si="434"/>
        <v>-3.1</v>
      </c>
      <c r="N1125" s="64" t="s">
        <v>6</v>
      </c>
      <c r="P1125" s="73">
        <v>2.21</v>
      </c>
      <c r="Q1125" s="73">
        <v>2.2400000000000002</v>
      </c>
      <c r="R1125" s="74">
        <v>2.17</v>
      </c>
    </row>
    <row r="1126" spans="1:18" ht="24.75" thickBot="1">
      <c r="A1126" s="57">
        <v>3</v>
      </c>
      <c r="B1126" s="58" t="s">
        <v>208</v>
      </c>
      <c r="C1126" s="57">
        <v>66</v>
      </c>
      <c r="D1126" s="58" t="s">
        <v>256</v>
      </c>
      <c r="E1126" s="59" t="s">
        <v>121</v>
      </c>
      <c r="F1126" s="60" t="s">
        <v>411</v>
      </c>
      <c r="G1126" s="61" t="str">
        <f t="shared" si="427"/>
        <v>366AvgDay401</v>
      </c>
      <c r="H1126" s="60" t="s">
        <v>407</v>
      </c>
      <c r="I1126" s="66" t="str">
        <f t="shared" ref="I1126:I1141" si="440">IF(P1126="&amp;#160;"," ",FIXED(ROUND(P1126,2),2,0))</f>
        <v>2.21</v>
      </c>
      <c r="J1126" s="66" t="str">
        <f t="shared" si="438"/>
        <v>2.24</v>
      </c>
      <c r="K1126" s="66" t="str">
        <f t="shared" si="439"/>
        <v>2.17</v>
      </c>
      <c r="L1126" s="63" t="str">
        <f t="shared" si="433"/>
        <v>1.4</v>
      </c>
      <c r="M1126" s="63" t="str">
        <f t="shared" si="434"/>
        <v>-3.1</v>
      </c>
      <c r="N1126" s="65" t="s">
        <v>408</v>
      </c>
      <c r="P1126" s="73">
        <v>2.21</v>
      </c>
      <c r="Q1126" s="73">
        <v>2.2400000000000002</v>
      </c>
      <c r="R1126" s="74">
        <v>2.17</v>
      </c>
    </row>
    <row r="1127" spans="1:18" ht="24.75" thickBot="1">
      <c r="A1127" s="57">
        <v>3</v>
      </c>
      <c r="B1127" s="58" t="s">
        <v>208</v>
      </c>
      <c r="C1127" s="57">
        <v>66</v>
      </c>
      <c r="D1127" s="58" t="s">
        <v>256</v>
      </c>
      <c r="E1127" s="59" t="s">
        <v>122</v>
      </c>
      <c r="F1127" s="60" t="s">
        <v>412</v>
      </c>
      <c r="G1127" s="61" t="str">
        <f t="shared" si="427"/>
        <v>366AvgDay402</v>
      </c>
      <c r="H1127" s="60" t="s">
        <v>409</v>
      </c>
      <c r="I1127" s="66" t="str">
        <f t="shared" si="440"/>
        <v>2.67</v>
      </c>
      <c r="J1127" s="66" t="str">
        <f t="shared" si="438"/>
        <v>2.72</v>
      </c>
      <c r="K1127" s="66" t="str">
        <f t="shared" si="439"/>
        <v>2.60</v>
      </c>
      <c r="L1127" s="63" t="str">
        <f t="shared" si="433"/>
        <v>1.9</v>
      </c>
      <c r="M1127" s="63" t="str">
        <f t="shared" si="434"/>
        <v>-4.4</v>
      </c>
      <c r="N1127" s="64" t="s">
        <v>410</v>
      </c>
      <c r="P1127" s="73">
        <v>2.67</v>
      </c>
      <c r="Q1127" s="73">
        <v>2.72</v>
      </c>
      <c r="R1127" s="74">
        <v>2.6</v>
      </c>
    </row>
    <row r="1128" spans="1:18" ht="24.75" thickBot="1">
      <c r="A1128" s="57">
        <v>3</v>
      </c>
      <c r="B1128" s="58" t="s">
        <v>208</v>
      </c>
      <c r="C1128" s="57">
        <v>66</v>
      </c>
      <c r="D1128" s="58" t="s">
        <v>256</v>
      </c>
      <c r="E1128" s="59" t="s">
        <v>123</v>
      </c>
      <c r="F1128" s="60" t="s">
        <v>18</v>
      </c>
      <c r="G1128" s="61" t="str">
        <f t="shared" si="427"/>
        <v>366AverageExpenditure</v>
      </c>
      <c r="H1128" s="60" t="s">
        <v>18</v>
      </c>
      <c r="I1128" s="66" t="str">
        <f t="shared" si="440"/>
        <v xml:space="preserve"> </v>
      </c>
      <c r="J1128" s="66" t="str">
        <f t="shared" si="438"/>
        <v xml:space="preserve"> </v>
      </c>
      <c r="K1128" s="66" t="str">
        <f t="shared" si="439"/>
        <v xml:space="preserve"> </v>
      </c>
      <c r="L1128" s="67" t="s">
        <v>397</v>
      </c>
      <c r="M1128" s="67" t="s">
        <v>397</v>
      </c>
      <c r="N1128" s="65" t="s">
        <v>19</v>
      </c>
      <c r="P1128" s="67" t="s">
        <v>384</v>
      </c>
      <c r="Q1128" s="67" t="s">
        <v>384</v>
      </c>
      <c r="R1128" s="75" t="s">
        <v>384</v>
      </c>
    </row>
    <row r="1129" spans="1:18" ht="24.75" thickBot="1">
      <c r="A1129" s="57">
        <v>3</v>
      </c>
      <c r="B1129" s="58" t="s">
        <v>208</v>
      </c>
      <c r="C1129" s="57">
        <v>66</v>
      </c>
      <c r="D1129" s="58" t="s">
        <v>256</v>
      </c>
      <c r="E1129" s="59" t="s">
        <v>425</v>
      </c>
      <c r="F1129" s="60" t="s">
        <v>415</v>
      </c>
      <c r="G1129" s="61" t="str">
        <f t="shared" si="427"/>
        <v>366&amp;#160;&amp;#160;&amp;#160;Visitors400</v>
      </c>
      <c r="H1129" s="60" t="s">
        <v>420</v>
      </c>
      <c r="I1129" s="66" t="str">
        <f t="shared" si="440"/>
        <v>885.00</v>
      </c>
      <c r="J1129" s="66" t="str">
        <f t="shared" si="438"/>
        <v>937.00</v>
      </c>
      <c r="K1129" s="66" t="str">
        <f t="shared" si="439"/>
        <v>967.00</v>
      </c>
      <c r="L1129" s="63" t="str">
        <f t="shared" ref="L1129:L1137" si="441">FIXED(ROUND((((J1129-I1129)/I1129)*100),1),1,0)</f>
        <v>5.9</v>
      </c>
      <c r="M1129" s="63" t="str">
        <f t="shared" ref="M1129:M1137" si="442">FIXED(ROUND((((K1129-J1129)/J1129)*100),1),1,0)</f>
        <v>3.2</v>
      </c>
      <c r="N1129" s="64" t="s">
        <v>426</v>
      </c>
      <c r="P1129" s="71">
        <v>885</v>
      </c>
      <c r="Q1129" s="71">
        <v>937</v>
      </c>
      <c r="R1129" s="72">
        <v>967</v>
      </c>
    </row>
    <row r="1130" spans="1:18" ht="24.75" thickBot="1">
      <c r="A1130" s="57">
        <v>3</v>
      </c>
      <c r="B1130" s="58" t="s">
        <v>208</v>
      </c>
      <c r="C1130" s="57">
        <v>66</v>
      </c>
      <c r="D1130" s="58" t="s">
        <v>256</v>
      </c>
      <c r="E1130" s="59" t="s">
        <v>427</v>
      </c>
      <c r="F1130" s="60" t="s">
        <v>411</v>
      </c>
      <c r="G1130" s="61" t="str">
        <f t="shared" si="427"/>
        <v>366&amp;#160;&amp;#160;&amp;#160;Visitors401</v>
      </c>
      <c r="H1130" s="60" t="s">
        <v>407</v>
      </c>
      <c r="I1130" s="66" t="str">
        <f t="shared" si="440"/>
        <v>884.00</v>
      </c>
      <c r="J1130" s="66" t="str">
        <f t="shared" si="438"/>
        <v>936.00</v>
      </c>
      <c r="K1130" s="66" t="str">
        <f t="shared" si="439"/>
        <v>966.00</v>
      </c>
      <c r="L1130" s="63" t="str">
        <f t="shared" si="441"/>
        <v>5.9</v>
      </c>
      <c r="M1130" s="63" t="str">
        <f t="shared" si="442"/>
        <v>3.2</v>
      </c>
      <c r="N1130" s="65" t="s">
        <v>408</v>
      </c>
      <c r="P1130" s="71">
        <v>884</v>
      </c>
      <c r="Q1130" s="71">
        <v>936</v>
      </c>
      <c r="R1130" s="72">
        <v>966</v>
      </c>
    </row>
    <row r="1131" spans="1:18" ht="24.75" thickBot="1">
      <c r="A1131" s="57">
        <v>3</v>
      </c>
      <c r="B1131" s="58" t="s">
        <v>208</v>
      </c>
      <c r="C1131" s="57">
        <v>66</v>
      </c>
      <c r="D1131" s="58" t="s">
        <v>256</v>
      </c>
      <c r="E1131" s="59" t="s">
        <v>428</v>
      </c>
      <c r="F1131" s="60" t="s">
        <v>412</v>
      </c>
      <c r="G1131" s="61" t="str">
        <f t="shared" si="427"/>
        <v>366&amp;#160;&amp;#160;&amp;#160;Visitors402</v>
      </c>
      <c r="H1131" s="60" t="s">
        <v>409</v>
      </c>
      <c r="I1131" s="66" t="str">
        <f t="shared" si="440"/>
        <v>1,029.00</v>
      </c>
      <c r="J1131" s="66" t="str">
        <f t="shared" si="438"/>
        <v>1,095.00</v>
      </c>
      <c r="K1131" s="66" t="str">
        <f t="shared" si="439"/>
        <v>1,143.00</v>
      </c>
      <c r="L1131" s="63" t="str">
        <f t="shared" si="441"/>
        <v>6.4</v>
      </c>
      <c r="M1131" s="63" t="str">
        <f t="shared" si="442"/>
        <v>4.4</v>
      </c>
      <c r="N1131" s="64" t="s">
        <v>410</v>
      </c>
      <c r="P1131" s="71">
        <v>1029</v>
      </c>
      <c r="Q1131" s="71">
        <v>1095</v>
      </c>
      <c r="R1131" s="72">
        <v>1143</v>
      </c>
    </row>
    <row r="1132" spans="1:18" ht="24.75" thickBot="1">
      <c r="A1132" s="57">
        <v>3</v>
      </c>
      <c r="B1132" s="58" t="s">
        <v>208</v>
      </c>
      <c r="C1132" s="57">
        <v>66</v>
      </c>
      <c r="D1132" s="58" t="s">
        <v>256</v>
      </c>
      <c r="E1132" s="59" t="s">
        <v>432</v>
      </c>
      <c r="F1132" s="60" t="s">
        <v>416</v>
      </c>
      <c r="G1132" s="61" t="str">
        <f t="shared" si="427"/>
        <v>366&amp;#160;&amp;#160;&amp;#160;Tourist500</v>
      </c>
      <c r="H1132" s="60" t="s">
        <v>421</v>
      </c>
      <c r="I1132" s="66" t="str">
        <f t="shared" si="440"/>
        <v>986.00</v>
      </c>
      <c r="J1132" s="66" t="str">
        <f t="shared" si="438"/>
        <v>1,039.00</v>
      </c>
      <c r="K1132" s="66" t="str">
        <f t="shared" si="439"/>
        <v>1,078.00</v>
      </c>
      <c r="L1132" s="63" t="str">
        <f t="shared" si="441"/>
        <v>5.4</v>
      </c>
      <c r="M1132" s="63" t="str">
        <f t="shared" si="442"/>
        <v>3.8</v>
      </c>
      <c r="N1132" s="65" t="s">
        <v>433</v>
      </c>
      <c r="P1132" s="71">
        <v>986</v>
      </c>
      <c r="Q1132" s="71">
        <v>1039</v>
      </c>
      <c r="R1132" s="72">
        <v>1078</v>
      </c>
    </row>
    <row r="1133" spans="1:18" ht="24.75" thickBot="1">
      <c r="A1133" s="57">
        <v>3</v>
      </c>
      <c r="B1133" s="58" t="s">
        <v>208</v>
      </c>
      <c r="C1133" s="57">
        <v>66</v>
      </c>
      <c r="D1133" s="58" t="s">
        <v>256</v>
      </c>
      <c r="E1133" s="59" t="s">
        <v>434</v>
      </c>
      <c r="F1133" s="60" t="s">
        <v>411</v>
      </c>
      <c r="G1133" s="61" t="str">
        <f t="shared" si="427"/>
        <v>366&amp;#160;&amp;#160;&amp;#160;Tourist501</v>
      </c>
      <c r="H1133" s="60" t="s">
        <v>407</v>
      </c>
      <c r="I1133" s="66" t="str">
        <f t="shared" si="440"/>
        <v>984.00</v>
      </c>
      <c r="J1133" s="66" t="str">
        <f t="shared" si="438"/>
        <v>1,038.00</v>
      </c>
      <c r="K1133" s="66" t="str">
        <f t="shared" si="439"/>
        <v>1,076.00</v>
      </c>
      <c r="L1133" s="63" t="str">
        <f t="shared" si="441"/>
        <v>5.5</v>
      </c>
      <c r="M1133" s="63" t="str">
        <f t="shared" si="442"/>
        <v>3.7</v>
      </c>
      <c r="N1133" s="64" t="s">
        <v>408</v>
      </c>
      <c r="P1133" s="71">
        <v>984</v>
      </c>
      <c r="Q1133" s="71">
        <v>1038</v>
      </c>
      <c r="R1133" s="72">
        <v>1076</v>
      </c>
    </row>
    <row r="1134" spans="1:18" ht="24.75" thickBot="1">
      <c r="A1134" s="57">
        <v>3</v>
      </c>
      <c r="B1134" s="58" t="s">
        <v>208</v>
      </c>
      <c r="C1134" s="57">
        <v>66</v>
      </c>
      <c r="D1134" s="58" t="s">
        <v>256</v>
      </c>
      <c r="E1134" s="59" t="s">
        <v>435</v>
      </c>
      <c r="F1134" s="60" t="s">
        <v>412</v>
      </c>
      <c r="G1134" s="61" t="str">
        <f t="shared" si="427"/>
        <v>366&amp;#160;&amp;#160;&amp;#160;Tourist502</v>
      </c>
      <c r="H1134" s="60" t="s">
        <v>409</v>
      </c>
      <c r="I1134" s="66" t="str">
        <f t="shared" si="440"/>
        <v>1,274.00</v>
      </c>
      <c r="J1134" s="66" t="str">
        <f t="shared" si="438"/>
        <v>1,347.00</v>
      </c>
      <c r="K1134" s="66" t="str">
        <f t="shared" si="439"/>
        <v>1,410.00</v>
      </c>
      <c r="L1134" s="63" t="str">
        <f t="shared" si="441"/>
        <v>5.7</v>
      </c>
      <c r="M1134" s="63" t="str">
        <f t="shared" si="442"/>
        <v>4.7</v>
      </c>
      <c r="N1134" s="65" t="s">
        <v>410</v>
      </c>
      <c r="P1134" s="71">
        <v>1274</v>
      </c>
      <c r="Q1134" s="71">
        <v>1347</v>
      </c>
      <c r="R1134" s="72">
        <v>1410</v>
      </c>
    </row>
    <row r="1135" spans="1:18" ht="24.75" thickBot="1">
      <c r="A1135" s="57">
        <v>3</v>
      </c>
      <c r="B1135" s="58" t="s">
        <v>208</v>
      </c>
      <c r="C1135" s="57">
        <v>66</v>
      </c>
      <c r="D1135" s="58" t="s">
        <v>256</v>
      </c>
      <c r="E1135" s="59" t="s">
        <v>436</v>
      </c>
      <c r="F1135" s="60" t="s">
        <v>417</v>
      </c>
      <c r="G1135" s="61" t="str">
        <f t="shared" si="427"/>
        <v>366&amp;#160;&amp;#160;&amp;#160;Excursionist600</v>
      </c>
      <c r="H1135" s="60" t="s">
        <v>422</v>
      </c>
      <c r="I1135" s="66" t="str">
        <f t="shared" si="440"/>
        <v>627.00</v>
      </c>
      <c r="J1135" s="66" t="str">
        <f t="shared" si="438"/>
        <v>650.00</v>
      </c>
      <c r="K1135" s="66" t="str">
        <f t="shared" si="439"/>
        <v>667.00</v>
      </c>
      <c r="L1135" s="63" t="str">
        <f t="shared" si="441"/>
        <v>3.7</v>
      </c>
      <c r="M1135" s="63" t="str">
        <f t="shared" si="442"/>
        <v>2.6</v>
      </c>
      <c r="N1135" s="64" t="s">
        <v>437</v>
      </c>
      <c r="P1135" s="71">
        <v>627</v>
      </c>
      <c r="Q1135" s="71">
        <v>650</v>
      </c>
      <c r="R1135" s="72">
        <v>667</v>
      </c>
    </row>
    <row r="1136" spans="1:18" ht="24.75" thickBot="1">
      <c r="A1136" s="57">
        <v>3</v>
      </c>
      <c r="B1136" s="58" t="s">
        <v>208</v>
      </c>
      <c r="C1136" s="57">
        <v>66</v>
      </c>
      <c r="D1136" s="58" t="s">
        <v>256</v>
      </c>
      <c r="E1136" s="59" t="s">
        <v>438</v>
      </c>
      <c r="F1136" s="60" t="s">
        <v>411</v>
      </c>
      <c r="G1136" s="61" t="str">
        <f t="shared" si="427"/>
        <v>366&amp;#160;&amp;#160;&amp;#160;Excursionist601</v>
      </c>
      <c r="H1136" s="60" t="s">
        <v>407</v>
      </c>
      <c r="I1136" s="66" t="str">
        <f t="shared" si="440"/>
        <v>625.00</v>
      </c>
      <c r="J1136" s="66" t="str">
        <f t="shared" si="438"/>
        <v>648.00</v>
      </c>
      <c r="K1136" s="66" t="str">
        <f t="shared" si="439"/>
        <v>665.00</v>
      </c>
      <c r="L1136" s="63" t="str">
        <f t="shared" si="441"/>
        <v>3.7</v>
      </c>
      <c r="M1136" s="63" t="str">
        <f t="shared" si="442"/>
        <v>2.6</v>
      </c>
      <c r="N1136" s="65" t="s">
        <v>408</v>
      </c>
      <c r="P1136" s="71">
        <v>625</v>
      </c>
      <c r="Q1136" s="71">
        <v>648</v>
      </c>
      <c r="R1136" s="72">
        <v>665</v>
      </c>
    </row>
    <row r="1137" spans="1:18" ht="24.75" thickBot="1">
      <c r="A1137" s="57">
        <v>3</v>
      </c>
      <c r="B1137" s="58" t="s">
        <v>208</v>
      </c>
      <c r="C1137" s="57">
        <v>66</v>
      </c>
      <c r="D1137" s="58" t="s">
        <v>256</v>
      </c>
      <c r="E1137" s="59" t="s">
        <v>439</v>
      </c>
      <c r="F1137" s="60" t="s">
        <v>412</v>
      </c>
      <c r="G1137" s="61" t="str">
        <f t="shared" si="427"/>
        <v>366&amp;#160;&amp;#160;&amp;#160;Excursionist602</v>
      </c>
      <c r="H1137" s="60" t="s">
        <v>409</v>
      </c>
      <c r="I1137" s="66" t="str">
        <f t="shared" si="440"/>
        <v>731.00</v>
      </c>
      <c r="J1137" s="66" t="str">
        <f t="shared" si="438"/>
        <v>777.00</v>
      </c>
      <c r="K1137" s="66" t="str">
        <f t="shared" si="439"/>
        <v>812.00</v>
      </c>
      <c r="L1137" s="63" t="str">
        <f t="shared" si="441"/>
        <v>6.3</v>
      </c>
      <c r="M1137" s="63" t="str">
        <f t="shared" si="442"/>
        <v>4.5</v>
      </c>
      <c r="N1137" s="64" t="s">
        <v>410</v>
      </c>
      <c r="P1137" s="71">
        <v>731</v>
      </c>
      <c r="Q1137" s="71">
        <v>777</v>
      </c>
      <c r="R1137" s="72">
        <v>812</v>
      </c>
    </row>
    <row r="1138" spans="1:18" ht="24.75" thickBot="1">
      <c r="A1138" s="57">
        <v>3</v>
      </c>
      <c r="B1138" s="58" t="s">
        <v>208</v>
      </c>
      <c r="C1138" s="57">
        <v>66</v>
      </c>
      <c r="D1138" s="58" t="s">
        <v>256</v>
      </c>
      <c r="E1138" s="59" t="s">
        <v>20</v>
      </c>
      <c r="F1138" s="60" t="s">
        <v>16</v>
      </c>
      <c r="G1138" s="61" t="str">
        <f t="shared" si="427"/>
        <v>366TourismReceipt</v>
      </c>
      <c r="H1138" s="60" t="s">
        <v>16</v>
      </c>
      <c r="I1138" s="66" t="str">
        <f t="shared" si="440"/>
        <v xml:space="preserve"> </v>
      </c>
      <c r="J1138" s="66" t="str">
        <f t="shared" si="438"/>
        <v xml:space="preserve"> </v>
      </c>
      <c r="K1138" s="66" t="str">
        <f t="shared" si="439"/>
        <v xml:space="preserve"> </v>
      </c>
      <c r="L1138" s="67" t="s">
        <v>397</v>
      </c>
      <c r="M1138" s="67" t="s">
        <v>397</v>
      </c>
      <c r="N1138" s="65" t="s">
        <v>17</v>
      </c>
      <c r="P1138" s="67" t="s">
        <v>384</v>
      </c>
      <c r="Q1138" s="67" t="s">
        <v>384</v>
      </c>
      <c r="R1138" s="75" t="s">
        <v>384</v>
      </c>
    </row>
    <row r="1139" spans="1:18" ht="24.75" thickBot="1">
      <c r="A1139" s="57">
        <v>3</v>
      </c>
      <c r="B1139" s="58" t="s">
        <v>208</v>
      </c>
      <c r="C1139" s="57">
        <v>66</v>
      </c>
      <c r="D1139" s="58" t="s">
        <v>256</v>
      </c>
      <c r="E1139" s="59" t="s">
        <v>429</v>
      </c>
      <c r="F1139" s="60" t="s">
        <v>415</v>
      </c>
      <c r="G1139" s="61" t="str">
        <f t="shared" si="427"/>
        <v>366&amp;#160;&amp;#160;&amp;#160;Visitors700</v>
      </c>
      <c r="H1139" s="60" t="s">
        <v>420</v>
      </c>
      <c r="I1139" s="66" t="str">
        <f t="shared" si="440"/>
        <v>619.00</v>
      </c>
      <c r="J1139" s="66" t="str">
        <f t="shared" si="438"/>
        <v>1,277.00</v>
      </c>
      <c r="K1139" s="66" t="str">
        <f t="shared" si="439"/>
        <v>1,327.00</v>
      </c>
      <c r="L1139" s="63" t="str">
        <f t="shared" ref="L1139:L1154" si="443">FIXED(ROUND((((J1139-I1139)/I1139)*100),1),1,0)</f>
        <v>106.3</v>
      </c>
      <c r="M1139" s="63" t="str">
        <f t="shared" ref="M1139:M1154" si="444">FIXED(ROUND((((K1139-J1139)/J1139)*100),1),1,0)</f>
        <v>3.9</v>
      </c>
      <c r="N1139" s="64" t="s">
        <v>426</v>
      </c>
      <c r="P1139" s="71">
        <v>619</v>
      </c>
      <c r="Q1139" s="71">
        <v>1277</v>
      </c>
      <c r="R1139" s="72">
        <v>1327</v>
      </c>
    </row>
    <row r="1140" spans="1:18" ht="24.75" thickBot="1">
      <c r="A1140" s="57">
        <v>3</v>
      </c>
      <c r="B1140" s="58" t="s">
        <v>208</v>
      </c>
      <c r="C1140" s="57">
        <v>66</v>
      </c>
      <c r="D1140" s="58" t="s">
        <v>256</v>
      </c>
      <c r="E1140" s="59" t="s">
        <v>430</v>
      </c>
      <c r="F1140" s="60" t="s">
        <v>411</v>
      </c>
      <c r="G1140" s="61" t="str">
        <f t="shared" si="427"/>
        <v>366&amp;#160;&amp;#160;&amp;#160;Visitors701</v>
      </c>
      <c r="H1140" s="60" t="s">
        <v>407</v>
      </c>
      <c r="I1140" s="66" t="str">
        <f t="shared" si="440"/>
        <v>612.00</v>
      </c>
      <c r="J1140" s="66" t="str">
        <f t="shared" si="438"/>
        <v>1,269.00</v>
      </c>
      <c r="K1140" s="66" t="str">
        <f t="shared" si="439"/>
        <v>1,318.00</v>
      </c>
      <c r="L1140" s="63" t="str">
        <f t="shared" si="443"/>
        <v>107.4</v>
      </c>
      <c r="M1140" s="63" t="str">
        <f t="shared" si="444"/>
        <v>3.9</v>
      </c>
      <c r="N1140" s="65" t="s">
        <v>408</v>
      </c>
      <c r="P1140" s="71">
        <v>612</v>
      </c>
      <c r="Q1140" s="71">
        <v>1269</v>
      </c>
      <c r="R1140" s="72">
        <v>1318</v>
      </c>
    </row>
    <row r="1141" spans="1:18" ht="24.75" thickBot="1">
      <c r="A1141" s="57">
        <v>3</v>
      </c>
      <c r="B1141" s="58" t="s">
        <v>208</v>
      </c>
      <c r="C1141" s="57">
        <v>66</v>
      </c>
      <c r="D1141" s="58" t="s">
        <v>256</v>
      </c>
      <c r="E1141" s="59" t="s">
        <v>431</v>
      </c>
      <c r="F1141" s="60" t="s">
        <v>412</v>
      </c>
      <c r="G1141" s="61" t="str">
        <f t="shared" si="427"/>
        <v>366&amp;#160;&amp;#160;&amp;#160;Visitors702</v>
      </c>
      <c r="H1141" s="60" t="s">
        <v>409</v>
      </c>
      <c r="I1141" s="66" t="str">
        <f t="shared" si="440"/>
        <v>7.00</v>
      </c>
      <c r="J1141" s="66" t="str">
        <f t="shared" si="438"/>
        <v>9.00</v>
      </c>
      <c r="K1141" s="66" t="str">
        <f t="shared" si="439"/>
        <v>9.00</v>
      </c>
      <c r="L1141" s="63" t="str">
        <f t="shared" si="443"/>
        <v>28.6</v>
      </c>
      <c r="M1141" s="63" t="str">
        <f t="shared" si="444"/>
        <v>0.0</v>
      </c>
      <c r="N1141" s="64" t="s">
        <v>410</v>
      </c>
      <c r="P1141" s="71">
        <v>7</v>
      </c>
      <c r="Q1141" s="71">
        <v>9</v>
      </c>
      <c r="R1141" s="72">
        <v>9</v>
      </c>
    </row>
    <row r="1142" spans="1:18" ht="24.75" thickBot="1">
      <c r="A1142" s="57">
        <v>3</v>
      </c>
      <c r="B1142" s="58" t="s">
        <v>208</v>
      </c>
      <c r="C1142" s="57">
        <v>67</v>
      </c>
      <c r="D1142" s="58" t="s">
        <v>259</v>
      </c>
      <c r="E1142" s="59" t="s">
        <v>10</v>
      </c>
      <c r="F1142" s="60" t="s">
        <v>4</v>
      </c>
      <c r="G1142" s="61" t="str">
        <f t="shared" si="427"/>
        <v>367Room</v>
      </c>
      <c r="H1142" s="60" t="s">
        <v>4</v>
      </c>
      <c r="I1142" s="62" t="str">
        <f>FIXED(ROUND(P1142,2),0,0)</f>
        <v>5,034</v>
      </c>
      <c r="J1142" s="62" t="str">
        <f t="shared" ref="J1142:J1151" si="445">FIXED(ROUND(Q1142,2),0,0)</f>
        <v>5,101</v>
      </c>
      <c r="K1142" s="62" t="str">
        <f t="shared" ref="K1142:K1151" si="446">FIXED(ROUND(R1142,2),0,0)</f>
        <v>5,171</v>
      </c>
      <c r="L1142" s="63" t="str">
        <f t="shared" si="443"/>
        <v>1.3</v>
      </c>
      <c r="M1142" s="63" t="str">
        <f t="shared" si="444"/>
        <v>1.4</v>
      </c>
      <c r="N1142" s="64" t="s">
        <v>14</v>
      </c>
      <c r="P1142" s="71">
        <v>5034</v>
      </c>
      <c r="Q1142" s="71">
        <v>5101</v>
      </c>
      <c r="R1142" s="72">
        <v>5171</v>
      </c>
    </row>
    <row r="1143" spans="1:18" ht="24.75" thickBot="1">
      <c r="A1143" s="57">
        <v>3</v>
      </c>
      <c r="B1143" s="58" t="s">
        <v>208</v>
      </c>
      <c r="C1143" s="57">
        <v>67</v>
      </c>
      <c r="D1143" s="58" t="s">
        <v>259</v>
      </c>
      <c r="E1143" s="59" t="s">
        <v>111</v>
      </c>
      <c r="F1143" s="60" t="s">
        <v>3</v>
      </c>
      <c r="G1143" s="61" t="str">
        <f t="shared" si="427"/>
        <v>367Visit100</v>
      </c>
      <c r="H1143" s="60" t="s">
        <v>3</v>
      </c>
      <c r="I1143" s="62" t="str">
        <f t="shared" ref="I1143:I1151" si="447">FIXED(ROUND(P1143,2),0,0)</f>
        <v>1,845,821</v>
      </c>
      <c r="J1143" s="62" t="str">
        <f t="shared" si="445"/>
        <v>1,915,786</v>
      </c>
      <c r="K1143" s="62" t="str">
        <f t="shared" si="446"/>
        <v>1,950,418</v>
      </c>
      <c r="L1143" s="63" t="str">
        <f t="shared" si="443"/>
        <v>3.8</v>
      </c>
      <c r="M1143" s="63" t="str">
        <f t="shared" si="444"/>
        <v>1.8</v>
      </c>
      <c r="N1143" s="65" t="s">
        <v>15</v>
      </c>
      <c r="P1143" s="71">
        <v>1845821</v>
      </c>
      <c r="Q1143" s="71">
        <v>1915786</v>
      </c>
      <c r="R1143" s="72">
        <v>1950418</v>
      </c>
    </row>
    <row r="1144" spans="1:18" ht="24.75" thickBot="1">
      <c r="A1144" s="57">
        <v>3</v>
      </c>
      <c r="B1144" s="58" t="s">
        <v>208</v>
      </c>
      <c r="C1144" s="57">
        <v>67</v>
      </c>
      <c r="D1144" s="58" t="s">
        <v>259</v>
      </c>
      <c r="E1144" s="59" t="s">
        <v>112</v>
      </c>
      <c r="F1144" s="60" t="s">
        <v>411</v>
      </c>
      <c r="G1144" s="61" t="str">
        <f t="shared" si="427"/>
        <v>367Visit101</v>
      </c>
      <c r="H1144" s="60" t="s">
        <v>407</v>
      </c>
      <c r="I1144" s="62" t="str">
        <f t="shared" si="447"/>
        <v>1,823,978</v>
      </c>
      <c r="J1144" s="62" t="str">
        <f t="shared" si="445"/>
        <v>1,893,150</v>
      </c>
      <c r="K1144" s="62" t="str">
        <f t="shared" si="446"/>
        <v>1,927,455</v>
      </c>
      <c r="L1144" s="63" t="str">
        <f t="shared" si="443"/>
        <v>3.8</v>
      </c>
      <c r="M1144" s="63" t="str">
        <f t="shared" si="444"/>
        <v>1.8</v>
      </c>
      <c r="N1144" s="64" t="s">
        <v>408</v>
      </c>
      <c r="P1144" s="71">
        <v>1823978</v>
      </c>
      <c r="Q1144" s="71">
        <v>1893150</v>
      </c>
      <c r="R1144" s="72">
        <v>1927455</v>
      </c>
    </row>
    <row r="1145" spans="1:18" ht="24.75" thickBot="1">
      <c r="A1145" s="57">
        <v>3</v>
      </c>
      <c r="B1145" s="58" t="s">
        <v>208</v>
      </c>
      <c r="C1145" s="57">
        <v>67</v>
      </c>
      <c r="D1145" s="58" t="s">
        <v>259</v>
      </c>
      <c r="E1145" s="59" t="s">
        <v>113</v>
      </c>
      <c r="F1145" s="60" t="s">
        <v>412</v>
      </c>
      <c r="G1145" s="61" t="str">
        <f t="shared" si="427"/>
        <v>367Visit102</v>
      </c>
      <c r="H1145" s="60" t="s">
        <v>409</v>
      </c>
      <c r="I1145" s="62" t="str">
        <f t="shared" si="447"/>
        <v>21,843</v>
      </c>
      <c r="J1145" s="62" t="str">
        <f t="shared" si="445"/>
        <v>22,636</v>
      </c>
      <c r="K1145" s="62" t="str">
        <f t="shared" si="446"/>
        <v>22,963</v>
      </c>
      <c r="L1145" s="63" t="str">
        <f t="shared" si="443"/>
        <v>3.6</v>
      </c>
      <c r="M1145" s="63" t="str">
        <f t="shared" si="444"/>
        <v>1.4</v>
      </c>
      <c r="N1145" s="65" t="s">
        <v>410</v>
      </c>
      <c r="P1145" s="71">
        <v>21843</v>
      </c>
      <c r="Q1145" s="71">
        <v>22636</v>
      </c>
      <c r="R1145" s="72">
        <v>22963</v>
      </c>
    </row>
    <row r="1146" spans="1:18" ht="24.75" thickBot="1">
      <c r="A1146" s="57">
        <v>3</v>
      </c>
      <c r="B1146" s="58" t="s">
        <v>208</v>
      </c>
      <c r="C1146" s="57">
        <v>67</v>
      </c>
      <c r="D1146" s="58" t="s">
        <v>259</v>
      </c>
      <c r="E1146" s="59" t="s">
        <v>114</v>
      </c>
      <c r="F1146" s="60" t="s">
        <v>413</v>
      </c>
      <c r="G1146" s="61" t="str">
        <f t="shared" si="427"/>
        <v>367Visit200</v>
      </c>
      <c r="H1146" s="60" t="s">
        <v>418</v>
      </c>
      <c r="I1146" s="62" t="str">
        <f t="shared" si="447"/>
        <v>1,678,548</v>
      </c>
      <c r="J1146" s="62" t="str">
        <f t="shared" si="445"/>
        <v>1,740,872</v>
      </c>
      <c r="K1146" s="62" t="str">
        <f t="shared" si="446"/>
        <v>1,768,926</v>
      </c>
      <c r="L1146" s="63" t="str">
        <f t="shared" si="443"/>
        <v>3.7</v>
      </c>
      <c r="M1146" s="63" t="str">
        <f t="shared" si="444"/>
        <v>1.6</v>
      </c>
      <c r="N1146" s="64" t="s">
        <v>423</v>
      </c>
      <c r="P1146" s="71">
        <v>1678548</v>
      </c>
      <c r="Q1146" s="71">
        <v>1740872</v>
      </c>
      <c r="R1146" s="72">
        <v>1768926</v>
      </c>
    </row>
    <row r="1147" spans="1:18" ht="24.75" thickBot="1">
      <c r="A1147" s="57">
        <v>3</v>
      </c>
      <c r="B1147" s="58" t="s">
        <v>208</v>
      </c>
      <c r="C1147" s="57">
        <v>67</v>
      </c>
      <c r="D1147" s="58" t="s">
        <v>259</v>
      </c>
      <c r="E1147" s="59" t="s">
        <v>115</v>
      </c>
      <c r="F1147" s="60" t="s">
        <v>411</v>
      </c>
      <c r="G1147" s="61" t="str">
        <f t="shared" si="427"/>
        <v>367Visit201</v>
      </c>
      <c r="H1147" s="60" t="s">
        <v>407</v>
      </c>
      <c r="I1147" s="62" t="str">
        <f t="shared" si="447"/>
        <v>1,666,672</v>
      </c>
      <c r="J1147" s="62" t="str">
        <f t="shared" si="445"/>
        <v>1,728,554</v>
      </c>
      <c r="K1147" s="62" t="str">
        <f t="shared" si="446"/>
        <v>1,756,550</v>
      </c>
      <c r="L1147" s="63" t="str">
        <f t="shared" si="443"/>
        <v>3.7</v>
      </c>
      <c r="M1147" s="63" t="str">
        <f t="shared" si="444"/>
        <v>1.6</v>
      </c>
      <c r="N1147" s="65" t="s">
        <v>408</v>
      </c>
      <c r="P1147" s="71">
        <v>1666672</v>
      </c>
      <c r="Q1147" s="71">
        <v>1728554</v>
      </c>
      <c r="R1147" s="72">
        <v>1756550</v>
      </c>
    </row>
    <row r="1148" spans="1:18" ht="24.75" thickBot="1">
      <c r="A1148" s="57">
        <v>3</v>
      </c>
      <c r="B1148" s="58" t="s">
        <v>208</v>
      </c>
      <c r="C1148" s="57">
        <v>67</v>
      </c>
      <c r="D1148" s="58" t="s">
        <v>259</v>
      </c>
      <c r="E1148" s="59" t="s">
        <v>116</v>
      </c>
      <c r="F1148" s="60" t="s">
        <v>412</v>
      </c>
      <c r="G1148" s="61" t="str">
        <f t="shared" si="427"/>
        <v>367Visit202</v>
      </c>
      <c r="H1148" s="60" t="s">
        <v>409</v>
      </c>
      <c r="I1148" s="62" t="str">
        <f t="shared" si="447"/>
        <v>11,876</v>
      </c>
      <c r="J1148" s="62" t="str">
        <f t="shared" si="445"/>
        <v>12,318</v>
      </c>
      <c r="K1148" s="62" t="str">
        <f t="shared" si="446"/>
        <v>12,376</v>
      </c>
      <c r="L1148" s="63" t="str">
        <f t="shared" si="443"/>
        <v>3.7</v>
      </c>
      <c r="M1148" s="63" t="str">
        <f t="shared" si="444"/>
        <v>0.5</v>
      </c>
      <c r="N1148" s="64" t="s">
        <v>410</v>
      </c>
      <c r="P1148" s="71">
        <v>11876</v>
      </c>
      <c r="Q1148" s="71">
        <v>12318</v>
      </c>
      <c r="R1148" s="72">
        <v>12376</v>
      </c>
    </row>
    <row r="1149" spans="1:18" ht="24.75" thickBot="1">
      <c r="A1149" s="57">
        <v>3</v>
      </c>
      <c r="B1149" s="58" t="s">
        <v>208</v>
      </c>
      <c r="C1149" s="57">
        <v>67</v>
      </c>
      <c r="D1149" s="58" t="s">
        <v>259</v>
      </c>
      <c r="E1149" s="59" t="s">
        <v>117</v>
      </c>
      <c r="F1149" s="60" t="s">
        <v>414</v>
      </c>
      <c r="G1149" s="61" t="str">
        <f t="shared" si="427"/>
        <v>367Visit300</v>
      </c>
      <c r="H1149" s="60" t="s">
        <v>419</v>
      </c>
      <c r="I1149" s="62" t="str">
        <f t="shared" si="447"/>
        <v>167,273</v>
      </c>
      <c r="J1149" s="62" t="str">
        <f t="shared" si="445"/>
        <v>174,914</v>
      </c>
      <c r="K1149" s="62" t="str">
        <f t="shared" si="446"/>
        <v>181,492</v>
      </c>
      <c r="L1149" s="63" t="str">
        <f t="shared" si="443"/>
        <v>4.6</v>
      </c>
      <c r="M1149" s="63" t="str">
        <f t="shared" si="444"/>
        <v>3.8</v>
      </c>
      <c r="N1149" s="65" t="s">
        <v>424</v>
      </c>
      <c r="P1149" s="71">
        <v>167273</v>
      </c>
      <c r="Q1149" s="71">
        <v>174914</v>
      </c>
      <c r="R1149" s="72">
        <v>181492</v>
      </c>
    </row>
    <row r="1150" spans="1:18" ht="24.75" thickBot="1">
      <c r="A1150" s="57">
        <v>3</v>
      </c>
      <c r="B1150" s="58" t="s">
        <v>208</v>
      </c>
      <c r="C1150" s="57">
        <v>67</v>
      </c>
      <c r="D1150" s="58" t="s">
        <v>259</v>
      </c>
      <c r="E1150" s="59" t="s">
        <v>118</v>
      </c>
      <c r="F1150" s="60" t="s">
        <v>411</v>
      </c>
      <c r="G1150" s="61" t="str">
        <f t="shared" si="427"/>
        <v>367Visit301</v>
      </c>
      <c r="H1150" s="60" t="s">
        <v>407</v>
      </c>
      <c r="I1150" s="62" t="str">
        <f t="shared" si="447"/>
        <v>157,306</v>
      </c>
      <c r="J1150" s="62" t="str">
        <f t="shared" si="445"/>
        <v>164,596</v>
      </c>
      <c r="K1150" s="62" t="str">
        <f t="shared" si="446"/>
        <v>170,905</v>
      </c>
      <c r="L1150" s="63" t="str">
        <f t="shared" si="443"/>
        <v>4.6</v>
      </c>
      <c r="M1150" s="63" t="str">
        <f t="shared" si="444"/>
        <v>3.8</v>
      </c>
      <c r="N1150" s="64" t="s">
        <v>408</v>
      </c>
      <c r="P1150" s="71">
        <v>157306</v>
      </c>
      <c r="Q1150" s="71">
        <v>164596</v>
      </c>
      <c r="R1150" s="72">
        <v>170905</v>
      </c>
    </row>
    <row r="1151" spans="1:18" ht="24.75" thickBot="1">
      <c r="A1151" s="57">
        <v>3</v>
      </c>
      <c r="B1151" s="58" t="s">
        <v>208</v>
      </c>
      <c r="C1151" s="57">
        <v>67</v>
      </c>
      <c r="D1151" s="58" t="s">
        <v>259</v>
      </c>
      <c r="E1151" s="59" t="s">
        <v>119</v>
      </c>
      <c r="F1151" s="60" t="s">
        <v>412</v>
      </c>
      <c r="G1151" s="61" t="str">
        <f t="shared" si="427"/>
        <v>367Visit302</v>
      </c>
      <c r="H1151" s="60" t="s">
        <v>409</v>
      </c>
      <c r="I1151" s="62" t="str">
        <f t="shared" si="447"/>
        <v>9,967</v>
      </c>
      <c r="J1151" s="62" t="str">
        <f t="shared" si="445"/>
        <v>10,318</v>
      </c>
      <c r="K1151" s="62" t="str">
        <f t="shared" si="446"/>
        <v>10,587</v>
      </c>
      <c r="L1151" s="63" t="str">
        <f t="shared" si="443"/>
        <v>3.5</v>
      </c>
      <c r="M1151" s="63" t="str">
        <f t="shared" si="444"/>
        <v>2.6</v>
      </c>
      <c r="N1151" s="65" t="s">
        <v>410</v>
      </c>
      <c r="P1151" s="71">
        <v>9967</v>
      </c>
      <c r="Q1151" s="71">
        <v>10318</v>
      </c>
      <c r="R1151" s="72">
        <v>10587</v>
      </c>
    </row>
    <row r="1152" spans="1:18" ht="24.75" thickBot="1">
      <c r="A1152" s="57">
        <v>3</v>
      </c>
      <c r="B1152" s="58" t="s">
        <v>208</v>
      </c>
      <c r="C1152" s="57">
        <v>67</v>
      </c>
      <c r="D1152" s="58" t="s">
        <v>259</v>
      </c>
      <c r="E1152" s="59" t="s">
        <v>120</v>
      </c>
      <c r="F1152" s="60" t="s">
        <v>5</v>
      </c>
      <c r="G1152" s="61" t="str">
        <f t="shared" si="427"/>
        <v>367AvgDay400</v>
      </c>
      <c r="H1152" s="60" t="s">
        <v>5</v>
      </c>
      <c r="I1152" s="66" t="str">
        <f>IF(P1152="&amp;#160;"," ",FIXED(ROUND(P1152,2),2,0))</f>
        <v>2.55</v>
      </c>
      <c r="J1152" s="66" t="str">
        <f t="shared" ref="J1152:J1168" si="448">IF(Q1152="&amp;#160;"," ",FIXED(ROUND(Q1152,2),2,0))</f>
        <v>2.49</v>
      </c>
      <c r="K1152" s="66" t="str">
        <f t="shared" ref="K1152:K1168" si="449">IF(R1152="&amp;#160;"," ",FIXED(ROUND(R1152,2),2,0))</f>
        <v>2.42</v>
      </c>
      <c r="L1152" s="63" t="str">
        <f t="shared" si="443"/>
        <v>-2.4</v>
      </c>
      <c r="M1152" s="63" t="str">
        <f t="shared" si="444"/>
        <v>-2.8</v>
      </c>
      <c r="N1152" s="64" t="s">
        <v>6</v>
      </c>
      <c r="P1152" s="73">
        <v>2.5499999999999998</v>
      </c>
      <c r="Q1152" s="73">
        <v>2.4900000000000002</v>
      </c>
      <c r="R1152" s="74">
        <v>2.42</v>
      </c>
    </row>
    <row r="1153" spans="1:18" ht="24.75" thickBot="1">
      <c r="A1153" s="57">
        <v>3</v>
      </c>
      <c r="B1153" s="58" t="s">
        <v>208</v>
      </c>
      <c r="C1153" s="57">
        <v>67</v>
      </c>
      <c r="D1153" s="58" t="s">
        <v>259</v>
      </c>
      <c r="E1153" s="59" t="s">
        <v>121</v>
      </c>
      <c r="F1153" s="60" t="s">
        <v>411</v>
      </c>
      <c r="G1153" s="61" t="str">
        <f t="shared" si="427"/>
        <v>367AvgDay401</v>
      </c>
      <c r="H1153" s="60" t="s">
        <v>407</v>
      </c>
      <c r="I1153" s="66" t="str">
        <f t="shared" ref="I1153:I1168" si="450">IF(P1153="&amp;#160;"," ",FIXED(ROUND(P1153,2),2,0))</f>
        <v>2.55</v>
      </c>
      <c r="J1153" s="66" t="str">
        <f t="shared" si="448"/>
        <v>2.48</v>
      </c>
      <c r="K1153" s="66" t="str">
        <f t="shared" si="449"/>
        <v>2.42</v>
      </c>
      <c r="L1153" s="63" t="str">
        <f t="shared" si="443"/>
        <v>-2.7</v>
      </c>
      <c r="M1153" s="63" t="str">
        <f t="shared" si="444"/>
        <v>-2.4</v>
      </c>
      <c r="N1153" s="65" t="s">
        <v>408</v>
      </c>
      <c r="P1153" s="73">
        <v>2.5499999999999998</v>
      </c>
      <c r="Q1153" s="73">
        <v>2.48</v>
      </c>
      <c r="R1153" s="74">
        <v>2.42</v>
      </c>
    </row>
    <row r="1154" spans="1:18" ht="24.75" thickBot="1">
      <c r="A1154" s="57">
        <v>3</v>
      </c>
      <c r="B1154" s="58" t="s">
        <v>208</v>
      </c>
      <c r="C1154" s="57">
        <v>67</v>
      </c>
      <c r="D1154" s="58" t="s">
        <v>259</v>
      </c>
      <c r="E1154" s="59" t="s">
        <v>122</v>
      </c>
      <c r="F1154" s="60" t="s">
        <v>412</v>
      </c>
      <c r="G1154" s="61" t="str">
        <f t="shared" si="427"/>
        <v>367AvgDay402</v>
      </c>
      <c r="H1154" s="60" t="s">
        <v>409</v>
      </c>
      <c r="I1154" s="66" t="str">
        <f t="shared" si="450"/>
        <v>3.11</v>
      </c>
      <c r="J1154" s="66" t="str">
        <f t="shared" si="448"/>
        <v>3.08</v>
      </c>
      <c r="K1154" s="66" t="str">
        <f t="shared" si="449"/>
        <v>2.99</v>
      </c>
      <c r="L1154" s="63" t="str">
        <f t="shared" si="443"/>
        <v>-1.0</v>
      </c>
      <c r="M1154" s="63" t="str">
        <f t="shared" si="444"/>
        <v>-2.9</v>
      </c>
      <c r="N1154" s="64" t="s">
        <v>410</v>
      </c>
      <c r="P1154" s="73">
        <v>3.11</v>
      </c>
      <c r="Q1154" s="73">
        <v>3.08</v>
      </c>
      <c r="R1154" s="74">
        <v>2.99</v>
      </c>
    </row>
    <row r="1155" spans="1:18" ht="24.75" thickBot="1">
      <c r="A1155" s="57">
        <v>3</v>
      </c>
      <c r="B1155" s="58" t="s">
        <v>208</v>
      </c>
      <c r="C1155" s="57">
        <v>67</v>
      </c>
      <c r="D1155" s="58" t="s">
        <v>259</v>
      </c>
      <c r="E1155" s="59" t="s">
        <v>123</v>
      </c>
      <c r="F1155" s="60" t="s">
        <v>18</v>
      </c>
      <c r="G1155" s="61" t="str">
        <f t="shared" si="427"/>
        <v>367AverageExpenditure</v>
      </c>
      <c r="H1155" s="60" t="s">
        <v>18</v>
      </c>
      <c r="I1155" s="66" t="str">
        <f t="shared" si="450"/>
        <v xml:space="preserve"> </v>
      </c>
      <c r="J1155" s="66" t="str">
        <f t="shared" si="448"/>
        <v xml:space="preserve"> </v>
      </c>
      <c r="K1155" s="66" t="str">
        <f t="shared" si="449"/>
        <v xml:space="preserve"> </v>
      </c>
      <c r="L1155" s="67" t="s">
        <v>397</v>
      </c>
      <c r="M1155" s="67" t="s">
        <v>397</v>
      </c>
      <c r="N1155" s="65" t="s">
        <v>19</v>
      </c>
      <c r="P1155" s="67" t="s">
        <v>384</v>
      </c>
      <c r="Q1155" s="67" t="s">
        <v>384</v>
      </c>
      <c r="R1155" s="75" t="s">
        <v>384</v>
      </c>
    </row>
    <row r="1156" spans="1:18" ht="24.75" thickBot="1">
      <c r="A1156" s="57">
        <v>3</v>
      </c>
      <c r="B1156" s="58" t="s">
        <v>208</v>
      </c>
      <c r="C1156" s="57">
        <v>67</v>
      </c>
      <c r="D1156" s="58" t="s">
        <v>259</v>
      </c>
      <c r="E1156" s="59" t="s">
        <v>425</v>
      </c>
      <c r="F1156" s="60" t="s">
        <v>415</v>
      </c>
      <c r="G1156" s="61" t="str">
        <f t="shared" si="427"/>
        <v>367&amp;#160;&amp;#160;&amp;#160;Visitors400</v>
      </c>
      <c r="H1156" s="60" t="s">
        <v>420</v>
      </c>
      <c r="I1156" s="66" t="str">
        <f t="shared" si="450"/>
        <v>1,220.00</v>
      </c>
      <c r="J1156" s="66" t="str">
        <f t="shared" si="448"/>
        <v>1,287.00</v>
      </c>
      <c r="K1156" s="66" t="str">
        <f t="shared" si="449"/>
        <v>1,333.00</v>
      </c>
      <c r="L1156" s="63" t="str">
        <f t="shared" ref="L1156:L1164" si="451">FIXED(ROUND((((J1156-I1156)/I1156)*100),1),1,0)</f>
        <v>5.5</v>
      </c>
      <c r="M1156" s="63" t="str">
        <f t="shared" ref="M1156:M1164" si="452">FIXED(ROUND((((K1156-J1156)/J1156)*100),1),1,0)</f>
        <v>3.6</v>
      </c>
      <c r="N1156" s="64" t="s">
        <v>426</v>
      </c>
      <c r="P1156" s="71">
        <v>1220</v>
      </c>
      <c r="Q1156" s="71">
        <v>1287</v>
      </c>
      <c r="R1156" s="72">
        <v>1333</v>
      </c>
    </row>
    <row r="1157" spans="1:18" ht="24.75" thickBot="1">
      <c r="A1157" s="57">
        <v>3</v>
      </c>
      <c r="B1157" s="58" t="s">
        <v>208</v>
      </c>
      <c r="C1157" s="57">
        <v>67</v>
      </c>
      <c r="D1157" s="58" t="s">
        <v>259</v>
      </c>
      <c r="E1157" s="59" t="s">
        <v>427</v>
      </c>
      <c r="F1157" s="60" t="s">
        <v>411</v>
      </c>
      <c r="G1157" s="61" t="str">
        <f t="shared" si="427"/>
        <v>367&amp;#160;&amp;#160;&amp;#160;Visitors401</v>
      </c>
      <c r="H1157" s="60" t="s">
        <v>407</v>
      </c>
      <c r="I1157" s="66" t="str">
        <f t="shared" si="450"/>
        <v>1,216.00</v>
      </c>
      <c r="J1157" s="66" t="str">
        <f t="shared" si="448"/>
        <v>1,284.00</v>
      </c>
      <c r="K1157" s="66" t="str">
        <f t="shared" si="449"/>
        <v>1,330.00</v>
      </c>
      <c r="L1157" s="63" t="str">
        <f t="shared" si="451"/>
        <v>5.6</v>
      </c>
      <c r="M1157" s="63" t="str">
        <f t="shared" si="452"/>
        <v>3.6</v>
      </c>
      <c r="N1157" s="65" t="s">
        <v>408</v>
      </c>
      <c r="P1157" s="71">
        <v>1216</v>
      </c>
      <c r="Q1157" s="71">
        <v>1284</v>
      </c>
      <c r="R1157" s="72">
        <v>1330</v>
      </c>
    </row>
    <row r="1158" spans="1:18" ht="24.75" thickBot="1">
      <c r="A1158" s="57">
        <v>3</v>
      </c>
      <c r="B1158" s="58" t="s">
        <v>208</v>
      </c>
      <c r="C1158" s="57">
        <v>67</v>
      </c>
      <c r="D1158" s="58" t="s">
        <v>259</v>
      </c>
      <c r="E1158" s="59" t="s">
        <v>428</v>
      </c>
      <c r="F1158" s="60" t="s">
        <v>412</v>
      </c>
      <c r="G1158" s="61" t="str">
        <f t="shared" si="427"/>
        <v>367&amp;#160;&amp;#160;&amp;#160;Visitors402</v>
      </c>
      <c r="H1158" s="60" t="s">
        <v>409</v>
      </c>
      <c r="I1158" s="66" t="str">
        <f t="shared" si="450"/>
        <v>1,528.00</v>
      </c>
      <c r="J1158" s="66" t="str">
        <f t="shared" si="448"/>
        <v>1,599.00</v>
      </c>
      <c r="K1158" s="66" t="str">
        <f t="shared" si="449"/>
        <v>1,651.00</v>
      </c>
      <c r="L1158" s="63" t="str">
        <f t="shared" si="451"/>
        <v>4.6</v>
      </c>
      <c r="M1158" s="63" t="str">
        <f t="shared" si="452"/>
        <v>3.3</v>
      </c>
      <c r="N1158" s="64" t="s">
        <v>410</v>
      </c>
      <c r="P1158" s="71">
        <v>1528</v>
      </c>
      <c r="Q1158" s="71">
        <v>1599</v>
      </c>
      <c r="R1158" s="72">
        <v>1651</v>
      </c>
    </row>
    <row r="1159" spans="1:18" ht="24.75" thickBot="1">
      <c r="A1159" s="57">
        <v>3</v>
      </c>
      <c r="B1159" s="58" t="s">
        <v>208</v>
      </c>
      <c r="C1159" s="57">
        <v>67</v>
      </c>
      <c r="D1159" s="58" t="s">
        <v>259</v>
      </c>
      <c r="E1159" s="59" t="s">
        <v>432</v>
      </c>
      <c r="F1159" s="60" t="s">
        <v>416</v>
      </c>
      <c r="G1159" s="61" t="str">
        <f t="shared" si="427"/>
        <v>367&amp;#160;&amp;#160;&amp;#160;Tourist500</v>
      </c>
      <c r="H1159" s="60" t="s">
        <v>421</v>
      </c>
      <c r="I1159" s="66" t="str">
        <f t="shared" si="450"/>
        <v>1,235.00</v>
      </c>
      <c r="J1159" s="66" t="str">
        <f t="shared" si="448"/>
        <v>1,304.00</v>
      </c>
      <c r="K1159" s="66" t="str">
        <f t="shared" si="449"/>
        <v>1,352.00</v>
      </c>
      <c r="L1159" s="63" t="str">
        <f t="shared" si="451"/>
        <v>5.6</v>
      </c>
      <c r="M1159" s="63" t="str">
        <f t="shared" si="452"/>
        <v>3.7</v>
      </c>
      <c r="N1159" s="65" t="s">
        <v>433</v>
      </c>
      <c r="P1159" s="71">
        <v>1235</v>
      </c>
      <c r="Q1159" s="71">
        <v>1304</v>
      </c>
      <c r="R1159" s="72">
        <v>1352</v>
      </c>
    </row>
    <row r="1160" spans="1:18" ht="24.75" thickBot="1">
      <c r="A1160" s="57">
        <v>3</v>
      </c>
      <c r="B1160" s="58" t="s">
        <v>208</v>
      </c>
      <c r="C1160" s="57">
        <v>67</v>
      </c>
      <c r="D1160" s="58" t="s">
        <v>259</v>
      </c>
      <c r="E1160" s="59" t="s">
        <v>434</v>
      </c>
      <c r="F1160" s="60" t="s">
        <v>411</v>
      </c>
      <c r="G1160" s="61" t="str">
        <f t="shared" ref="G1160:G1223" si="453">A1160&amp;C1160&amp;E1160</f>
        <v>367&amp;#160;&amp;#160;&amp;#160;Tourist501</v>
      </c>
      <c r="H1160" s="60" t="s">
        <v>407</v>
      </c>
      <c r="I1160" s="66" t="str">
        <f t="shared" si="450"/>
        <v>1,231.00</v>
      </c>
      <c r="J1160" s="66" t="str">
        <f t="shared" si="448"/>
        <v>1,300.00</v>
      </c>
      <c r="K1160" s="66" t="str">
        <f t="shared" si="449"/>
        <v>1,347.00</v>
      </c>
      <c r="L1160" s="63" t="str">
        <f t="shared" si="451"/>
        <v>5.6</v>
      </c>
      <c r="M1160" s="63" t="str">
        <f t="shared" si="452"/>
        <v>3.6</v>
      </c>
      <c r="N1160" s="64" t="s">
        <v>408</v>
      </c>
      <c r="P1160" s="71">
        <v>1231</v>
      </c>
      <c r="Q1160" s="71">
        <v>1300</v>
      </c>
      <c r="R1160" s="72">
        <v>1347</v>
      </c>
    </row>
    <row r="1161" spans="1:18" ht="24.75" thickBot="1">
      <c r="A1161" s="57">
        <v>3</v>
      </c>
      <c r="B1161" s="58" t="s">
        <v>208</v>
      </c>
      <c r="C1161" s="57">
        <v>67</v>
      </c>
      <c r="D1161" s="58" t="s">
        <v>259</v>
      </c>
      <c r="E1161" s="59" t="s">
        <v>435</v>
      </c>
      <c r="F1161" s="60" t="s">
        <v>412</v>
      </c>
      <c r="G1161" s="61" t="str">
        <f t="shared" si="453"/>
        <v>367&amp;#160;&amp;#160;&amp;#160;Tourist502</v>
      </c>
      <c r="H1161" s="60" t="s">
        <v>409</v>
      </c>
      <c r="I1161" s="66" t="str">
        <f t="shared" si="450"/>
        <v>1,679.00</v>
      </c>
      <c r="J1161" s="66" t="str">
        <f t="shared" si="448"/>
        <v>1,761.00</v>
      </c>
      <c r="K1161" s="66" t="str">
        <f t="shared" si="449"/>
        <v>1,822.00</v>
      </c>
      <c r="L1161" s="63" t="str">
        <f t="shared" si="451"/>
        <v>4.9</v>
      </c>
      <c r="M1161" s="63" t="str">
        <f t="shared" si="452"/>
        <v>3.5</v>
      </c>
      <c r="N1161" s="65" t="s">
        <v>410</v>
      </c>
      <c r="P1161" s="71">
        <v>1679</v>
      </c>
      <c r="Q1161" s="71">
        <v>1761</v>
      </c>
      <c r="R1161" s="72">
        <v>1822</v>
      </c>
    </row>
    <row r="1162" spans="1:18" ht="24.75" thickBot="1">
      <c r="A1162" s="57">
        <v>3</v>
      </c>
      <c r="B1162" s="58" t="s">
        <v>208</v>
      </c>
      <c r="C1162" s="57">
        <v>67</v>
      </c>
      <c r="D1162" s="58" t="s">
        <v>259</v>
      </c>
      <c r="E1162" s="59" t="s">
        <v>436</v>
      </c>
      <c r="F1162" s="60" t="s">
        <v>417</v>
      </c>
      <c r="G1162" s="61" t="str">
        <f t="shared" si="453"/>
        <v>367&amp;#160;&amp;#160;&amp;#160;Excursionist600</v>
      </c>
      <c r="H1162" s="60" t="s">
        <v>422</v>
      </c>
      <c r="I1162" s="66" t="str">
        <f t="shared" si="450"/>
        <v>836.00</v>
      </c>
      <c r="J1162" s="66" t="str">
        <f t="shared" si="448"/>
        <v>873.00</v>
      </c>
      <c r="K1162" s="66" t="str">
        <f t="shared" si="449"/>
        <v>901.00</v>
      </c>
      <c r="L1162" s="63" t="str">
        <f t="shared" si="451"/>
        <v>4.4</v>
      </c>
      <c r="M1162" s="63" t="str">
        <f t="shared" si="452"/>
        <v>3.2</v>
      </c>
      <c r="N1162" s="64" t="s">
        <v>437</v>
      </c>
      <c r="P1162" s="71">
        <v>836</v>
      </c>
      <c r="Q1162" s="71">
        <v>873</v>
      </c>
      <c r="R1162" s="72">
        <v>901</v>
      </c>
    </row>
    <row r="1163" spans="1:18" ht="24.75" thickBot="1">
      <c r="A1163" s="57">
        <v>3</v>
      </c>
      <c r="B1163" s="58" t="s">
        <v>208</v>
      </c>
      <c r="C1163" s="57">
        <v>67</v>
      </c>
      <c r="D1163" s="58" t="s">
        <v>259</v>
      </c>
      <c r="E1163" s="59" t="s">
        <v>438</v>
      </c>
      <c r="F1163" s="60" t="s">
        <v>411</v>
      </c>
      <c r="G1163" s="61" t="str">
        <f t="shared" si="453"/>
        <v>367&amp;#160;&amp;#160;&amp;#160;Excursionist601</v>
      </c>
      <c r="H1163" s="60" t="s">
        <v>407</v>
      </c>
      <c r="I1163" s="66" t="str">
        <f t="shared" si="450"/>
        <v>827.00</v>
      </c>
      <c r="J1163" s="66" t="str">
        <f t="shared" si="448"/>
        <v>864.00</v>
      </c>
      <c r="K1163" s="66" t="str">
        <f t="shared" si="449"/>
        <v>891.00</v>
      </c>
      <c r="L1163" s="63" t="str">
        <f t="shared" si="451"/>
        <v>4.5</v>
      </c>
      <c r="M1163" s="63" t="str">
        <f t="shared" si="452"/>
        <v>3.1</v>
      </c>
      <c r="N1163" s="65" t="s">
        <v>408</v>
      </c>
      <c r="P1163" s="71">
        <v>827</v>
      </c>
      <c r="Q1163" s="71">
        <v>864</v>
      </c>
      <c r="R1163" s="72">
        <v>891</v>
      </c>
    </row>
    <row r="1164" spans="1:18" ht="24.75" thickBot="1">
      <c r="A1164" s="57">
        <v>3</v>
      </c>
      <c r="B1164" s="58" t="s">
        <v>208</v>
      </c>
      <c r="C1164" s="57">
        <v>67</v>
      </c>
      <c r="D1164" s="58" t="s">
        <v>259</v>
      </c>
      <c r="E1164" s="59" t="s">
        <v>439</v>
      </c>
      <c r="F1164" s="60" t="s">
        <v>412</v>
      </c>
      <c r="G1164" s="61" t="str">
        <f t="shared" si="453"/>
        <v>367&amp;#160;&amp;#160;&amp;#160;Excursionist602</v>
      </c>
      <c r="H1164" s="60" t="s">
        <v>409</v>
      </c>
      <c r="I1164" s="66" t="str">
        <f t="shared" si="450"/>
        <v>969.00</v>
      </c>
      <c r="J1164" s="66" t="str">
        <f t="shared" si="448"/>
        <v>1,003.00</v>
      </c>
      <c r="K1164" s="66" t="str">
        <f t="shared" si="449"/>
        <v>1,055.00</v>
      </c>
      <c r="L1164" s="63" t="str">
        <f t="shared" si="451"/>
        <v>3.5</v>
      </c>
      <c r="M1164" s="63" t="str">
        <f t="shared" si="452"/>
        <v>5.2</v>
      </c>
      <c r="N1164" s="64" t="s">
        <v>410</v>
      </c>
      <c r="P1164" s="71">
        <v>969</v>
      </c>
      <c r="Q1164" s="71">
        <v>1003</v>
      </c>
      <c r="R1164" s="72">
        <v>1055</v>
      </c>
    </row>
    <row r="1165" spans="1:18" ht="24.75" thickBot="1">
      <c r="A1165" s="57">
        <v>3</v>
      </c>
      <c r="B1165" s="58" t="s">
        <v>208</v>
      </c>
      <c r="C1165" s="57">
        <v>67</v>
      </c>
      <c r="D1165" s="58" t="s">
        <v>259</v>
      </c>
      <c r="E1165" s="59" t="s">
        <v>20</v>
      </c>
      <c r="F1165" s="60" t="s">
        <v>16</v>
      </c>
      <c r="G1165" s="61" t="str">
        <f t="shared" si="453"/>
        <v>367TourismReceipt</v>
      </c>
      <c r="H1165" s="60" t="s">
        <v>16</v>
      </c>
      <c r="I1165" s="66" t="str">
        <f t="shared" si="450"/>
        <v xml:space="preserve"> </v>
      </c>
      <c r="J1165" s="66" t="str">
        <f t="shared" si="448"/>
        <v xml:space="preserve"> </v>
      </c>
      <c r="K1165" s="66" t="str">
        <f t="shared" si="449"/>
        <v xml:space="preserve"> </v>
      </c>
      <c r="L1165" s="67" t="s">
        <v>397</v>
      </c>
      <c r="M1165" s="67" t="s">
        <v>397</v>
      </c>
      <c r="N1165" s="65" t="s">
        <v>17</v>
      </c>
      <c r="P1165" s="67" t="s">
        <v>384</v>
      </c>
      <c r="Q1165" s="67" t="s">
        <v>384</v>
      </c>
      <c r="R1165" s="75" t="s">
        <v>384</v>
      </c>
    </row>
    <row r="1166" spans="1:18" ht="24.75" thickBot="1">
      <c r="A1166" s="57">
        <v>3</v>
      </c>
      <c r="B1166" s="58" t="s">
        <v>208</v>
      </c>
      <c r="C1166" s="57">
        <v>67</v>
      </c>
      <c r="D1166" s="58" t="s">
        <v>259</v>
      </c>
      <c r="E1166" s="59" t="s">
        <v>429</v>
      </c>
      <c r="F1166" s="60" t="s">
        <v>415</v>
      </c>
      <c r="G1166" s="61" t="str">
        <f t="shared" si="453"/>
        <v>367&amp;#160;&amp;#160;&amp;#160;Visitors700</v>
      </c>
      <c r="H1166" s="60" t="s">
        <v>420</v>
      </c>
      <c r="I1166" s="66" t="str">
        <f t="shared" si="450"/>
        <v>5,433.00</v>
      </c>
      <c r="J1166" s="66" t="str">
        <f t="shared" si="448"/>
        <v>5,792.00</v>
      </c>
      <c r="K1166" s="66" t="str">
        <f t="shared" si="449"/>
        <v>5,959.00</v>
      </c>
      <c r="L1166" s="63" t="str">
        <f t="shared" ref="L1166:L1181" si="454">FIXED(ROUND((((J1166-I1166)/I1166)*100),1),1,0)</f>
        <v>6.6</v>
      </c>
      <c r="M1166" s="63" t="str">
        <f t="shared" ref="M1166:M1181" si="455">FIXED(ROUND((((K1166-J1166)/J1166)*100),1),1,0)</f>
        <v>2.9</v>
      </c>
      <c r="N1166" s="64" t="s">
        <v>426</v>
      </c>
      <c r="P1166" s="71">
        <v>5433</v>
      </c>
      <c r="Q1166" s="71">
        <v>5792</v>
      </c>
      <c r="R1166" s="72">
        <v>5959</v>
      </c>
    </row>
    <row r="1167" spans="1:18" ht="24.75" thickBot="1">
      <c r="A1167" s="57">
        <v>3</v>
      </c>
      <c r="B1167" s="58" t="s">
        <v>208</v>
      </c>
      <c r="C1167" s="57">
        <v>67</v>
      </c>
      <c r="D1167" s="58" t="s">
        <v>259</v>
      </c>
      <c r="E1167" s="59" t="s">
        <v>430</v>
      </c>
      <c r="F1167" s="60" t="s">
        <v>411</v>
      </c>
      <c r="G1167" s="61" t="str">
        <f t="shared" si="453"/>
        <v>367&amp;#160;&amp;#160;&amp;#160;Visitors701</v>
      </c>
      <c r="H1167" s="60" t="s">
        <v>407</v>
      </c>
      <c r="I1167" s="66" t="str">
        <f t="shared" si="450"/>
        <v>5,361.00</v>
      </c>
      <c r="J1167" s="66" t="str">
        <f t="shared" si="448"/>
        <v>5,715.00</v>
      </c>
      <c r="K1167" s="66" t="str">
        <f t="shared" si="449"/>
        <v>5,880.00</v>
      </c>
      <c r="L1167" s="63" t="str">
        <f t="shared" si="454"/>
        <v>6.6</v>
      </c>
      <c r="M1167" s="63" t="str">
        <f t="shared" si="455"/>
        <v>2.9</v>
      </c>
      <c r="N1167" s="65" t="s">
        <v>408</v>
      </c>
      <c r="P1167" s="71">
        <v>5361</v>
      </c>
      <c r="Q1167" s="71">
        <v>5715</v>
      </c>
      <c r="R1167" s="72">
        <v>5880</v>
      </c>
    </row>
    <row r="1168" spans="1:18" ht="24.75" thickBot="1">
      <c r="A1168" s="57">
        <v>3</v>
      </c>
      <c r="B1168" s="58" t="s">
        <v>208</v>
      </c>
      <c r="C1168" s="57">
        <v>67</v>
      </c>
      <c r="D1168" s="58" t="s">
        <v>259</v>
      </c>
      <c r="E1168" s="59" t="s">
        <v>431</v>
      </c>
      <c r="F1168" s="60" t="s">
        <v>412</v>
      </c>
      <c r="G1168" s="61" t="str">
        <f t="shared" si="453"/>
        <v>367&amp;#160;&amp;#160;&amp;#160;Visitors702</v>
      </c>
      <c r="H1168" s="60" t="s">
        <v>409</v>
      </c>
      <c r="I1168" s="66" t="str">
        <f t="shared" si="450"/>
        <v>72.00</v>
      </c>
      <c r="J1168" s="66" t="str">
        <f t="shared" si="448"/>
        <v>77.00</v>
      </c>
      <c r="K1168" s="66" t="str">
        <f t="shared" si="449"/>
        <v>79.00</v>
      </c>
      <c r="L1168" s="63" t="str">
        <f t="shared" si="454"/>
        <v>6.9</v>
      </c>
      <c r="M1168" s="63" t="str">
        <f t="shared" si="455"/>
        <v>2.6</v>
      </c>
      <c r="N1168" s="64" t="s">
        <v>410</v>
      </c>
      <c r="P1168" s="71">
        <v>72</v>
      </c>
      <c r="Q1168" s="71">
        <v>77</v>
      </c>
      <c r="R1168" s="72">
        <v>79</v>
      </c>
    </row>
    <row r="1169" spans="1:18" ht="24.75" thickBot="1">
      <c r="A1169" s="57">
        <v>4</v>
      </c>
      <c r="B1169" s="58" t="s">
        <v>21</v>
      </c>
      <c r="C1169" s="57">
        <v>30</v>
      </c>
      <c r="D1169" s="58" t="s">
        <v>22</v>
      </c>
      <c r="E1169" s="59" t="s">
        <v>10</v>
      </c>
      <c r="F1169" s="60" t="s">
        <v>4</v>
      </c>
      <c r="G1169" s="61" t="str">
        <f t="shared" si="453"/>
        <v>430Room</v>
      </c>
      <c r="H1169" s="60" t="s">
        <v>4</v>
      </c>
      <c r="I1169" s="62" t="str">
        <f>FIXED(ROUND(P1169,2),0,0)</f>
        <v>13,971</v>
      </c>
      <c r="J1169" s="62" t="str">
        <f t="shared" ref="J1169:J1178" si="456">FIXED(ROUND(Q1169,2),0,0)</f>
        <v>15,456</v>
      </c>
      <c r="K1169" s="62" t="str">
        <f t="shared" ref="K1169:K1178" si="457">FIXED(ROUND(R1169,2),0,0)</f>
        <v>16,458</v>
      </c>
      <c r="L1169" s="63" t="str">
        <f t="shared" si="454"/>
        <v>10.6</v>
      </c>
      <c r="M1169" s="63" t="str">
        <f t="shared" si="455"/>
        <v>6.5</v>
      </c>
      <c r="N1169" s="64" t="s">
        <v>14</v>
      </c>
      <c r="P1169" s="71">
        <v>13971</v>
      </c>
      <c r="Q1169" s="71">
        <v>15456</v>
      </c>
      <c r="R1169" s="72">
        <v>16458</v>
      </c>
    </row>
    <row r="1170" spans="1:18" ht="24.75" thickBot="1">
      <c r="A1170" s="57">
        <v>4</v>
      </c>
      <c r="B1170" s="58" t="s">
        <v>21</v>
      </c>
      <c r="C1170" s="57">
        <v>30</v>
      </c>
      <c r="D1170" s="58" t="s">
        <v>22</v>
      </c>
      <c r="E1170" s="59" t="s">
        <v>111</v>
      </c>
      <c r="F1170" s="60" t="s">
        <v>3</v>
      </c>
      <c r="G1170" s="61" t="str">
        <f t="shared" si="453"/>
        <v>430Visit100</v>
      </c>
      <c r="H1170" s="60" t="s">
        <v>3</v>
      </c>
      <c r="I1170" s="62" t="str">
        <f t="shared" ref="I1170:I1178" si="458">FIXED(ROUND(P1170,2),0,0)</f>
        <v>7,063,059</v>
      </c>
      <c r="J1170" s="62" t="str">
        <f t="shared" si="456"/>
        <v>7,879,571</v>
      </c>
      <c r="K1170" s="62" t="str">
        <f t="shared" si="457"/>
        <v>8,321,239</v>
      </c>
      <c r="L1170" s="63" t="str">
        <f t="shared" si="454"/>
        <v>11.6</v>
      </c>
      <c r="M1170" s="63" t="str">
        <f t="shared" si="455"/>
        <v>5.6</v>
      </c>
      <c r="N1170" s="65" t="s">
        <v>15</v>
      </c>
      <c r="P1170" s="71">
        <v>7063059</v>
      </c>
      <c r="Q1170" s="71">
        <v>7879571</v>
      </c>
      <c r="R1170" s="72">
        <v>8321239</v>
      </c>
    </row>
    <row r="1171" spans="1:18" ht="24.75" thickBot="1">
      <c r="A1171" s="57">
        <v>4</v>
      </c>
      <c r="B1171" s="58" t="s">
        <v>21</v>
      </c>
      <c r="C1171" s="57">
        <v>30</v>
      </c>
      <c r="D1171" s="58" t="s">
        <v>22</v>
      </c>
      <c r="E1171" s="59" t="s">
        <v>112</v>
      </c>
      <c r="F1171" s="60" t="s">
        <v>411</v>
      </c>
      <c r="G1171" s="61" t="str">
        <f t="shared" si="453"/>
        <v>430Visit101</v>
      </c>
      <c r="H1171" s="60" t="s">
        <v>407</v>
      </c>
      <c r="I1171" s="62" t="str">
        <f t="shared" si="458"/>
        <v>6,930,725</v>
      </c>
      <c r="J1171" s="62" t="str">
        <f t="shared" si="456"/>
        <v>7,737,834</v>
      </c>
      <c r="K1171" s="62" t="str">
        <f t="shared" si="457"/>
        <v>8,173,786</v>
      </c>
      <c r="L1171" s="63" t="str">
        <f t="shared" si="454"/>
        <v>11.6</v>
      </c>
      <c r="M1171" s="63" t="str">
        <f t="shared" si="455"/>
        <v>5.6</v>
      </c>
      <c r="N1171" s="64" t="s">
        <v>408</v>
      </c>
      <c r="P1171" s="71">
        <v>6930725</v>
      </c>
      <c r="Q1171" s="71">
        <v>7737834</v>
      </c>
      <c r="R1171" s="72">
        <v>8173786</v>
      </c>
    </row>
    <row r="1172" spans="1:18" ht="24.75" thickBot="1">
      <c r="A1172" s="57">
        <v>4</v>
      </c>
      <c r="B1172" s="58" t="s">
        <v>21</v>
      </c>
      <c r="C1172" s="57">
        <v>30</v>
      </c>
      <c r="D1172" s="58" t="s">
        <v>22</v>
      </c>
      <c r="E1172" s="59" t="s">
        <v>113</v>
      </c>
      <c r="F1172" s="60" t="s">
        <v>412</v>
      </c>
      <c r="G1172" s="61" t="str">
        <f t="shared" si="453"/>
        <v>430Visit102</v>
      </c>
      <c r="H1172" s="60" t="s">
        <v>409</v>
      </c>
      <c r="I1172" s="62" t="str">
        <f t="shared" si="458"/>
        <v>132,334</v>
      </c>
      <c r="J1172" s="62" t="str">
        <f t="shared" si="456"/>
        <v>141,737</v>
      </c>
      <c r="K1172" s="62" t="str">
        <f t="shared" si="457"/>
        <v>147,453</v>
      </c>
      <c r="L1172" s="63" t="str">
        <f t="shared" si="454"/>
        <v>7.1</v>
      </c>
      <c r="M1172" s="63" t="str">
        <f t="shared" si="455"/>
        <v>4.0</v>
      </c>
      <c r="N1172" s="65" t="s">
        <v>410</v>
      </c>
      <c r="P1172" s="71">
        <v>132334</v>
      </c>
      <c r="Q1172" s="71">
        <v>141737</v>
      </c>
      <c r="R1172" s="72">
        <v>147453</v>
      </c>
    </row>
    <row r="1173" spans="1:18" ht="24.75" thickBot="1">
      <c r="A1173" s="57">
        <v>4</v>
      </c>
      <c r="B1173" s="58" t="s">
        <v>21</v>
      </c>
      <c r="C1173" s="57">
        <v>30</v>
      </c>
      <c r="D1173" s="58" t="s">
        <v>22</v>
      </c>
      <c r="E1173" s="59" t="s">
        <v>114</v>
      </c>
      <c r="F1173" s="60" t="s">
        <v>413</v>
      </c>
      <c r="G1173" s="61" t="str">
        <f t="shared" si="453"/>
        <v>430Visit200</v>
      </c>
      <c r="H1173" s="60" t="s">
        <v>418</v>
      </c>
      <c r="I1173" s="62" t="str">
        <f t="shared" si="458"/>
        <v>4,114,261</v>
      </c>
      <c r="J1173" s="62" t="str">
        <f t="shared" si="456"/>
        <v>4,597,649</v>
      </c>
      <c r="K1173" s="62" t="str">
        <f t="shared" si="457"/>
        <v>4,870,688</v>
      </c>
      <c r="L1173" s="63" t="str">
        <f t="shared" si="454"/>
        <v>11.7</v>
      </c>
      <c r="M1173" s="63" t="str">
        <f t="shared" si="455"/>
        <v>5.9</v>
      </c>
      <c r="N1173" s="64" t="s">
        <v>423</v>
      </c>
      <c r="P1173" s="71">
        <v>4114261</v>
      </c>
      <c r="Q1173" s="71">
        <v>4597649</v>
      </c>
      <c r="R1173" s="72">
        <v>4870688</v>
      </c>
    </row>
    <row r="1174" spans="1:18" ht="24.75" thickBot="1">
      <c r="A1174" s="57">
        <v>4</v>
      </c>
      <c r="B1174" s="58" t="s">
        <v>21</v>
      </c>
      <c r="C1174" s="57">
        <v>30</v>
      </c>
      <c r="D1174" s="58" t="s">
        <v>22</v>
      </c>
      <c r="E1174" s="59" t="s">
        <v>115</v>
      </c>
      <c r="F1174" s="60" t="s">
        <v>411</v>
      </c>
      <c r="G1174" s="61" t="str">
        <f t="shared" si="453"/>
        <v>430Visit201</v>
      </c>
      <c r="H1174" s="60" t="s">
        <v>407</v>
      </c>
      <c r="I1174" s="62" t="str">
        <f t="shared" si="458"/>
        <v>4,019,347</v>
      </c>
      <c r="J1174" s="62" t="str">
        <f t="shared" si="456"/>
        <v>4,497,367</v>
      </c>
      <c r="K1174" s="62" t="str">
        <f t="shared" si="457"/>
        <v>4,766,384</v>
      </c>
      <c r="L1174" s="63" t="str">
        <f t="shared" si="454"/>
        <v>11.9</v>
      </c>
      <c r="M1174" s="63" t="str">
        <f t="shared" si="455"/>
        <v>6.0</v>
      </c>
      <c r="N1174" s="65" t="s">
        <v>408</v>
      </c>
      <c r="P1174" s="71">
        <v>4019347</v>
      </c>
      <c r="Q1174" s="71">
        <v>4497367</v>
      </c>
      <c r="R1174" s="72">
        <v>4766384</v>
      </c>
    </row>
    <row r="1175" spans="1:18" ht="24.75" thickBot="1">
      <c r="A1175" s="57">
        <v>4</v>
      </c>
      <c r="B1175" s="58" t="s">
        <v>21</v>
      </c>
      <c r="C1175" s="57">
        <v>30</v>
      </c>
      <c r="D1175" s="58" t="s">
        <v>22</v>
      </c>
      <c r="E1175" s="59" t="s">
        <v>116</v>
      </c>
      <c r="F1175" s="60" t="s">
        <v>412</v>
      </c>
      <c r="G1175" s="61" t="str">
        <f t="shared" si="453"/>
        <v>430Visit202</v>
      </c>
      <c r="H1175" s="60" t="s">
        <v>409</v>
      </c>
      <c r="I1175" s="62" t="str">
        <f t="shared" si="458"/>
        <v>94,914</v>
      </c>
      <c r="J1175" s="62" t="str">
        <f t="shared" si="456"/>
        <v>100,282</v>
      </c>
      <c r="K1175" s="62" t="str">
        <f t="shared" si="457"/>
        <v>104,304</v>
      </c>
      <c r="L1175" s="63" t="str">
        <f t="shared" si="454"/>
        <v>5.7</v>
      </c>
      <c r="M1175" s="63" t="str">
        <f t="shared" si="455"/>
        <v>4.0</v>
      </c>
      <c r="N1175" s="64" t="s">
        <v>410</v>
      </c>
      <c r="P1175" s="71">
        <v>94914</v>
      </c>
      <c r="Q1175" s="71">
        <v>100282</v>
      </c>
      <c r="R1175" s="72">
        <v>104304</v>
      </c>
    </row>
    <row r="1176" spans="1:18" ht="24.75" thickBot="1">
      <c r="A1176" s="57">
        <v>4</v>
      </c>
      <c r="B1176" s="58" t="s">
        <v>21</v>
      </c>
      <c r="C1176" s="57">
        <v>30</v>
      </c>
      <c r="D1176" s="58" t="s">
        <v>22</v>
      </c>
      <c r="E1176" s="59" t="s">
        <v>117</v>
      </c>
      <c r="F1176" s="60" t="s">
        <v>414</v>
      </c>
      <c r="G1176" s="61" t="str">
        <f t="shared" si="453"/>
        <v>430Visit300</v>
      </c>
      <c r="H1176" s="60" t="s">
        <v>419</v>
      </c>
      <c r="I1176" s="62" t="str">
        <f t="shared" si="458"/>
        <v>2,948,798</v>
      </c>
      <c r="J1176" s="62" t="str">
        <f t="shared" si="456"/>
        <v>3,281,922</v>
      </c>
      <c r="K1176" s="62" t="str">
        <f t="shared" si="457"/>
        <v>3,450,551</v>
      </c>
      <c r="L1176" s="63" t="str">
        <f t="shared" si="454"/>
        <v>11.3</v>
      </c>
      <c r="M1176" s="63" t="str">
        <f t="shared" si="455"/>
        <v>5.1</v>
      </c>
      <c r="N1176" s="65" t="s">
        <v>424</v>
      </c>
      <c r="P1176" s="71">
        <v>2948798</v>
      </c>
      <c r="Q1176" s="71">
        <v>3281922</v>
      </c>
      <c r="R1176" s="72">
        <v>3450551</v>
      </c>
    </row>
    <row r="1177" spans="1:18" ht="24.75" thickBot="1">
      <c r="A1177" s="57">
        <v>4</v>
      </c>
      <c r="B1177" s="58" t="s">
        <v>21</v>
      </c>
      <c r="C1177" s="57">
        <v>30</v>
      </c>
      <c r="D1177" s="58" t="s">
        <v>22</v>
      </c>
      <c r="E1177" s="59" t="s">
        <v>118</v>
      </c>
      <c r="F1177" s="60" t="s">
        <v>411</v>
      </c>
      <c r="G1177" s="61" t="str">
        <f t="shared" si="453"/>
        <v>430Visit301</v>
      </c>
      <c r="H1177" s="60" t="s">
        <v>407</v>
      </c>
      <c r="I1177" s="62" t="str">
        <f t="shared" si="458"/>
        <v>2,911,378</v>
      </c>
      <c r="J1177" s="62" t="str">
        <f t="shared" si="456"/>
        <v>3,240,467</v>
      </c>
      <c r="K1177" s="62" t="str">
        <f t="shared" si="457"/>
        <v>3,407,402</v>
      </c>
      <c r="L1177" s="63" t="str">
        <f t="shared" si="454"/>
        <v>11.3</v>
      </c>
      <c r="M1177" s="63" t="str">
        <f t="shared" si="455"/>
        <v>5.2</v>
      </c>
      <c r="N1177" s="64" t="s">
        <v>408</v>
      </c>
      <c r="P1177" s="71">
        <v>2911378</v>
      </c>
      <c r="Q1177" s="71">
        <v>3240467</v>
      </c>
      <c r="R1177" s="72">
        <v>3407402</v>
      </c>
    </row>
    <row r="1178" spans="1:18" ht="24.75" thickBot="1">
      <c r="A1178" s="57">
        <v>4</v>
      </c>
      <c r="B1178" s="58" t="s">
        <v>21</v>
      </c>
      <c r="C1178" s="57">
        <v>30</v>
      </c>
      <c r="D1178" s="58" t="s">
        <v>22</v>
      </c>
      <c r="E1178" s="59" t="s">
        <v>119</v>
      </c>
      <c r="F1178" s="60" t="s">
        <v>412</v>
      </c>
      <c r="G1178" s="61" t="str">
        <f t="shared" si="453"/>
        <v>430Visit302</v>
      </c>
      <c r="H1178" s="60" t="s">
        <v>409</v>
      </c>
      <c r="I1178" s="62" t="str">
        <f t="shared" si="458"/>
        <v>37,420</v>
      </c>
      <c r="J1178" s="62" t="str">
        <f t="shared" si="456"/>
        <v>41,455</v>
      </c>
      <c r="K1178" s="62" t="str">
        <f t="shared" si="457"/>
        <v>43,149</v>
      </c>
      <c r="L1178" s="63" t="str">
        <f t="shared" si="454"/>
        <v>10.8</v>
      </c>
      <c r="M1178" s="63" t="str">
        <f t="shared" si="455"/>
        <v>4.1</v>
      </c>
      <c r="N1178" s="65" t="s">
        <v>410</v>
      </c>
      <c r="P1178" s="71">
        <v>37420</v>
      </c>
      <c r="Q1178" s="71">
        <v>41455</v>
      </c>
      <c r="R1178" s="72">
        <v>43149</v>
      </c>
    </row>
    <row r="1179" spans="1:18" ht="24.75" thickBot="1">
      <c r="A1179" s="57">
        <v>4</v>
      </c>
      <c r="B1179" s="58" t="s">
        <v>21</v>
      </c>
      <c r="C1179" s="57">
        <v>30</v>
      </c>
      <c r="D1179" s="58" t="s">
        <v>22</v>
      </c>
      <c r="E1179" s="59" t="s">
        <v>120</v>
      </c>
      <c r="F1179" s="60" t="s">
        <v>5</v>
      </c>
      <c r="G1179" s="61" t="str">
        <f t="shared" si="453"/>
        <v>430AvgDay400</v>
      </c>
      <c r="H1179" s="60" t="s">
        <v>5</v>
      </c>
      <c r="I1179" s="66" t="str">
        <f>IF(P1179="&amp;#160;"," ",FIXED(ROUND(P1179,2),2,0))</f>
        <v>2.17</v>
      </c>
      <c r="J1179" s="66" t="str">
        <f t="shared" ref="J1179:J1195" si="459">IF(Q1179="&amp;#160;"," ",FIXED(ROUND(Q1179,2),2,0))</f>
        <v>2.11</v>
      </c>
      <c r="K1179" s="66" t="str">
        <f t="shared" ref="K1179:K1195" si="460">IF(R1179="&amp;#160;"," ",FIXED(ROUND(R1179,2),2,0))</f>
        <v>2.12</v>
      </c>
      <c r="L1179" s="63" t="str">
        <f t="shared" si="454"/>
        <v>-2.8</v>
      </c>
      <c r="M1179" s="63" t="str">
        <f t="shared" si="455"/>
        <v>0.5</v>
      </c>
      <c r="N1179" s="64" t="s">
        <v>6</v>
      </c>
      <c r="P1179" s="73">
        <v>2.17</v>
      </c>
      <c r="Q1179" s="73">
        <v>2.11</v>
      </c>
      <c r="R1179" s="74">
        <v>2.12</v>
      </c>
    </row>
    <row r="1180" spans="1:18" ht="24.75" thickBot="1">
      <c r="A1180" s="57">
        <v>4</v>
      </c>
      <c r="B1180" s="58" t="s">
        <v>21</v>
      </c>
      <c r="C1180" s="57">
        <v>30</v>
      </c>
      <c r="D1180" s="58" t="s">
        <v>22</v>
      </c>
      <c r="E1180" s="59" t="s">
        <v>121</v>
      </c>
      <c r="F1180" s="60" t="s">
        <v>411</v>
      </c>
      <c r="G1180" s="61" t="str">
        <f t="shared" si="453"/>
        <v>430AvgDay401</v>
      </c>
      <c r="H1180" s="60" t="s">
        <v>407</v>
      </c>
      <c r="I1180" s="66" t="str">
        <f t="shared" ref="I1180:I1195" si="461">IF(P1180="&amp;#160;"," ",FIXED(ROUND(P1180,2),2,0))</f>
        <v>2.16</v>
      </c>
      <c r="J1180" s="66" t="str">
        <f t="shared" si="459"/>
        <v>2.10</v>
      </c>
      <c r="K1180" s="66" t="str">
        <f t="shared" si="460"/>
        <v>2.10</v>
      </c>
      <c r="L1180" s="63" t="str">
        <f t="shared" si="454"/>
        <v>-2.8</v>
      </c>
      <c r="M1180" s="63" t="str">
        <f t="shared" si="455"/>
        <v>0.0</v>
      </c>
      <c r="N1180" s="65" t="s">
        <v>408</v>
      </c>
      <c r="P1180" s="73">
        <v>2.16</v>
      </c>
      <c r="Q1180" s="73">
        <v>2.1</v>
      </c>
      <c r="R1180" s="74">
        <v>2.1</v>
      </c>
    </row>
    <row r="1181" spans="1:18" ht="24.75" thickBot="1">
      <c r="A1181" s="57">
        <v>4</v>
      </c>
      <c r="B1181" s="58" t="s">
        <v>21</v>
      </c>
      <c r="C1181" s="57">
        <v>30</v>
      </c>
      <c r="D1181" s="58" t="s">
        <v>22</v>
      </c>
      <c r="E1181" s="59" t="s">
        <v>122</v>
      </c>
      <c r="F1181" s="60" t="s">
        <v>412</v>
      </c>
      <c r="G1181" s="61" t="str">
        <f t="shared" si="453"/>
        <v>430AvgDay402</v>
      </c>
      <c r="H1181" s="60" t="s">
        <v>409</v>
      </c>
      <c r="I1181" s="66" t="str">
        <f t="shared" si="461"/>
        <v>2.71</v>
      </c>
      <c r="J1181" s="66" t="str">
        <f t="shared" si="459"/>
        <v>2.67</v>
      </c>
      <c r="K1181" s="66" t="str">
        <f t="shared" si="460"/>
        <v>2.66</v>
      </c>
      <c r="L1181" s="63" t="str">
        <f t="shared" si="454"/>
        <v>-1.5</v>
      </c>
      <c r="M1181" s="63" t="str">
        <f t="shared" si="455"/>
        <v>-0.4</v>
      </c>
      <c r="N1181" s="64" t="s">
        <v>410</v>
      </c>
      <c r="P1181" s="73">
        <v>2.71</v>
      </c>
      <c r="Q1181" s="73">
        <v>2.67</v>
      </c>
      <c r="R1181" s="74">
        <v>2.66</v>
      </c>
    </row>
    <row r="1182" spans="1:18" ht="24.75" thickBot="1">
      <c r="A1182" s="57">
        <v>4</v>
      </c>
      <c r="B1182" s="58" t="s">
        <v>21</v>
      </c>
      <c r="C1182" s="57">
        <v>30</v>
      </c>
      <c r="D1182" s="58" t="s">
        <v>22</v>
      </c>
      <c r="E1182" s="59" t="s">
        <v>123</v>
      </c>
      <c r="F1182" s="60" t="s">
        <v>18</v>
      </c>
      <c r="G1182" s="61" t="str">
        <f t="shared" si="453"/>
        <v>430AverageExpenditure</v>
      </c>
      <c r="H1182" s="60" t="s">
        <v>18</v>
      </c>
      <c r="I1182" s="66" t="str">
        <f t="shared" si="461"/>
        <v xml:space="preserve"> </v>
      </c>
      <c r="J1182" s="66" t="str">
        <f t="shared" si="459"/>
        <v xml:space="preserve"> </v>
      </c>
      <c r="K1182" s="66" t="str">
        <f t="shared" si="460"/>
        <v xml:space="preserve"> </v>
      </c>
      <c r="L1182" s="67" t="s">
        <v>397</v>
      </c>
      <c r="M1182" s="67" t="s">
        <v>397</v>
      </c>
      <c r="N1182" s="65" t="s">
        <v>19</v>
      </c>
      <c r="P1182" s="67" t="s">
        <v>384</v>
      </c>
      <c r="Q1182" s="67" t="s">
        <v>384</v>
      </c>
      <c r="R1182" s="75" t="s">
        <v>384</v>
      </c>
    </row>
    <row r="1183" spans="1:18" ht="24.75" thickBot="1">
      <c r="A1183" s="57">
        <v>4</v>
      </c>
      <c r="B1183" s="58" t="s">
        <v>21</v>
      </c>
      <c r="C1183" s="57">
        <v>30</v>
      </c>
      <c r="D1183" s="58" t="s">
        <v>22</v>
      </c>
      <c r="E1183" s="59" t="s">
        <v>425</v>
      </c>
      <c r="F1183" s="60" t="s">
        <v>415</v>
      </c>
      <c r="G1183" s="61" t="str">
        <f t="shared" si="453"/>
        <v>430&amp;#160;&amp;#160;&amp;#160;Visitors400</v>
      </c>
      <c r="H1183" s="60" t="s">
        <v>420</v>
      </c>
      <c r="I1183" s="66" t="str">
        <f t="shared" si="461"/>
        <v>1,137.00</v>
      </c>
      <c r="J1183" s="66" t="str">
        <f t="shared" si="459"/>
        <v>1,217.00</v>
      </c>
      <c r="K1183" s="66" t="str">
        <f t="shared" si="460"/>
        <v>1,268.00</v>
      </c>
      <c r="L1183" s="63" t="str">
        <f t="shared" ref="L1183:L1191" si="462">FIXED(ROUND((((J1183-I1183)/I1183)*100),1),1,0)</f>
        <v>7.0</v>
      </c>
      <c r="M1183" s="63" t="str">
        <f t="shared" ref="M1183:M1191" si="463">FIXED(ROUND((((K1183-J1183)/J1183)*100),1),1,0)</f>
        <v>4.2</v>
      </c>
      <c r="N1183" s="64" t="s">
        <v>426</v>
      </c>
      <c r="P1183" s="71">
        <v>1137</v>
      </c>
      <c r="Q1183" s="71">
        <v>1217</v>
      </c>
      <c r="R1183" s="72">
        <v>1268</v>
      </c>
    </row>
    <row r="1184" spans="1:18" ht="24.75" thickBot="1">
      <c r="A1184" s="57">
        <v>4</v>
      </c>
      <c r="B1184" s="58" t="s">
        <v>21</v>
      </c>
      <c r="C1184" s="57">
        <v>30</v>
      </c>
      <c r="D1184" s="58" t="s">
        <v>22</v>
      </c>
      <c r="E1184" s="59" t="s">
        <v>427</v>
      </c>
      <c r="F1184" s="60" t="s">
        <v>411</v>
      </c>
      <c r="G1184" s="61" t="str">
        <f t="shared" si="453"/>
        <v>430&amp;#160;&amp;#160;&amp;#160;Visitors401</v>
      </c>
      <c r="H1184" s="60" t="s">
        <v>407</v>
      </c>
      <c r="I1184" s="66" t="str">
        <f t="shared" si="461"/>
        <v>1,126.00</v>
      </c>
      <c r="J1184" s="66" t="str">
        <f t="shared" si="459"/>
        <v>1,208.00</v>
      </c>
      <c r="K1184" s="66" t="str">
        <f t="shared" si="460"/>
        <v>1,259.00</v>
      </c>
      <c r="L1184" s="63" t="str">
        <f t="shared" si="462"/>
        <v>7.3</v>
      </c>
      <c r="M1184" s="63" t="str">
        <f t="shared" si="463"/>
        <v>4.2</v>
      </c>
      <c r="N1184" s="65" t="s">
        <v>408</v>
      </c>
      <c r="P1184" s="71">
        <v>1126</v>
      </c>
      <c r="Q1184" s="71">
        <v>1208</v>
      </c>
      <c r="R1184" s="72">
        <v>1259</v>
      </c>
    </row>
    <row r="1185" spans="1:18" ht="24.75" thickBot="1">
      <c r="A1185" s="57">
        <v>4</v>
      </c>
      <c r="B1185" s="58" t="s">
        <v>21</v>
      </c>
      <c r="C1185" s="57">
        <v>30</v>
      </c>
      <c r="D1185" s="58" t="s">
        <v>22</v>
      </c>
      <c r="E1185" s="59" t="s">
        <v>428</v>
      </c>
      <c r="F1185" s="60" t="s">
        <v>412</v>
      </c>
      <c r="G1185" s="61" t="str">
        <f t="shared" si="453"/>
        <v>430&amp;#160;&amp;#160;&amp;#160;Visitors402</v>
      </c>
      <c r="H1185" s="60" t="s">
        <v>409</v>
      </c>
      <c r="I1185" s="66" t="str">
        <f t="shared" si="461"/>
        <v>1,535.00</v>
      </c>
      <c r="J1185" s="66" t="str">
        <f t="shared" si="459"/>
        <v>1,596.00</v>
      </c>
      <c r="K1185" s="66" t="str">
        <f t="shared" si="460"/>
        <v>1,661.00</v>
      </c>
      <c r="L1185" s="63" t="str">
        <f t="shared" si="462"/>
        <v>4.0</v>
      </c>
      <c r="M1185" s="63" t="str">
        <f t="shared" si="463"/>
        <v>4.1</v>
      </c>
      <c r="N1185" s="64" t="s">
        <v>410</v>
      </c>
      <c r="P1185" s="71">
        <v>1535</v>
      </c>
      <c r="Q1185" s="71">
        <v>1596</v>
      </c>
      <c r="R1185" s="72">
        <v>1661</v>
      </c>
    </row>
    <row r="1186" spans="1:18" ht="24.75" thickBot="1">
      <c r="A1186" s="57">
        <v>4</v>
      </c>
      <c r="B1186" s="58" t="s">
        <v>21</v>
      </c>
      <c r="C1186" s="57">
        <v>30</v>
      </c>
      <c r="D1186" s="58" t="s">
        <v>22</v>
      </c>
      <c r="E1186" s="59" t="s">
        <v>432</v>
      </c>
      <c r="F1186" s="60" t="s">
        <v>416</v>
      </c>
      <c r="G1186" s="61" t="str">
        <f t="shared" si="453"/>
        <v>430&amp;#160;&amp;#160;&amp;#160;Tourist500</v>
      </c>
      <c r="H1186" s="60" t="s">
        <v>421</v>
      </c>
      <c r="I1186" s="66" t="str">
        <f t="shared" si="461"/>
        <v>1,268.00</v>
      </c>
      <c r="J1186" s="66" t="str">
        <f t="shared" si="459"/>
        <v>1,367.00</v>
      </c>
      <c r="K1186" s="66" t="str">
        <f t="shared" si="460"/>
        <v>1,424.00</v>
      </c>
      <c r="L1186" s="63" t="str">
        <f t="shared" si="462"/>
        <v>7.8</v>
      </c>
      <c r="M1186" s="63" t="str">
        <f t="shared" si="463"/>
        <v>4.2</v>
      </c>
      <c r="N1186" s="65" t="s">
        <v>433</v>
      </c>
      <c r="P1186" s="71">
        <v>1268</v>
      </c>
      <c r="Q1186" s="71">
        <v>1367</v>
      </c>
      <c r="R1186" s="72">
        <v>1424</v>
      </c>
    </row>
    <row r="1187" spans="1:18" ht="24.75" thickBot="1">
      <c r="A1187" s="57">
        <v>4</v>
      </c>
      <c r="B1187" s="58" t="s">
        <v>21</v>
      </c>
      <c r="C1187" s="57">
        <v>30</v>
      </c>
      <c r="D1187" s="58" t="s">
        <v>22</v>
      </c>
      <c r="E1187" s="59" t="s">
        <v>434</v>
      </c>
      <c r="F1187" s="60" t="s">
        <v>411</v>
      </c>
      <c r="G1187" s="61" t="str">
        <f t="shared" si="453"/>
        <v>430&amp;#160;&amp;#160;&amp;#160;Tourist501</v>
      </c>
      <c r="H1187" s="60" t="s">
        <v>407</v>
      </c>
      <c r="I1187" s="66" t="str">
        <f t="shared" si="461"/>
        <v>1,258.00</v>
      </c>
      <c r="J1187" s="66" t="str">
        <f t="shared" si="459"/>
        <v>1,358.00</v>
      </c>
      <c r="K1187" s="66" t="str">
        <f t="shared" si="460"/>
        <v>1,415.00</v>
      </c>
      <c r="L1187" s="63" t="str">
        <f t="shared" si="462"/>
        <v>7.9</v>
      </c>
      <c r="M1187" s="63" t="str">
        <f t="shared" si="463"/>
        <v>4.2</v>
      </c>
      <c r="N1187" s="64" t="s">
        <v>408</v>
      </c>
      <c r="P1187" s="71">
        <v>1258</v>
      </c>
      <c r="Q1187" s="71">
        <v>1358</v>
      </c>
      <c r="R1187" s="72">
        <v>1415</v>
      </c>
    </row>
    <row r="1188" spans="1:18" ht="24.75" thickBot="1">
      <c r="A1188" s="57">
        <v>4</v>
      </c>
      <c r="B1188" s="58" t="s">
        <v>21</v>
      </c>
      <c r="C1188" s="57">
        <v>30</v>
      </c>
      <c r="D1188" s="58" t="s">
        <v>22</v>
      </c>
      <c r="E1188" s="59" t="s">
        <v>435</v>
      </c>
      <c r="F1188" s="60" t="s">
        <v>412</v>
      </c>
      <c r="G1188" s="61" t="str">
        <f t="shared" si="453"/>
        <v>430&amp;#160;&amp;#160;&amp;#160;Tourist502</v>
      </c>
      <c r="H1188" s="60" t="s">
        <v>409</v>
      </c>
      <c r="I1188" s="66" t="str">
        <f t="shared" si="461"/>
        <v>1,624.00</v>
      </c>
      <c r="J1188" s="66" t="str">
        <f t="shared" si="459"/>
        <v>1,692.00</v>
      </c>
      <c r="K1188" s="66" t="str">
        <f t="shared" si="460"/>
        <v>1,759.00</v>
      </c>
      <c r="L1188" s="63" t="str">
        <f t="shared" si="462"/>
        <v>4.2</v>
      </c>
      <c r="M1188" s="63" t="str">
        <f t="shared" si="463"/>
        <v>4.0</v>
      </c>
      <c r="N1188" s="65" t="s">
        <v>410</v>
      </c>
      <c r="P1188" s="71">
        <v>1624</v>
      </c>
      <c r="Q1188" s="71">
        <v>1692</v>
      </c>
      <c r="R1188" s="72">
        <v>1759</v>
      </c>
    </row>
    <row r="1189" spans="1:18" ht="24.75" thickBot="1">
      <c r="A1189" s="57">
        <v>4</v>
      </c>
      <c r="B1189" s="58" t="s">
        <v>21</v>
      </c>
      <c r="C1189" s="57">
        <v>30</v>
      </c>
      <c r="D1189" s="58" t="s">
        <v>22</v>
      </c>
      <c r="E1189" s="59" t="s">
        <v>436</v>
      </c>
      <c r="F1189" s="60" t="s">
        <v>417</v>
      </c>
      <c r="G1189" s="61" t="str">
        <f t="shared" si="453"/>
        <v>430&amp;#160;&amp;#160;&amp;#160;Excursionist600</v>
      </c>
      <c r="H1189" s="60" t="s">
        <v>422</v>
      </c>
      <c r="I1189" s="66" t="str">
        <f t="shared" si="461"/>
        <v>738.00</v>
      </c>
      <c r="J1189" s="66" t="str">
        <f t="shared" si="459"/>
        <v>774.00</v>
      </c>
      <c r="K1189" s="66" t="str">
        <f t="shared" si="460"/>
        <v>802.00</v>
      </c>
      <c r="L1189" s="63" t="str">
        <f t="shared" si="462"/>
        <v>4.9</v>
      </c>
      <c r="M1189" s="63" t="str">
        <f t="shared" si="463"/>
        <v>3.6</v>
      </c>
      <c r="N1189" s="64" t="s">
        <v>437</v>
      </c>
      <c r="P1189" s="71">
        <v>738</v>
      </c>
      <c r="Q1189" s="71">
        <v>774</v>
      </c>
      <c r="R1189" s="72">
        <v>802</v>
      </c>
    </row>
    <row r="1190" spans="1:18" ht="24.75" thickBot="1">
      <c r="A1190" s="57">
        <v>4</v>
      </c>
      <c r="B1190" s="58" t="s">
        <v>21</v>
      </c>
      <c r="C1190" s="57">
        <v>30</v>
      </c>
      <c r="D1190" s="58" t="s">
        <v>22</v>
      </c>
      <c r="E1190" s="59" t="s">
        <v>438</v>
      </c>
      <c r="F1190" s="60" t="s">
        <v>411</v>
      </c>
      <c r="G1190" s="61" t="str">
        <f t="shared" si="453"/>
        <v>430&amp;#160;&amp;#160;&amp;#160;Excursionist601</v>
      </c>
      <c r="H1190" s="60" t="s">
        <v>407</v>
      </c>
      <c r="I1190" s="66" t="str">
        <f t="shared" si="461"/>
        <v>735.00</v>
      </c>
      <c r="J1190" s="66" t="str">
        <f t="shared" si="459"/>
        <v>772.00</v>
      </c>
      <c r="K1190" s="66" t="str">
        <f t="shared" si="460"/>
        <v>799.00</v>
      </c>
      <c r="L1190" s="63" t="str">
        <f t="shared" si="462"/>
        <v>5.0</v>
      </c>
      <c r="M1190" s="63" t="str">
        <f t="shared" si="463"/>
        <v>3.5</v>
      </c>
      <c r="N1190" s="65" t="s">
        <v>408</v>
      </c>
      <c r="P1190" s="71">
        <v>735</v>
      </c>
      <c r="Q1190" s="71">
        <v>772</v>
      </c>
      <c r="R1190" s="72">
        <v>799</v>
      </c>
    </row>
    <row r="1191" spans="1:18" ht="24.75" thickBot="1">
      <c r="A1191" s="57">
        <v>4</v>
      </c>
      <c r="B1191" s="58" t="s">
        <v>21</v>
      </c>
      <c r="C1191" s="57">
        <v>30</v>
      </c>
      <c r="D1191" s="58" t="s">
        <v>22</v>
      </c>
      <c r="E1191" s="59" t="s">
        <v>439</v>
      </c>
      <c r="F1191" s="60" t="s">
        <v>412</v>
      </c>
      <c r="G1191" s="61" t="str">
        <f t="shared" si="453"/>
        <v>430&amp;#160;&amp;#160;&amp;#160;Excursionist602</v>
      </c>
      <c r="H1191" s="60" t="s">
        <v>409</v>
      </c>
      <c r="I1191" s="66" t="str">
        <f t="shared" si="461"/>
        <v>924.00</v>
      </c>
      <c r="J1191" s="66" t="str">
        <f t="shared" si="459"/>
        <v>969.00</v>
      </c>
      <c r="K1191" s="66" t="str">
        <f t="shared" si="460"/>
        <v>1,030.00</v>
      </c>
      <c r="L1191" s="63" t="str">
        <f t="shared" si="462"/>
        <v>4.9</v>
      </c>
      <c r="M1191" s="63" t="str">
        <f t="shared" si="463"/>
        <v>6.3</v>
      </c>
      <c r="N1191" s="64" t="s">
        <v>410</v>
      </c>
      <c r="P1191" s="71">
        <v>924</v>
      </c>
      <c r="Q1191" s="71">
        <v>969</v>
      </c>
      <c r="R1191" s="72">
        <v>1030</v>
      </c>
    </row>
    <row r="1192" spans="1:18" ht="24.75" thickBot="1">
      <c r="A1192" s="57">
        <v>4</v>
      </c>
      <c r="B1192" s="58" t="s">
        <v>21</v>
      </c>
      <c r="C1192" s="57">
        <v>30</v>
      </c>
      <c r="D1192" s="58" t="s">
        <v>22</v>
      </c>
      <c r="E1192" s="59" t="s">
        <v>20</v>
      </c>
      <c r="F1192" s="60" t="s">
        <v>16</v>
      </c>
      <c r="G1192" s="61" t="str">
        <f t="shared" si="453"/>
        <v>430TourismReceipt</v>
      </c>
      <c r="H1192" s="60" t="s">
        <v>16</v>
      </c>
      <c r="I1192" s="66" t="str">
        <f t="shared" si="461"/>
        <v xml:space="preserve"> </v>
      </c>
      <c r="J1192" s="66" t="str">
        <f t="shared" si="459"/>
        <v xml:space="preserve"> </v>
      </c>
      <c r="K1192" s="66" t="str">
        <f t="shared" si="460"/>
        <v xml:space="preserve"> </v>
      </c>
      <c r="L1192" s="67" t="s">
        <v>397</v>
      </c>
      <c r="M1192" s="67" t="s">
        <v>397</v>
      </c>
      <c r="N1192" s="65" t="s">
        <v>17</v>
      </c>
      <c r="P1192" s="67" t="s">
        <v>384</v>
      </c>
      <c r="Q1192" s="67" t="s">
        <v>384</v>
      </c>
      <c r="R1192" s="75" t="s">
        <v>384</v>
      </c>
    </row>
    <row r="1193" spans="1:18" ht="24.75" thickBot="1">
      <c r="A1193" s="57">
        <v>4</v>
      </c>
      <c r="B1193" s="58" t="s">
        <v>21</v>
      </c>
      <c r="C1193" s="57">
        <v>30</v>
      </c>
      <c r="D1193" s="58" t="s">
        <v>22</v>
      </c>
      <c r="E1193" s="59" t="s">
        <v>429</v>
      </c>
      <c r="F1193" s="60" t="s">
        <v>415</v>
      </c>
      <c r="G1193" s="61" t="str">
        <f t="shared" si="453"/>
        <v>430&amp;#160;&amp;#160;&amp;#160;Visitors700</v>
      </c>
      <c r="H1193" s="60" t="s">
        <v>420</v>
      </c>
      <c r="I1193" s="66" t="str">
        <f t="shared" si="461"/>
        <v>13,511.00</v>
      </c>
      <c r="J1193" s="66" t="str">
        <f t="shared" si="459"/>
        <v>15,818.00</v>
      </c>
      <c r="K1193" s="66" t="str">
        <f t="shared" si="460"/>
        <v>17,418.00</v>
      </c>
      <c r="L1193" s="63" t="str">
        <f t="shared" ref="L1193:L1208" si="464">FIXED(ROUND((((J1193-I1193)/I1193)*100),1),1,0)</f>
        <v>17.1</v>
      </c>
      <c r="M1193" s="63" t="str">
        <f t="shared" ref="M1193:M1208" si="465">FIXED(ROUND((((K1193-J1193)/J1193)*100),1),1,0)</f>
        <v>10.1</v>
      </c>
      <c r="N1193" s="64" t="s">
        <v>426</v>
      </c>
      <c r="P1193" s="71">
        <v>13511</v>
      </c>
      <c r="Q1193" s="71">
        <v>15818</v>
      </c>
      <c r="R1193" s="72">
        <v>17418</v>
      </c>
    </row>
    <row r="1194" spans="1:18" ht="24.75" thickBot="1">
      <c r="A1194" s="57">
        <v>4</v>
      </c>
      <c r="B1194" s="58" t="s">
        <v>21</v>
      </c>
      <c r="C1194" s="57">
        <v>30</v>
      </c>
      <c r="D1194" s="58" t="s">
        <v>22</v>
      </c>
      <c r="E1194" s="59" t="s">
        <v>430</v>
      </c>
      <c r="F1194" s="60" t="s">
        <v>411</v>
      </c>
      <c r="G1194" s="61" t="str">
        <f t="shared" si="453"/>
        <v>430&amp;#160;&amp;#160;&amp;#160;Visitors701</v>
      </c>
      <c r="H1194" s="60" t="s">
        <v>407</v>
      </c>
      <c r="I1194" s="66" t="str">
        <f t="shared" si="461"/>
        <v>13,059.00</v>
      </c>
      <c r="J1194" s="66" t="str">
        <f t="shared" si="459"/>
        <v>15,325.00</v>
      </c>
      <c r="K1194" s="66" t="str">
        <f t="shared" si="460"/>
        <v>16,886.00</v>
      </c>
      <c r="L1194" s="63" t="str">
        <f t="shared" si="464"/>
        <v>17.4</v>
      </c>
      <c r="M1194" s="63" t="str">
        <f t="shared" si="465"/>
        <v>10.2</v>
      </c>
      <c r="N1194" s="65" t="s">
        <v>408</v>
      </c>
      <c r="P1194" s="71">
        <v>13059</v>
      </c>
      <c r="Q1194" s="71">
        <v>15325</v>
      </c>
      <c r="R1194" s="72">
        <v>16886</v>
      </c>
    </row>
    <row r="1195" spans="1:18" ht="24.75" thickBot="1">
      <c r="A1195" s="57">
        <v>4</v>
      </c>
      <c r="B1195" s="58" t="s">
        <v>21</v>
      </c>
      <c r="C1195" s="57">
        <v>30</v>
      </c>
      <c r="D1195" s="58" t="s">
        <v>22</v>
      </c>
      <c r="E1195" s="59" t="s">
        <v>431</v>
      </c>
      <c r="F1195" s="60" t="s">
        <v>412</v>
      </c>
      <c r="G1195" s="61" t="str">
        <f t="shared" si="453"/>
        <v>430&amp;#160;&amp;#160;&amp;#160;Visitors702</v>
      </c>
      <c r="H1195" s="60" t="s">
        <v>409</v>
      </c>
      <c r="I1195" s="66" t="str">
        <f t="shared" si="461"/>
        <v>452.00</v>
      </c>
      <c r="J1195" s="66" t="str">
        <f t="shared" si="459"/>
        <v>493.00</v>
      </c>
      <c r="K1195" s="66" t="str">
        <f t="shared" si="460"/>
        <v>532.00</v>
      </c>
      <c r="L1195" s="63" t="str">
        <f t="shared" si="464"/>
        <v>9.1</v>
      </c>
      <c r="M1195" s="63" t="str">
        <f t="shared" si="465"/>
        <v>7.9</v>
      </c>
      <c r="N1195" s="64" t="s">
        <v>410</v>
      </c>
      <c r="P1195" s="71">
        <v>452</v>
      </c>
      <c r="Q1195" s="71">
        <v>493</v>
      </c>
      <c r="R1195" s="72">
        <v>532</v>
      </c>
    </row>
    <row r="1196" spans="1:18" ht="24.75" thickBot="1">
      <c r="A1196" s="57">
        <v>4</v>
      </c>
      <c r="B1196" s="58" t="s">
        <v>21</v>
      </c>
      <c r="C1196" s="57">
        <v>31</v>
      </c>
      <c r="D1196" s="58" t="s">
        <v>23</v>
      </c>
      <c r="E1196" s="59" t="s">
        <v>10</v>
      </c>
      <c r="F1196" s="60" t="s">
        <v>4</v>
      </c>
      <c r="G1196" s="61" t="str">
        <f t="shared" si="453"/>
        <v>431Room</v>
      </c>
      <c r="H1196" s="60" t="s">
        <v>4</v>
      </c>
      <c r="I1196" s="62" t="str">
        <f>FIXED(ROUND(P1196,2),0,0)</f>
        <v>3,022</v>
      </c>
      <c r="J1196" s="62" t="str">
        <f t="shared" ref="J1196:J1205" si="466">FIXED(ROUND(Q1196,2),0,0)</f>
        <v>3,491</v>
      </c>
      <c r="K1196" s="62" t="str">
        <f t="shared" ref="K1196:K1205" si="467">FIXED(ROUND(R1196,2),0,0)</f>
        <v>3,850</v>
      </c>
      <c r="L1196" s="63" t="str">
        <f t="shared" si="464"/>
        <v>15.5</v>
      </c>
      <c r="M1196" s="63" t="str">
        <f t="shared" si="465"/>
        <v>10.3</v>
      </c>
      <c r="N1196" s="64" t="s">
        <v>14</v>
      </c>
      <c r="P1196" s="71">
        <v>3022</v>
      </c>
      <c r="Q1196" s="71">
        <v>3491</v>
      </c>
      <c r="R1196" s="72">
        <v>3850</v>
      </c>
    </row>
    <row r="1197" spans="1:18" ht="24.75" thickBot="1">
      <c r="A1197" s="57">
        <v>4</v>
      </c>
      <c r="B1197" s="58" t="s">
        <v>21</v>
      </c>
      <c r="C1197" s="57">
        <v>31</v>
      </c>
      <c r="D1197" s="58" t="s">
        <v>23</v>
      </c>
      <c r="E1197" s="59" t="s">
        <v>111</v>
      </c>
      <c r="F1197" s="60" t="s">
        <v>3</v>
      </c>
      <c r="G1197" s="61" t="str">
        <f t="shared" si="453"/>
        <v>431Visit100</v>
      </c>
      <c r="H1197" s="60" t="s">
        <v>3</v>
      </c>
      <c r="I1197" s="62" t="str">
        <f t="shared" ref="I1197:I1205" si="468">FIXED(ROUND(P1197,2),0,0)</f>
        <v>1,248,763</v>
      </c>
      <c r="J1197" s="62" t="str">
        <f t="shared" si="466"/>
        <v>1,419,833</v>
      </c>
      <c r="K1197" s="62" t="str">
        <f t="shared" si="467"/>
        <v>1,540,872</v>
      </c>
      <c r="L1197" s="63" t="str">
        <f t="shared" si="464"/>
        <v>13.7</v>
      </c>
      <c r="M1197" s="63" t="str">
        <f t="shared" si="465"/>
        <v>8.5</v>
      </c>
      <c r="N1197" s="65" t="s">
        <v>15</v>
      </c>
      <c r="P1197" s="71">
        <v>1248763</v>
      </c>
      <c r="Q1197" s="71">
        <v>1419833</v>
      </c>
      <c r="R1197" s="72">
        <v>1540872</v>
      </c>
    </row>
    <row r="1198" spans="1:18" ht="24.75" thickBot="1">
      <c r="A1198" s="57">
        <v>4</v>
      </c>
      <c r="B1198" s="58" t="s">
        <v>21</v>
      </c>
      <c r="C1198" s="57">
        <v>31</v>
      </c>
      <c r="D1198" s="58" t="s">
        <v>23</v>
      </c>
      <c r="E1198" s="59" t="s">
        <v>112</v>
      </c>
      <c r="F1198" s="60" t="s">
        <v>411</v>
      </c>
      <c r="G1198" s="61" t="str">
        <f t="shared" si="453"/>
        <v>431Visit101</v>
      </c>
      <c r="H1198" s="60" t="s">
        <v>407</v>
      </c>
      <c r="I1198" s="62" t="str">
        <f t="shared" si="468"/>
        <v>1,219,589</v>
      </c>
      <c r="J1198" s="62" t="str">
        <f t="shared" si="466"/>
        <v>1,387,624</v>
      </c>
      <c r="K1198" s="62" t="str">
        <f t="shared" si="467"/>
        <v>1,506,196</v>
      </c>
      <c r="L1198" s="63" t="str">
        <f t="shared" si="464"/>
        <v>13.8</v>
      </c>
      <c r="M1198" s="63" t="str">
        <f t="shared" si="465"/>
        <v>8.5</v>
      </c>
      <c r="N1198" s="64" t="s">
        <v>408</v>
      </c>
      <c r="P1198" s="71">
        <v>1219589</v>
      </c>
      <c r="Q1198" s="71">
        <v>1387624</v>
      </c>
      <c r="R1198" s="72">
        <v>1506196</v>
      </c>
    </row>
    <row r="1199" spans="1:18" ht="24.75" thickBot="1">
      <c r="A1199" s="57">
        <v>4</v>
      </c>
      <c r="B1199" s="58" t="s">
        <v>21</v>
      </c>
      <c r="C1199" s="57">
        <v>31</v>
      </c>
      <c r="D1199" s="58" t="s">
        <v>23</v>
      </c>
      <c r="E1199" s="59" t="s">
        <v>113</v>
      </c>
      <c r="F1199" s="60" t="s">
        <v>412</v>
      </c>
      <c r="G1199" s="61" t="str">
        <f t="shared" si="453"/>
        <v>431Visit102</v>
      </c>
      <c r="H1199" s="60" t="s">
        <v>409</v>
      </c>
      <c r="I1199" s="62" t="str">
        <f t="shared" si="468"/>
        <v>29,174</v>
      </c>
      <c r="J1199" s="62" t="str">
        <f t="shared" si="466"/>
        <v>32,209</v>
      </c>
      <c r="K1199" s="62" t="str">
        <f t="shared" si="467"/>
        <v>34,676</v>
      </c>
      <c r="L1199" s="63" t="str">
        <f t="shared" si="464"/>
        <v>10.4</v>
      </c>
      <c r="M1199" s="63" t="str">
        <f t="shared" si="465"/>
        <v>7.7</v>
      </c>
      <c r="N1199" s="65" t="s">
        <v>410</v>
      </c>
      <c r="P1199" s="71">
        <v>29174</v>
      </c>
      <c r="Q1199" s="71">
        <v>32209</v>
      </c>
      <c r="R1199" s="72">
        <v>34676</v>
      </c>
    </row>
    <row r="1200" spans="1:18" ht="24.75" thickBot="1">
      <c r="A1200" s="57">
        <v>4</v>
      </c>
      <c r="B1200" s="58" t="s">
        <v>21</v>
      </c>
      <c r="C1200" s="57">
        <v>31</v>
      </c>
      <c r="D1200" s="58" t="s">
        <v>23</v>
      </c>
      <c r="E1200" s="59" t="s">
        <v>114</v>
      </c>
      <c r="F1200" s="60" t="s">
        <v>413</v>
      </c>
      <c r="G1200" s="61" t="str">
        <f t="shared" si="453"/>
        <v>431Visit200</v>
      </c>
      <c r="H1200" s="60" t="s">
        <v>418</v>
      </c>
      <c r="I1200" s="62" t="str">
        <f t="shared" si="468"/>
        <v>723,268</v>
      </c>
      <c r="J1200" s="62" t="str">
        <f t="shared" si="466"/>
        <v>829,623</v>
      </c>
      <c r="K1200" s="62" t="str">
        <f t="shared" si="467"/>
        <v>912,123</v>
      </c>
      <c r="L1200" s="63" t="str">
        <f t="shared" si="464"/>
        <v>14.7</v>
      </c>
      <c r="M1200" s="63" t="str">
        <f t="shared" si="465"/>
        <v>9.9</v>
      </c>
      <c r="N1200" s="64" t="s">
        <v>423</v>
      </c>
      <c r="P1200" s="71">
        <v>723268</v>
      </c>
      <c r="Q1200" s="71">
        <v>829623</v>
      </c>
      <c r="R1200" s="72">
        <v>912123</v>
      </c>
    </row>
    <row r="1201" spans="1:18" ht="24.75" thickBot="1">
      <c r="A1201" s="57">
        <v>4</v>
      </c>
      <c r="B1201" s="58" t="s">
        <v>21</v>
      </c>
      <c r="C1201" s="57">
        <v>31</v>
      </c>
      <c r="D1201" s="58" t="s">
        <v>23</v>
      </c>
      <c r="E1201" s="59" t="s">
        <v>115</v>
      </c>
      <c r="F1201" s="60" t="s">
        <v>411</v>
      </c>
      <c r="G1201" s="61" t="str">
        <f t="shared" si="453"/>
        <v>431Visit201</v>
      </c>
      <c r="H1201" s="60" t="s">
        <v>407</v>
      </c>
      <c r="I1201" s="62" t="str">
        <f t="shared" si="468"/>
        <v>715,027</v>
      </c>
      <c r="J1201" s="62" t="str">
        <f t="shared" si="466"/>
        <v>820,512</v>
      </c>
      <c r="K1201" s="62" t="str">
        <f t="shared" si="467"/>
        <v>902,059</v>
      </c>
      <c r="L1201" s="63" t="str">
        <f t="shared" si="464"/>
        <v>14.8</v>
      </c>
      <c r="M1201" s="63" t="str">
        <f t="shared" si="465"/>
        <v>9.9</v>
      </c>
      <c r="N1201" s="65" t="s">
        <v>408</v>
      </c>
      <c r="P1201" s="71">
        <v>715027</v>
      </c>
      <c r="Q1201" s="71">
        <v>820512</v>
      </c>
      <c r="R1201" s="72">
        <v>902059</v>
      </c>
    </row>
    <row r="1202" spans="1:18" ht="24.75" thickBot="1">
      <c r="A1202" s="57">
        <v>4</v>
      </c>
      <c r="B1202" s="58" t="s">
        <v>21</v>
      </c>
      <c r="C1202" s="57">
        <v>31</v>
      </c>
      <c r="D1202" s="58" t="s">
        <v>23</v>
      </c>
      <c r="E1202" s="59" t="s">
        <v>116</v>
      </c>
      <c r="F1202" s="60" t="s">
        <v>412</v>
      </c>
      <c r="G1202" s="61" t="str">
        <f t="shared" si="453"/>
        <v>431Visit202</v>
      </c>
      <c r="H1202" s="60" t="s">
        <v>409</v>
      </c>
      <c r="I1202" s="62" t="str">
        <f t="shared" si="468"/>
        <v>8,241</v>
      </c>
      <c r="J1202" s="62" t="str">
        <f t="shared" si="466"/>
        <v>9,111</v>
      </c>
      <c r="K1202" s="62" t="str">
        <f t="shared" si="467"/>
        <v>10,064</v>
      </c>
      <c r="L1202" s="63" t="str">
        <f t="shared" si="464"/>
        <v>10.6</v>
      </c>
      <c r="M1202" s="63" t="str">
        <f t="shared" si="465"/>
        <v>10.5</v>
      </c>
      <c r="N1202" s="64" t="s">
        <v>410</v>
      </c>
      <c r="P1202" s="71">
        <v>8241</v>
      </c>
      <c r="Q1202" s="71">
        <v>9111</v>
      </c>
      <c r="R1202" s="72">
        <v>10064</v>
      </c>
    </row>
    <row r="1203" spans="1:18" ht="24.75" thickBot="1">
      <c r="A1203" s="57">
        <v>4</v>
      </c>
      <c r="B1203" s="58" t="s">
        <v>21</v>
      </c>
      <c r="C1203" s="57">
        <v>31</v>
      </c>
      <c r="D1203" s="58" t="s">
        <v>23</v>
      </c>
      <c r="E1203" s="59" t="s">
        <v>117</v>
      </c>
      <c r="F1203" s="60" t="s">
        <v>414</v>
      </c>
      <c r="G1203" s="61" t="str">
        <f t="shared" si="453"/>
        <v>431Visit300</v>
      </c>
      <c r="H1203" s="60" t="s">
        <v>419</v>
      </c>
      <c r="I1203" s="62" t="str">
        <f t="shared" si="468"/>
        <v>525,495</v>
      </c>
      <c r="J1203" s="62" t="str">
        <f t="shared" si="466"/>
        <v>590,210</v>
      </c>
      <c r="K1203" s="62" t="str">
        <f t="shared" si="467"/>
        <v>628,749</v>
      </c>
      <c r="L1203" s="63" t="str">
        <f t="shared" si="464"/>
        <v>12.3</v>
      </c>
      <c r="M1203" s="63" t="str">
        <f t="shared" si="465"/>
        <v>6.5</v>
      </c>
      <c r="N1203" s="65" t="s">
        <v>424</v>
      </c>
      <c r="P1203" s="71">
        <v>525495</v>
      </c>
      <c r="Q1203" s="71">
        <v>590210</v>
      </c>
      <c r="R1203" s="72">
        <v>628749</v>
      </c>
    </row>
    <row r="1204" spans="1:18" ht="24.75" thickBot="1">
      <c r="A1204" s="57">
        <v>4</v>
      </c>
      <c r="B1204" s="58" t="s">
        <v>21</v>
      </c>
      <c r="C1204" s="57">
        <v>31</v>
      </c>
      <c r="D1204" s="58" t="s">
        <v>23</v>
      </c>
      <c r="E1204" s="59" t="s">
        <v>118</v>
      </c>
      <c r="F1204" s="60" t="s">
        <v>411</v>
      </c>
      <c r="G1204" s="61" t="str">
        <f t="shared" si="453"/>
        <v>431Visit301</v>
      </c>
      <c r="H1204" s="60" t="s">
        <v>407</v>
      </c>
      <c r="I1204" s="62" t="str">
        <f t="shared" si="468"/>
        <v>504,562</v>
      </c>
      <c r="J1204" s="62" t="str">
        <f t="shared" si="466"/>
        <v>567,112</v>
      </c>
      <c r="K1204" s="62" t="str">
        <f t="shared" si="467"/>
        <v>604,137</v>
      </c>
      <c r="L1204" s="63" t="str">
        <f t="shared" si="464"/>
        <v>12.4</v>
      </c>
      <c r="M1204" s="63" t="str">
        <f t="shared" si="465"/>
        <v>6.5</v>
      </c>
      <c r="N1204" s="64" t="s">
        <v>408</v>
      </c>
      <c r="P1204" s="71">
        <v>504562</v>
      </c>
      <c r="Q1204" s="71">
        <v>567112</v>
      </c>
      <c r="R1204" s="72">
        <v>604137</v>
      </c>
    </row>
    <row r="1205" spans="1:18" ht="24.75" thickBot="1">
      <c r="A1205" s="57">
        <v>4</v>
      </c>
      <c r="B1205" s="58" t="s">
        <v>21</v>
      </c>
      <c r="C1205" s="57">
        <v>31</v>
      </c>
      <c r="D1205" s="58" t="s">
        <v>23</v>
      </c>
      <c r="E1205" s="59" t="s">
        <v>119</v>
      </c>
      <c r="F1205" s="60" t="s">
        <v>412</v>
      </c>
      <c r="G1205" s="61" t="str">
        <f t="shared" si="453"/>
        <v>431Visit302</v>
      </c>
      <c r="H1205" s="60" t="s">
        <v>409</v>
      </c>
      <c r="I1205" s="62" t="str">
        <f t="shared" si="468"/>
        <v>20,933</v>
      </c>
      <c r="J1205" s="62" t="str">
        <f t="shared" si="466"/>
        <v>23,098</v>
      </c>
      <c r="K1205" s="62" t="str">
        <f t="shared" si="467"/>
        <v>24,612</v>
      </c>
      <c r="L1205" s="63" t="str">
        <f t="shared" si="464"/>
        <v>10.3</v>
      </c>
      <c r="M1205" s="63" t="str">
        <f t="shared" si="465"/>
        <v>6.6</v>
      </c>
      <c r="N1205" s="65" t="s">
        <v>410</v>
      </c>
      <c r="P1205" s="71">
        <v>20933</v>
      </c>
      <c r="Q1205" s="71">
        <v>23098</v>
      </c>
      <c r="R1205" s="72">
        <v>24612</v>
      </c>
    </row>
    <row r="1206" spans="1:18" ht="24.75" thickBot="1">
      <c r="A1206" s="57">
        <v>4</v>
      </c>
      <c r="B1206" s="58" t="s">
        <v>21</v>
      </c>
      <c r="C1206" s="57">
        <v>31</v>
      </c>
      <c r="D1206" s="58" t="s">
        <v>23</v>
      </c>
      <c r="E1206" s="59" t="s">
        <v>120</v>
      </c>
      <c r="F1206" s="60" t="s">
        <v>5</v>
      </c>
      <c r="G1206" s="61" t="str">
        <f t="shared" si="453"/>
        <v>431AvgDay400</v>
      </c>
      <c r="H1206" s="60" t="s">
        <v>5</v>
      </c>
      <c r="I1206" s="66" t="str">
        <f>IF(P1206="&amp;#160;"," ",FIXED(ROUND(P1206,2),2,0))</f>
        <v>2.20</v>
      </c>
      <c r="J1206" s="66" t="str">
        <f t="shared" ref="J1206:J1222" si="469">IF(Q1206="&amp;#160;"," ",FIXED(ROUND(Q1206,2),2,0))</f>
        <v>2.15</v>
      </c>
      <c r="K1206" s="66" t="str">
        <f t="shared" ref="K1206:K1222" si="470">IF(R1206="&amp;#160;"," ",FIXED(ROUND(R1206,2),2,0))</f>
        <v>2.15</v>
      </c>
      <c r="L1206" s="63" t="str">
        <f t="shared" si="464"/>
        <v>-2.3</v>
      </c>
      <c r="M1206" s="63" t="str">
        <f t="shared" si="465"/>
        <v>0.0</v>
      </c>
      <c r="N1206" s="64" t="s">
        <v>6</v>
      </c>
      <c r="P1206" s="73">
        <v>2.2000000000000002</v>
      </c>
      <c r="Q1206" s="73">
        <v>2.15</v>
      </c>
      <c r="R1206" s="74">
        <v>2.15</v>
      </c>
    </row>
    <row r="1207" spans="1:18" ht="24.75" thickBot="1">
      <c r="A1207" s="57">
        <v>4</v>
      </c>
      <c r="B1207" s="58" t="s">
        <v>21</v>
      </c>
      <c r="C1207" s="57">
        <v>31</v>
      </c>
      <c r="D1207" s="58" t="s">
        <v>23</v>
      </c>
      <c r="E1207" s="59" t="s">
        <v>121</v>
      </c>
      <c r="F1207" s="60" t="s">
        <v>411</v>
      </c>
      <c r="G1207" s="61" t="str">
        <f t="shared" si="453"/>
        <v>431AvgDay401</v>
      </c>
      <c r="H1207" s="60" t="s">
        <v>407</v>
      </c>
      <c r="I1207" s="66" t="str">
        <f t="shared" ref="I1207:I1222" si="471">IF(P1207="&amp;#160;"," ",FIXED(ROUND(P1207,2),2,0))</f>
        <v>2.20</v>
      </c>
      <c r="J1207" s="66" t="str">
        <f t="shared" si="469"/>
        <v>2.15</v>
      </c>
      <c r="K1207" s="66" t="str">
        <f t="shared" si="470"/>
        <v>2.15</v>
      </c>
      <c r="L1207" s="63" t="str">
        <f t="shared" si="464"/>
        <v>-2.3</v>
      </c>
      <c r="M1207" s="63" t="str">
        <f t="shared" si="465"/>
        <v>0.0</v>
      </c>
      <c r="N1207" s="65" t="s">
        <v>408</v>
      </c>
      <c r="P1207" s="73">
        <v>2.2000000000000002</v>
      </c>
      <c r="Q1207" s="73">
        <v>2.15</v>
      </c>
      <c r="R1207" s="74">
        <v>2.15</v>
      </c>
    </row>
    <row r="1208" spans="1:18" ht="24.75" thickBot="1">
      <c r="A1208" s="57">
        <v>4</v>
      </c>
      <c r="B1208" s="58" t="s">
        <v>21</v>
      </c>
      <c r="C1208" s="57">
        <v>31</v>
      </c>
      <c r="D1208" s="58" t="s">
        <v>23</v>
      </c>
      <c r="E1208" s="59" t="s">
        <v>122</v>
      </c>
      <c r="F1208" s="60" t="s">
        <v>412</v>
      </c>
      <c r="G1208" s="61" t="str">
        <f t="shared" si="453"/>
        <v>431AvgDay402</v>
      </c>
      <c r="H1208" s="60" t="s">
        <v>409</v>
      </c>
      <c r="I1208" s="66" t="str">
        <f t="shared" si="471"/>
        <v>2.16</v>
      </c>
      <c r="J1208" s="66" t="str">
        <f t="shared" si="469"/>
        <v>2.22</v>
      </c>
      <c r="K1208" s="66" t="str">
        <f t="shared" si="470"/>
        <v>2.20</v>
      </c>
      <c r="L1208" s="63" t="str">
        <f t="shared" si="464"/>
        <v>2.8</v>
      </c>
      <c r="M1208" s="63" t="str">
        <f t="shared" si="465"/>
        <v>-0.9</v>
      </c>
      <c r="N1208" s="64" t="s">
        <v>410</v>
      </c>
      <c r="P1208" s="73">
        <v>2.16</v>
      </c>
      <c r="Q1208" s="73">
        <v>2.2200000000000002</v>
      </c>
      <c r="R1208" s="74">
        <v>2.2000000000000002</v>
      </c>
    </row>
    <row r="1209" spans="1:18" ht="24.75" thickBot="1">
      <c r="A1209" s="57">
        <v>4</v>
      </c>
      <c r="B1209" s="58" t="s">
        <v>21</v>
      </c>
      <c r="C1209" s="57">
        <v>31</v>
      </c>
      <c r="D1209" s="58" t="s">
        <v>23</v>
      </c>
      <c r="E1209" s="59" t="s">
        <v>123</v>
      </c>
      <c r="F1209" s="60" t="s">
        <v>18</v>
      </c>
      <c r="G1209" s="61" t="str">
        <f t="shared" si="453"/>
        <v>431AverageExpenditure</v>
      </c>
      <c r="H1209" s="60" t="s">
        <v>18</v>
      </c>
      <c r="I1209" s="66" t="str">
        <f t="shared" si="471"/>
        <v xml:space="preserve"> </v>
      </c>
      <c r="J1209" s="66" t="str">
        <f t="shared" si="469"/>
        <v xml:space="preserve"> </v>
      </c>
      <c r="K1209" s="66" t="str">
        <f t="shared" si="470"/>
        <v xml:space="preserve"> </v>
      </c>
      <c r="L1209" s="67" t="s">
        <v>397</v>
      </c>
      <c r="M1209" s="67" t="s">
        <v>397</v>
      </c>
      <c r="N1209" s="65" t="s">
        <v>19</v>
      </c>
      <c r="P1209" s="67" t="s">
        <v>384</v>
      </c>
      <c r="Q1209" s="67" t="s">
        <v>384</v>
      </c>
      <c r="R1209" s="75" t="s">
        <v>384</v>
      </c>
    </row>
    <row r="1210" spans="1:18" ht="24.75" thickBot="1">
      <c r="A1210" s="57">
        <v>4</v>
      </c>
      <c r="B1210" s="58" t="s">
        <v>21</v>
      </c>
      <c r="C1210" s="57">
        <v>31</v>
      </c>
      <c r="D1210" s="58" t="s">
        <v>23</v>
      </c>
      <c r="E1210" s="59" t="s">
        <v>425</v>
      </c>
      <c r="F1210" s="60" t="s">
        <v>415</v>
      </c>
      <c r="G1210" s="61" t="str">
        <f t="shared" si="453"/>
        <v>431&amp;#160;&amp;#160;&amp;#160;Visitors400</v>
      </c>
      <c r="H1210" s="60" t="s">
        <v>420</v>
      </c>
      <c r="I1210" s="66" t="str">
        <f t="shared" si="471"/>
        <v>830.00</v>
      </c>
      <c r="J1210" s="66" t="str">
        <f t="shared" si="469"/>
        <v>859.00</v>
      </c>
      <c r="K1210" s="66" t="str">
        <f t="shared" si="470"/>
        <v>906.00</v>
      </c>
      <c r="L1210" s="63" t="str">
        <f t="shared" ref="L1210:L1218" si="472">FIXED(ROUND((((J1210-I1210)/I1210)*100),1),1,0)</f>
        <v>3.5</v>
      </c>
      <c r="M1210" s="63" t="str">
        <f t="shared" ref="M1210:M1218" si="473">FIXED(ROUND((((K1210-J1210)/J1210)*100),1),1,0)</f>
        <v>5.5</v>
      </c>
      <c r="N1210" s="64" t="s">
        <v>426</v>
      </c>
      <c r="P1210" s="71">
        <v>830</v>
      </c>
      <c r="Q1210" s="71">
        <v>859</v>
      </c>
      <c r="R1210" s="72">
        <v>906</v>
      </c>
    </row>
    <row r="1211" spans="1:18" ht="24.75" thickBot="1">
      <c r="A1211" s="57">
        <v>4</v>
      </c>
      <c r="B1211" s="58" t="s">
        <v>21</v>
      </c>
      <c r="C1211" s="57">
        <v>31</v>
      </c>
      <c r="D1211" s="58" t="s">
        <v>23</v>
      </c>
      <c r="E1211" s="59" t="s">
        <v>427</v>
      </c>
      <c r="F1211" s="60" t="s">
        <v>411</v>
      </c>
      <c r="G1211" s="61" t="str">
        <f t="shared" si="453"/>
        <v>431&amp;#160;&amp;#160;&amp;#160;Visitors401</v>
      </c>
      <c r="H1211" s="60" t="s">
        <v>407</v>
      </c>
      <c r="I1211" s="66" t="str">
        <f t="shared" si="471"/>
        <v>829.00</v>
      </c>
      <c r="J1211" s="66" t="str">
        <f t="shared" si="469"/>
        <v>858.00</v>
      </c>
      <c r="K1211" s="66" t="str">
        <f t="shared" si="470"/>
        <v>906.00</v>
      </c>
      <c r="L1211" s="63" t="str">
        <f t="shared" si="472"/>
        <v>3.5</v>
      </c>
      <c r="M1211" s="63" t="str">
        <f t="shared" si="473"/>
        <v>5.6</v>
      </c>
      <c r="N1211" s="65" t="s">
        <v>408</v>
      </c>
      <c r="P1211" s="71">
        <v>829</v>
      </c>
      <c r="Q1211" s="71">
        <v>858</v>
      </c>
      <c r="R1211" s="72">
        <v>906</v>
      </c>
    </row>
    <row r="1212" spans="1:18" ht="24.75" thickBot="1">
      <c r="A1212" s="57">
        <v>4</v>
      </c>
      <c r="B1212" s="58" t="s">
        <v>21</v>
      </c>
      <c r="C1212" s="57">
        <v>31</v>
      </c>
      <c r="D1212" s="58" t="s">
        <v>23</v>
      </c>
      <c r="E1212" s="59" t="s">
        <v>428</v>
      </c>
      <c r="F1212" s="60" t="s">
        <v>412</v>
      </c>
      <c r="G1212" s="61" t="str">
        <f t="shared" si="453"/>
        <v>431&amp;#160;&amp;#160;&amp;#160;Visitors402</v>
      </c>
      <c r="H1212" s="60" t="s">
        <v>409</v>
      </c>
      <c r="I1212" s="66" t="str">
        <f t="shared" si="471"/>
        <v>856.00</v>
      </c>
      <c r="J1212" s="66" t="str">
        <f t="shared" si="469"/>
        <v>882.00</v>
      </c>
      <c r="K1212" s="66" t="str">
        <f t="shared" si="470"/>
        <v>926.00</v>
      </c>
      <c r="L1212" s="63" t="str">
        <f t="shared" si="472"/>
        <v>3.0</v>
      </c>
      <c r="M1212" s="63" t="str">
        <f t="shared" si="473"/>
        <v>5.0</v>
      </c>
      <c r="N1212" s="64" t="s">
        <v>410</v>
      </c>
      <c r="P1212" s="71">
        <v>856</v>
      </c>
      <c r="Q1212" s="71">
        <v>882</v>
      </c>
      <c r="R1212" s="72">
        <v>926</v>
      </c>
    </row>
    <row r="1213" spans="1:18" ht="24.75" thickBot="1">
      <c r="A1213" s="57">
        <v>4</v>
      </c>
      <c r="B1213" s="58" t="s">
        <v>21</v>
      </c>
      <c r="C1213" s="57">
        <v>31</v>
      </c>
      <c r="D1213" s="58" t="s">
        <v>23</v>
      </c>
      <c r="E1213" s="59" t="s">
        <v>432</v>
      </c>
      <c r="F1213" s="60" t="s">
        <v>416</v>
      </c>
      <c r="G1213" s="61" t="str">
        <f t="shared" si="453"/>
        <v>431&amp;#160;&amp;#160;&amp;#160;Tourist500</v>
      </c>
      <c r="H1213" s="60" t="s">
        <v>421</v>
      </c>
      <c r="I1213" s="66" t="str">
        <f t="shared" si="471"/>
        <v>907.00</v>
      </c>
      <c r="J1213" s="66" t="str">
        <f t="shared" si="469"/>
        <v>938.00</v>
      </c>
      <c r="K1213" s="66" t="str">
        <f t="shared" si="470"/>
        <v>989.00</v>
      </c>
      <c r="L1213" s="63" t="str">
        <f t="shared" si="472"/>
        <v>3.4</v>
      </c>
      <c r="M1213" s="63" t="str">
        <f t="shared" si="473"/>
        <v>5.4</v>
      </c>
      <c r="N1213" s="65" t="s">
        <v>433</v>
      </c>
      <c r="P1213" s="71">
        <v>907</v>
      </c>
      <c r="Q1213" s="71">
        <v>938</v>
      </c>
      <c r="R1213" s="72">
        <v>989</v>
      </c>
    </row>
    <row r="1214" spans="1:18" ht="24.75" thickBot="1">
      <c r="A1214" s="57">
        <v>4</v>
      </c>
      <c r="B1214" s="58" t="s">
        <v>21</v>
      </c>
      <c r="C1214" s="57">
        <v>31</v>
      </c>
      <c r="D1214" s="58" t="s">
        <v>23</v>
      </c>
      <c r="E1214" s="59" t="s">
        <v>434</v>
      </c>
      <c r="F1214" s="60" t="s">
        <v>411</v>
      </c>
      <c r="G1214" s="61" t="str">
        <f t="shared" si="453"/>
        <v>431&amp;#160;&amp;#160;&amp;#160;Tourist501</v>
      </c>
      <c r="H1214" s="60" t="s">
        <v>407</v>
      </c>
      <c r="I1214" s="66" t="str">
        <f t="shared" si="471"/>
        <v>903.00</v>
      </c>
      <c r="J1214" s="66" t="str">
        <f t="shared" si="469"/>
        <v>934.00</v>
      </c>
      <c r="K1214" s="66" t="str">
        <f t="shared" si="470"/>
        <v>985.00</v>
      </c>
      <c r="L1214" s="63" t="str">
        <f t="shared" si="472"/>
        <v>3.4</v>
      </c>
      <c r="M1214" s="63" t="str">
        <f t="shared" si="473"/>
        <v>5.5</v>
      </c>
      <c r="N1214" s="64" t="s">
        <v>408</v>
      </c>
      <c r="P1214" s="71">
        <v>903</v>
      </c>
      <c r="Q1214" s="71">
        <v>934</v>
      </c>
      <c r="R1214" s="72">
        <v>985</v>
      </c>
    </row>
    <row r="1215" spans="1:18" ht="24.75" thickBot="1">
      <c r="A1215" s="57">
        <v>4</v>
      </c>
      <c r="B1215" s="58" t="s">
        <v>21</v>
      </c>
      <c r="C1215" s="57">
        <v>31</v>
      </c>
      <c r="D1215" s="58" t="s">
        <v>23</v>
      </c>
      <c r="E1215" s="59" t="s">
        <v>435</v>
      </c>
      <c r="F1215" s="60" t="s">
        <v>412</v>
      </c>
      <c r="G1215" s="61" t="str">
        <f t="shared" si="453"/>
        <v>431&amp;#160;&amp;#160;&amp;#160;Tourist502</v>
      </c>
      <c r="H1215" s="60" t="s">
        <v>409</v>
      </c>
      <c r="I1215" s="66" t="str">
        <f t="shared" si="471"/>
        <v>1,231.00</v>
      </c>
      <c r="J1215" s="66" t="str">
        <f t="shared" si="469"/>
        <v>1,251.00</v>
      </c>
      <c r="K1215" s="66" t="str">
        <f t="shared" si="470"/>
        <v>1,307.00</v>
      </c>
      <c r="L1215" s="63" t="str">
        <f t="shared" si="472"/>
        <v>1.6</v>
      </c>
      <c r="M1215" s="63" t="str">
        <f t="shared" si="473"/>
        <v>4.5</v>
      </c>
      <c r="N1215" s="65" t="s">
        <v>410</v>
      </c>
      <c r="P1215" s="71">
        <v>1231</v>
      </c>
      <c r="Q1215" s="71">
        <v>1251</v>
      </c>
      <c r="R1215" s="72">
        <v>1307</v>
      </c>
    </row>
    <row r="1216" spans="1:18" ht="24.75" thickBot="1">
      <c r="A1216" s="57">
        <v>4</v>
      </c>
      <c r="B1216" s="58" t="s">
        <v>21</v>
      </c>
      <c r="C1216" s="57">
        <v>31</v>
      </c>
      <c r="D1216" s="58" t="s">
        <v>23</v>
      </c>
      <c r="E1216" s="59" t="s">
        <v>436</v>
      </c>
      <c r="F1216" s="60" t="s">
        <v>417</v>
      </c>
      <c r="G1216" s="61" t="str">
        <f t="shared" si="453"/>
        <v>431&amp;#160;&amp;#160;&amp;#160;Excursionist600</v>
      </c>
      <c r="H1216" s="60" t="s">
        <v>422</v>
      </c>
      <c r="I1216" s="66" t="str">
        <f t="shared" si="471"/>
        <v>597.00</v>
      </c>
      <c r="J1216" s="66" t="str">
        <f t="shared" si="469"/>
        <v>620.00</v>
      </c>
      <c r="K1216" s="66" t="str">
        <f t="shared" si="470"/>
        <v>646.00</v>
      </c>
      <c r="L1216" s="63" t="str">
        <f t="shared" si="472"/>
        <v>3.9</v>
      </c>
      <c r="M1216" s="63" t="str">
        <f t="shared" si="473"/>
        <v>4.2</v>
      </c>
      <c r="N1216" s="64" t="s">
        <v>437</v>
      </c>
      <c r="P1216" s="71">
        <v>597</v>
      </c>
      <c r="Q1216" s="71">
        <v>620</v>
      </c>
      <c r="R1216" s="72">
        <v>646</v>
      </c>
    </row>
    <row r="1217" spans="1:18" ht="24.75" thickBot="1">
      <c r="A1217" s="57">
        <v>4</v>
      </c>
      <c r="B1217" s="58" t="s">
        <v>21</v>
      </c>
      <c r="C1217" s="57">
        <v>31</v>
      </c>
      <c r="D1217" s="58" t="s">
        <v>23</v>
      </c>
      <c r="E1217" s="59" t="s">
        <v>438</v>
      </c>
      <c r="F1217" s="60" t="s">
        <v>411</v>
      </c>
      <c r="G1217" s="61" t="str">
        <f t="shared" si="453"/>
        <v>431&amp;#160;&amp;#160;&amp;#160;Excursionist601</v>
      </c>
      <c r="H1217" s="60" t="s">
        <v>407</v>
      </c>
      <c r="I1217" s="66" t="str">
        <f t="shared" si="471"/>
        <v>599.00</v>
      </c>
      <c r="J1217" s="66" t="str">
        <f t="shared" si="469"/>
        <v>623.00</v>
      </c>
      <c r="K1217" s="66" t="str">
        <f t="shared" si="470"/>
        <v>649.00</v>
      </c>
      <c r="L1217" s="63" t="str">
        <f t="shared" si="472"/>
        <v>4.0</v>
      </c>
      <c r="M1217" s="63" t="str">
        <f t="shared" si="473"/>
        <v>4.2</v>
      </c>
      <c r="N1217" s="65" t="s">
        <v>408</v>
      </c>
      <c r="P1217" s="71">
        <v>599</v>
      </c>
      <c r="Q1217" s="71">
        <v>623</v>
      </c>
      <c r="R1217" s="72">
        <v>649</v>
      </c>
    </row>
    <row r="1218" spans="1:18" ht="24.75" thickBot="1">
      <c r="A1218" s="57">
        <v>4</v>
      </c>
      <c r="B1218" s="58" t="s">
        <v>21</v>
      </c>
      <c r="C1218" s="57">
        <v>31</v>
      </c>
      <c r="D1218" s="58" t="s">
        <v>23</v>
      </c>
      <c r="E1218" s="59" t="s">
        <v>439</v>
      </c>
      <c r="F1218" s="60" t="s">
        <v>412</v>
      </c>
      <c r="G1218" s="61" t="str">
        <f t="shared" si="453"/>
        <v>431&amp;#160;&amp;#160;&amp;#160;Excursionist602</v>
      </c>
      <c r="H1218" s="60" t="s">
        <v>409</v>
      </c>
      <c r="I1218" s="66" t="str">
        <f t="shared" si="471"/>
        <v>537.00</v>
      </c>
      <c r="J1218" s="66" t="str">
        <f t="shared" si="469"/>
        <v>559.00</v>
      </c>
      <c r="K1218" s="66" t="str">
        <f t="shared" si="470"/>
        <v>584.00</v>
      </c>
      <c r="L1218" s="63" t="str">
        <f t="shared" si="472"/>
        <v>4.1</v>
      </c>
      <c r="M1218" s="63" t="str">
        <f t="shared" si="473"/>
        <v>4.5</v>
      </c>
      <c r="N1218" s="64" t="s">
        <v>410</v>
      </c>
      <c r="P1218" s="71">
        <v>537</v>
      </c>
      <c r="Q1218" s="71">
        <v>559</v>
      </c>
      <c r="R1218" s="72">
        <v>584</v>
      </c>
    </row>
    <row r="1219" spans="1:18" ht="24.75" thickBot="1">
      <c r="A1219" s="57">
        <v>4</v>
      </c>
      <c r="B1219" s="58" t="s">
        <v>21</v>
      </c>
      <c r="C1219" s="57">
        <v>31</v>
      </c>
      <c r="D1219" s="58" t="s">
        <v>23</v>
      </c>
      <c r="E1219" s="59" t="s">
        <v>20</v>
      </c>
      <c r="F1219" s="60" t="s">
        <v>16</v>
      </c>
      <c r="G1219" s="61" t="str">
        <f t="shared" si="453"/>
        <v>431TourismReceipt</v>
      </c>
      <c r="H1219" s="60" t="s">
        <v>16</v>
      </c>
      <c r="I1219" s="66" t="str">
        <f t="shared" si="471"/>
        <v xml:space="preserve"> </v>
      </c>
      <c r="J1219" s="66" t="str">
        <f t="shared" si="469"/>
        <v xml:space="preserve"> </v>
      </c>
      <c r="K1219" s="66" t="str">
        <f t="shared" si="470"/>
        <v xml:space="preserve"> </v>
      </c>
      <c r="L1219" s="67" t="s">
        <v>397</v>
      </c>
      <c r="M1219" s="67" t="s">
        <v>397</v>
      </c>
      <c r="N1219" s="65" t="s">
        <v>17</v>
      </c>
      <c r="P1219" s="67" t="s">
        <v>384</v>
      </c>
      <c r="Q1219" s="67" t="s">
        <v>384</v>
      </c>
      <c r="R1219" s="75" t="s">
        <v>384</v>
      </c>
    </row>
    <row r="1220" spans="1:18" ht="24.75" thickBot="1">
      <c r="A1220" s="57">
        <v>4</v>
      </c>
      <c r="B1220" s="58" t="s">
        <v>21</v>
      </c>
      <c r="C1220" s="57">
        <v>31</v>
      </c>
      <c r="D1220" s="58" t="s">
        <v>23</v>
      </c>
      <c r="E1220" s="59" t="s">
        <v>429</v>
      </c>
      <c r="F1220" s="60" t="s">
        <v>415</v>
      </c>
      <c r="G1220" s="61" t="str">
        <f t="shared" si="453"/>
        <v>431&amp;#160;&amp;#160;&amp;#160;Visitors700</v>
      </c>
      <c r="H1220" s="60" t="s">
        <v>420</v>
      </c>
      <c r="I1220" s="66" t="str">
        <f t="shared" si="471"/>
        <v>1,757.00</v>
      </c>
      <c r="J1220" s="66" t="str">
        <f t="shared" si="469"/>
        <v>2,039.00</v>
      </c>
      <c r="K1220" s="66" t="str">
        <f t="shared" si="470"/>
        <v>2,347.00</v>
      </c>
      <c r="L1220" s="63" t="str">
        <f t="shared" ref="L1220:L1235" si="474">FIXED(ROUND((((J1220-I1220)/I1220)*100),1),1,0)</f>
        <v>16.1</v>
      </c>
      <c r="M1220" s="63" t="str">
        <f t="shared" ref="M1220:M1235" si="475">FIXED(ROUND((((K1220-J1220)/J1220)*100),1),1,0)</f>
        <v>15.1</v>
      </c>
      <c r="N1220" s="64" t="s">
        <v>426</v>
      </c>
      <c r="P1220" s="71">
        <v>1757</v>
      </c>
      <c r="Q1220" s="71">
        <v>2039</v>
      </c>
      <c r="R1220" s="72">
        <v>2347</v>
      </c>
    </row>
    <row r="1221" spans="1:18" ht="24.75" thickBot="1">
      <c r="A1221" s="57">
        <v>4</v>
      </c>
      <c r="B1221" s="58" t="s">
        <v>21</v>
      </c>
      <c r="C1221" s="57">
        <v>31</v>
      </c>
      <c r="D1221" s="58" t="s">
        <v>23</v>
      </c>
      <c r="E1221" s="59" t="s">
        <v>430</v>
      </c>
      <c r="F1221" s="60" t="s">
        <v>411</v>
      </c>
      <c r="G1221" s="61" t="str">
        <f t="shared" si="453"/>
        <v>431&amp;#160;&amp;#160;&amp;#160;Visitors701</v>
      </c>
      <c r="H1221" s="60" t="s">
        <v>407</v>
      </c>
      <c r="I1221" s="66" t="str">
        <f t="shared" si="471"/>
        <v>1,723.00</v>
      </c>
      <c r="J1221" s="66" t="str">
        <f t="shared" si="469"/>
        <v>2,001.00</v>
      </c>
      <c r="K1221" s="66" t="str">
        <f t="shared" si="470"/>
        <v>2,303.00</v>
      </c>
      <c r="L1221" s="63" t="str">
        <f t="shared" si="474"/>
        <v>16.1</v>
      </c>
      <c r="M1221" s="63" t="str">
        <f t="shared" si="475"/>
        <v>15.1</v>
      </c>
      <c r="N1221" s="65" t="s">
        <v>408</v>
      </c>
      <c r="P1221" s="71">
        <v>1723</v>
      </c>
      <c r="Q1221" s="71">
        <v>2001</v>
      </c>
      <c r="R1221" s="72">
        <v>2303</v>
      </c>
    </row>
    <row r="1222" spans="1:18" ht="24.75" thickBot="1">
      <c r="A1222" s="57">
        <v>4</v>
      </c>
      <c r="B1222" s="58" t="s">
        <v>21</v>
      </c>
      <c r="C1222" s="57">
        <v>31</v>
      </c>
      <c r="D1222" s="58" t="s">
        <v>23</v>
      </c>
      <c r="E1222" s="59" t="s">
        <v>431</v>
      </c>
      <c r="F1222" s="60" t="s">
        <v>412</v>
      </c>
      <c r="G1222" s="61" t="str">
        <f t="shared" si="453"/>
        <v>431&amp;#160;&amp;#160;&amp;#160;Visitors702</v>
      </c>
      <c r="H1222" s="60" t="s">
        <v>409</v>
      </c>
      <c r="I1222" s="66" t="str">
        <f t="shared" si="471"/>
        <v>33.00</v>
      </c>
      <c r="J1222" s="66" t="str">
        <f t="shared" si="469"/>
        <v>38.00</v>
      </c>
      <c r="K1222" s="66" t="str">
        <f t="shared" si="470"/>
        <v>43.00</v>
      </c>
      <c r="L1222" s="63" t="str">
        <f t="shared" si="474"/>
        <v>15.2</v>
      </c>
      <c r="M1222" s="63" t="str">
        <f t="shared" si="475"/>
        <v>13.2</v>
      </c>
      <c r="N1222" s="64" t="s">
        <v>410</v>
      </c>
      <c r="P1222" s="71">
        <v>33</v>
      </c>
      <c r="Q1222" s="71">
        <v>38</v>
      </c>
      <c r="R1222" s="72">
        <v>43</v>
      </c>
    </row>
    <row r="1223" spans="1:18" ht="24.75" thickBot="1">
      <c r="A1223" s="57">
        <v>4</v>
      </c>
      <c r="B1223" s="58" t="s">
        <v>21</v>
      </c>
      <c r="C1223" s="57">
        <v>32</v>
      </c>
      <c r="D1223" s="58" t="s">
        <v>24</v>
      </c>
      <c r="E1223" s="59" t="s">
        <v>10</v>
      </c>
      <c r="F1223" s="60" t="s">
        <v>4</v>
      </c>
      <c r="G1223" s="61" t="str">
        <f t="shared" si="453"/>
        <v>432Room</v>
      </c>
      <c r="H1223" s="60" t="s">
        <v>4</v>
      </c>
      <c r="I1223" s="62" t="str">
        <f>FIXED(ROUND(P1223,2),0,0)</f>
        <v>2,793</v>
      </c>
      <c r="J1223" s="62" t="str">
        <f t="shared" ref="J1223:J1232" si="476">FIXED(ROUND(Q1223,2),0,0)</f>
        <v>2,948</v>
      </c>
      <c r="K1223" s="62" t="str">
        <f t="shared" ref="K1223:K1232" si="477">FIXED(ROUND(R1223,2),0,0)</f>
        <v>3,245</v>
      </c>
      <c r="L1223" s="63" t="str">
        <f t="shared" si="474"/>
        <v>5.5</v>
      </c>
      <c r="M1223" s="63" t="str">
        <f t="shared" si="475"/>
        <v>10.1</v>
      </c>
      <c r="N1223" s="64" t="s">
        <v>14</v>
      </c>
      <c r="P1223" s="71">
        <v>2793</v>
      </c>
      <c r="Q1223" s="71">
        <v>2948</v>
      </c>
      <c r="R1223" s="72">
        <v>3245</v>
      </c>
    </row>
    <row r="1224" spans="1:18" ht="24.75" thickBot="1">
      <c r="A1224" s="57">
        <v>4</v>
      </c>
      <c r="B1224" s="58" t="s">
        <v>21</v>
      </c>
      <c r="C1224" s="57">
        <v>32</v>
      </c>
      <c r="D1224" s="58" t="s">
        <v>24</v>
      </c>
      <c r="E1224" s="59" t="s">
        <v>111</v>
      </c>
      <c r="F1224" s="60" t="s">
        <v>3</v>
      </c>
      <c r="G1224" s="61" t="str">
        <f t="shared" ref="G1224:G1287" si="478">A1224&amp;C1224&amp;E1224</f>
        <v>432Visit100</v>
      </c>
      <c r="H1224" s="60" t="s">
        <v>3</v>
      </c>
      <c r="I1224" s="62" t="str">
        <f t="shared" ref="I1224:I1232" si="479">FIXED(ROUND(P1224,2),0,0)</f>
        <v>1,064,692</v>
      </c>
      <c r="J1224" s="62" t="str">
        <f t="shared" si="476"/>
        <v>1,126,601</v>
      </c>
      <c r="K1224" s="62" t="str">
        <f t="shared" si="477"/>
        <v>1,222,459</v>
      </c>
      <c r="L1224" s="63" t="str">
        <f t="shared" si="474"/>
        <v>5.8</v>
      </c>
      <c r="M1224" s="63" t="str">
        <f t="shared" si="475"/>
        <v>8.5</v>
      </c>
      <c r="N1224" s="65" t="s">
        <v>15</v>
      </c>
      <c r="P1224" s="71">
        <v>1064692</v>
      </c>
      <c r="Q1224" s="71">
        <v>1126601</v>
      </c>
      <c r="R1224" s="72">
        <v>1222459</v>
      </c>
    </row>
    <row r="1225" spans="1:18" ht="24.75" thickBot="1">
      <c r="A1225" s="57">
        <v>4</v>
      </c>
      <c r="B1225" s="58" t="s">
        <v>21</v>
      </c>
      <c r="C1225" s="57">
        <v>32</v>
      </c>
      <c r="D1225" s="58" t="s">
        <v>24</v>
      </c>
      <c r="E1225" s="59" t="s">
        <v>112</v>
      </c>
      <c r="F1225" s="60" t="s">
        <v>411</v>
      </c>
      <c r="G1225" s="61" t="str">
        <f t="shared" si="478"/>
        <v>432Visit101</v>
      </c>
      <c r="H1225" s="60" t="s">
        <v>407</v>
      </c>
      <c r="I1225" s="62" t="str">
        <f t="shared" si="479"/>
        <v>1,042,450</v>
      </c>
      <c r="J1225" s="62" t="str">
        <f t="shared" si="476"/>
        <v>1,103,599</v>
      </c>
      <c r="K1225" s="62" t="str">
        <f t="shared" si="477"/>
        <v>1,198,052</v>
      </c>
      <c r="L1225" s="63" t="str">
        <f t="shared" si="474"/>
        <v>5.9</v>
      </c>
      <c r="M1225" s="63" t="str">
        <f t="shared" si="475"/>
        <v>8.6</v>
      </c>
      <c r="N1225" s="64" t="s">
        <v>408</v>
      </c>
      <c r="P1225" s="71">
        <v>1042450</v>
      </c>
      <c r="Q1225" s="71">
        <v>1103599</v>
      </c>
      <c r="R1225" s="72">
        <v>1198052</v>
      </c>
    </row>
    <row r="1226" spans="1:18" ht="24.75" thickBot="1">
      <c r="A1226" s="57">
        <v>4</v>
      </c>
      <c r="B1226" s="58" t="s">
        <v>21</v>
      </c>
      <c r="C1226" s="57">
        <v>32</v>
      </c>
      <c r="D1226" s="58" t="s">
        <v>24</v>
      </c>
      <c r="E1226" s="59" t="s">
        <v>113</v>
      </c>
      <c r="F1226" s="60" t="s">
        <v>412</v>
      </c>
      <c r="G1226" s="61" t="str">
        <f t="shared" si="478"/>
        <v>432Visit102</v>
      </c>
      <c r="H1226" s="60" t="s">
        <v>409</v>
      </c>
      <c r="I1226" s="62" t="str">
        <f t="shared" si="479"/>
        <v>22,242</v>
      </c>
      <c r="J1226" s="62" t="str">
        <f t="shared" si="476"/>
        <v>23,002</v>
      </c>
      <c r="K1226" s="62" t="str">
        <f t="shared" si="477"/>
        <v>24,407</v>
      </c>
      <c r="L1226" s="63" t="str">
        <f t="shared" si="474"/>
        <v>3.4</v>
      </c>
      <c r="M1226" s="63" t="str">
        <f t="shared" si="475"/>
        <v>6.1</v>
      </c>
      <c r="N1226" s="65" t="s">
        <v>410</v>
      </c>
      <c r="P1226" s="71">
        <v>22242</v>
      </c>
      <c r="Q1226" s="71">
        <v>23002</v>
      </c>
      <c r="R1226" s="72">
        <v>24407</v>
      </c>
    </row>
    <row r="1227" spans="1:18" ht="24.75" thickBot="1">
      <c r="A1227" s="57">
        <v>4</v>
      </c>
      <c r="B1227" s="58" t="s">
        <v>21</v>
      </c>
      <c r="C1227" s="57">
        <v>32</v>
      </c>
      <c r="D1227" s="58" t="s">
        <v>24</v>
      </c>
      <c r="E1227" s="59" t="s">
        <v>114</v>
      </c>
      <c r="F1227" s="60" t="s">
        <v>413</v>
      </c>
      <c r="G1227" s="61" t="str">
        <f t="shared" si="478"/>
        <v>432Visit200</v>
      </c>
      <c r="H1227" s="60" t="s">
        <v>418</v>
      </c>
      <c r="I1227" s="62" t="str">
        <f t="shared" si="479"/>
        <v>809,187</v>
      </c>
      <c r="J1227" s="62" t="str">
        <f t="shared" si="476"/>
        <v>856,730</v>
      </c>
      <c r="K1227" s="62" t="str">
        <f t="shared" si="477"/>
        <v>934,509</v>
      </c>
      <c r="L1227" s="63" t="str">
        <f t="shared" si="474"/>
        <v>5.9</v>
      </c>
      <c r="M1227" s="63" t="str">
        <f t="shared" si="475"/>
        <v>9.1</v>
      </c>
      <c r="N1227" s="64" t="s">
        <v>423</v>
      </c>
      <c r="P1227" s="71">
        <v>809187</v>
      </c>
      <c r="Q1227" s="71">
        <v>856730</v>
      </c>
      <c r="R1227" s="72">
        <v>934509</v>
      </c>
    </row>
    <row r="1228" spans="1:18" ht="24.75" thickBot="1">
      <c r="A1228" s="57">
        <v>4</v>
      </c>
      <c r="B1228" s="58" t="s">
        <v>21</v>
      </c>
      <c r="C1228" s="57">
        <v>32</v>
      </c>
      <c r="D1228" s="58" t="s">
        <v>24</v>
      </c>
      <c r="E1228" s="59" t="s">
        <v>115</v>
      </c>
      <c r="F1228" s="60" t="s">
        <v>411</v>
      </c>
      <c r="G1228" s="61" t="str">
        <f t="shared" si="478"/>
        <v>432Visit201</v>
      </c>
      <c r="H1228" s="60" t="s">
        <v>407</v>
      </c>
      <c r="I1228" s="62" t="str">
        <f t="shared" si="479"/>
        <v>793,760</v>
      </c>
      <c r="J1228" s="62" t="str">
        <f t="shared" si="476"/>
        <v>840,798</v>
      </c>
      <c r="K1228" s="62" t="str">
        <f t="shared" si="477"/>
        <v>917,578</v>
      </c>
      <c r="L1228" s="63" t="str">
        <f t="shared" si="474"/>
        <v>5.9</v>
      </c>
      <c r="M1228" s="63" t="str">
        <f t="shared" si="475"/>
        <v>9.1</v>
      </c>
      <c r="N1228" s="65" t="s">
        <v>408</v>
      </c>
      <c r="P1228" s="71">
        <v>793760</v>
      </c>
      <c r="Q1228" s="71">
        <v>840798</v>
      </c>
      <c r="R1228" s="72">
        <v>917578</v>
      </c>
    </row>
    <row r="1229" spans="1:18" ht="24.75" thickBot="1">
      <c r="A1229" s="57">
        <v>4</v>
      </c>
      <c r="B1229" s="58" t="s">
        <v>21</v>
      </c>
      <c r="C1229" s="57">
        <v>32</v>
      </c>
      <c r="D1229" s="58" t="s">
        <v>24</v>
      </c>
      <c r="E1229" s="59" t="s">
        <v>116</v>
      </c>
      <c r="F1229" s="60" t="s">
        <v>412</v>
      </c>
      <c r="G1229" s="61" t="str">
        <f t="shared" si="478"/>
        <v>432Visit202</v>
      </c>
      <c r="H1229" s="60" t="s">
        <v>409</v>
      </c>
      <c r="I1229" s="62" t="str">
        <f t="shared" si="479"/>
        <v>15,427</v>
      </c>
      <c r="J1229" s="62" t="str">
        <f t="shared" si="476"/>
        <v>15,932</v>
      </c>
      <c r="K1229" s="62" t="str">
        <f t="shared" si="477"/>
        <v>16,931</v>
      </c>
      <c r="L1229" s="63" t="str">
        <f t="shared" si="474"/>
        <v>3.3</v>
      </c>
      <c r="M1229" s="63" t="str">
        <f t="shared" si="475"/>
        <v>6.3</v>
      </c>
      <c r="N1229" s="64" t="s">
        <v>410</v>
      </c>
      <c r="P1229" s="71">
        <v>15427</v>
      </c>
      <c r="Q1229" s="71">
        <v>15932</v>
      </c>
      <c r="R1229" s="72">
        <v>16931</v>
      </c>
    </row>
    <row r="1230" spans="1:18" ht="24.75" thickBot="1">
      <c r="A1230" s="57">
        <v>4</v>
      </c>
      <c r="B1230" s="58" t="s">
        <v>21</v>
      </c>
      <c r="C1230" s="57">
        <v>32</v>
      </c>
      <c r="D1230" s="58" t="s">
        <v>24</v>
      </c>
      <c r="E1230" s="59" t="s">
        <v>117</v>
      </c>
      <c r="F1230" s="60" t="s">
        <v>414</v>
      </c>
      <c r="G1230" s="61" t="str">
        <f t="shared" si="478"/>
        <v>432Visit300</v>
      </c>
      <c r="H1230" s="60" t="s">
        <v>419</v>
      </c>
      <c r="I1230" s="62" t="str">
        <f t="shared" si="479"/>
        <v>255,505</v>
      </c>
      <c r="J1230" s="62" t="str">
        <f t="shared" si="476"/>
        <v>269,871</v>
      </c>
      <c r="K1230" s="62" t="str">
        <f t="shared" si="477"/>
        <v>287,950</v>
      </c>
      <c r="L1230" s="63" t="str">
        <f t="shared" si="474"/>
        <v>5.6</v>
      </c>
      <c r="M1230" s="63" t="str">
        <f t="shared" si="475"/>
        <v>6.7</v>
      </c>
      <c r="N1230" s="65" t="s">
        <v>424</v>
      </c>
      <c r="P1230" s="71">
        <v>255505</v>
      </c>
      <c r="Q1230" s="71">
        <v>269871</v>
      </c>
      <c r="R1230" s="72">
        <v>287950</v>
      </c>
    </row>
    <row r="1231" spans="1:18" ht="24.75" thickBot="1">
      <c r="A1231" s="57">
        <v>4</v>
      </c>
      <c r="B1231" s="58" t="s">
        <v>21</v>
      </c>
      <c r="C1231" s="57">
        <v>32</v>
      </c>
      <c r="D1231" s="58" t="s">
        <v>24</v>
      </c>
      <c r="E1231" s="59" t="s">
        <v>118</v>
      </c>
      <c r="F1231" s="60" t="s">
        <v>411</v>
      </c>
      <c r="G1231" s="61" t="str">
        <f t="shared" si="478"/>
        <v>432Visit301</v>
      </c>
      <c r="H1231" s="60" t="s">
        <v>407</v>
      </c>
      <c r="I1231" s="62" t="str">
        <f t="shared" si="479"/>
        <v>248,690</v>
      </c>
      <c r="J1231" s="62" t="str">
        <f t="shared" si="476"/>
        <v>262,801</v>
      </c>
      <c r="K1231" s="62" t="str">
        <f t="shared" si="477"/>
        <v>280,474</v>
      </c>
      <c r="L1231" s="63" t="str">
        <f t="shared" si="474"/>
        <v>5.7</v>
      </c>
      <c r="M1231" s="63" t="str">
        <f t="shared" si="475"/>
        <v>6.7</v>
      </c>
      <c r="N1231" s="64" t="s">
        <v>408</v>
      </c>
      <c r="P1231" s="71">
        <v>248690</v>
      </c>
      <c r="Q1231" s="71">
        <v>262801</v>
      </c>
      <c r="R1231" s="72">
        <v>280474</v>
      </c>
    </row>
    <row r="1232" spans="1:18" ht="24.75" thickBot="1">
      <c r="A1232" s="57">
        <v>4</v>
      </c>
      <c r="B1232" s="58" t="s">
        <v>21</v>
      </c>
      <c r="C1232" s="57">
        <v>32</v>
      </c>
      <c r="D1232" s="58" t="s">
        <v>24</v>
      </c>
      <c r="E1232" s="59" t="s">
        <v>119</v>
      </c>
      <c r="F1232" s="60" t="s">
        <v>412</v>
      </c>
      <c r="G1232" s="61" t="str">
        <f t="shared" si="478"/>
        <v>432Visit302</v>
      </c>
      <c r="H1232" s="60" t="s">
        <v>409</v>
      </c>
      <c r="I1232" s="62" t="str">
        <f t="shared" si="479"/>
        <v>6,815</v>
      </c>
      <c r="J1232" s="62" t="str">
        <f t="shared" si="476"/>
        <v>7,070</v>
      </c>
      <c r="K1232" s="62" t="str">
        <f t="shared" si="477"/>
        <v>7,476</v>
      </c>
      <c r="L1232" s="63" t="str">
        <f t="shared" si="474"/>
        <v>3.7</v>
      </c>
      <c r="M1232" s="63" t="str">
        <f t="shared" si="475"/>
        <v>5.7</v>
      </c>
      <c r="N1232" s="65" t="s">
        <v>410</v>
      </c>
      <c r="P1232" s="71">
        <v>6815</v>
      </c>
      <c r="Q1232" s="71">
        <v>7070</v>
      </c>
      <c r="R1232" s="72">
        <v>7476</v>
      </c>
    </row>
    <row r="1233" spans="1:18" ht="24.75" thickBot="1">
      <c r="A1233" s="57">
        <v>4</v>
      </c>
      <c r="B1233" s="58" t="s">
        <v>21</v>
      </c>
      <c r="C1233" s="57">
        <v>32</v>
      </c>
      <c r="D1233" s="58" t="s">
        <v>24</v>
      </c>
      <c r="E1233" s="59" t="s">
        <v>120</v>
      </c>
      <c r="F1233" s="60" t="s">
        <v>5</v>
      </c>
      <c r="G1233" s="61" t="str">
        <f t="shared" si="478"/>
        <v>432AvgDay400</v>
      </c>
      <c r="H1233" s="60" t="s">
        <v>5</v>
      </c>
      <c r="I1233" s="66" t="str">
        <f>IF(P1233="&amp;#160;"," ",FIXED(ROUND(P1233,2),2,0))</f>
        <v>2.47</v>
      </c>
      <c r="J1233" s="66" t="str">
        <f t="shared" ref="J1233:J1249" si="480">IF(Q1233="&amp;#160;"," ",FIXED(ROUND(Q1233,2),2,0))</f>
        <v>2.41</v>
      </c>
      <c r="K1233" s="66" t="str">
        <f t="shared" ref="K1233:K1249" si="481">IF(R1233="&amp;#160;"," ",FIXED(ROUND(R1233,2),2,0))</f>
        <v>2.37</v>
      </c>
      <c r="L1233" s="63" t="str">
        <f t="shared" si="474"/>
        <v>-2.4</v>
      </c>
      <c r="M1233" s="63" t="str">
        <f t="shared" si="475"/>
        <v>-1.7</v>
      </c>
      <c r="N1233" s="64" t="s">
        <v>6</v>
      </c>
      <c r="P1233" s="73">
        <v>2.4700000000000002</v>
      </c>
      <c r="Q1233" s="73">
        <v>2.41</v>
      </c>
      <c r="R1233" s="74">
        <v>2.37</v>
      </c>
    </row>
    <row r="1234" spans="1:18" ht="24.75" thickBot="1">
      <c r="A1234" s="57">
        <v>4</v>
      </c>
      <c r="B1234" s="58" t="s">
        <v>21</v>
      </c>
      <c r="C1234" s="57">
        <v>32</v>
      </c>
      <c r="D1234" s="58" t="s">
        <v>24</v>
      </c>
      <c r="E1234" s="59" t="s">
        <v>121</v>
      </c>
      <c r="F1234" s="60" t="s">
        <v>411</v>
      </c>
      <c r="G1234" s="61" t="str">
        <f t="shared" si="478"/>
        <v>432AvgDay401</v>
      </c>
      <c r="H1234" s="60" t="s">
        <v>407</v>
      </c>
      <c r="I1234" s="66" t="str">
        <f t="shared" ref="I1234:I1249" si="482">IF(P1234="&amp;#160;"," ",FIXED(ROUND(P1234,2),2,0))</f>
        <v>2.47</v>
      </c>
      <c r="J1234" s="66" t="str">
        <f t="shared" si="480"/>
        <v>2.41</v>
      </c>
      <c r="K1234" s="66" t="str">
        <f t="shared" si="481"/>
        <v>2.37</v>
      </c>
      <c r="L1234" s="63" t="str">
        <f t="shared" si="474"/>
        <v>-2.4</v>
      </c>
      <c r="M1234" s="63" t="str">
        <f t="shared" si="475"/>
        <v>-1.7</v>
      </c>
      <c r="N1234" s="65" t="s">
        <v>408</v>
      </c>
      <c r="P1234" s="73">
        <v>2.4700000000000002</v>
      </c>
      <c r="Q1234" s="73">
        <v>2.41</v>
      </c>
      <c r="R1234" s="74">
        <v>2.37</v>
      </c>
    </row>
    <row r="1235" spans="1:18" ht="24.75" thickBot="1">
      <c r="A1235" s="57">
        <v>4</v>
      </c>
      <c r="B1235" s="58" t="s">
        <v>21</v>
      </c>
      <c r="C1235" s="57">
        <v>32</v>
      </c>
      <c r="D1235" s="58" t="s">
        <v>24</v>
      </c>
      <c r="E1235" s="59" t="s">
        <v>122</v>
      </c>
      <c r="F1235" s="60" t="s">
        <v>412</v>
      </c>
      <c r="G1235" s="61" t="str">
        <f t="shared" si="478"/>
        <v>432AvgDay402</v>
      </c>
      <c r="H1235" s="60" t="s">
        <v>409</v>
      </c>
      <c r="I1235" s="66" t="str">
        <f t="shared" si="482"/>
        <v>2.39</v>
      </c>
      <c r="J1235" s="66" t="str">
        <f t="shared" si="480"/>
        <v>2.32</v>
      </c>
      <c r="K1235" s="66" t="str">
        <f t="shared" si="481"/>
        <v>2.29</v>
      </c>
      <c r="L1235" s="63" t="str">
        <f t="shared" si="474"/>
        <v>-2.9</v>
      </c>
      <c r="M1235" s="63" t="str">
        <f t="shared" si="475"/>
        <v>-1.3</v>
      </c>
      <c r="N1235" s="64" t="s">
        <v>410</v>
      </c>
      <c r="P1235" s="73">
        <v>2.39</v>
      </c>
      <c r="Q1235" s="73">
        <v>2.3199999999999998</v>
      </c>
      <c r="R1235" s="74">
        <v>2.29</v>
      </c>
    </row>
    <row r="1236" spans="1:18" ht="24.75" thickBot="1">
      <c r="A1236" s="57">
        <v>4</v>
      </c>
      <c r="B1236" s="58" t="s">
        <v>21</v>
      </c>
      <c r="C1236" s="57">
        <v>32</v>
      </c>
      <c r="D1236" s="58" t="s">
        <v>24</v>
      </c>
      <c r="E1236" s="59" t="s">
        <v>123</v>
      </c>
      <c r="F1236" s="60" t="s">
        <v>18</v>
      </c>
      <c r="G1236" s="61" t="str">
        <f t="shared" si="478"/>
        <v>432AverageExpenditure</v>
      </c>
      <c r="H1236" s="60" t="s">
        <v>18</v>
      </c>
      <c r="I1236" s="66" t="str">
        <f t="shared" si="482"/>
        <v xml:space="preserve"> </v>
      </c>
      <c r="J1236" s="66" t="str">
        <f t="shared" si="480"/>
        <v xml:space="preserve"> </v>
      </c>
      <c r="K1236" s="66" t="str">
        <f t="shared" si="481"/>
        <v xml:space="preserve"> </v>
      </c>
      <c r="L1236" s="67" t="s">
        <v>397</v>
      </c>
      <c r="M1236" s="67" t="s">
        <v>397</v>
      </c>
      <c r="N1236" s="65" t="s">
        <v>19</v>
      </c>
      <c r="P1236" s="67" t="s">
        <v>384</v>
      </c>
      <c r="Q1236" s="67" t="s">
        <v>384</v>
      </c>
      <c r="R1236" s="75" t="s">
        <v>384</v>
      </c>
    </row>
    <row r="1237" spans="1:18" ht="24.75" thickBot="1">
      <c r="A1237" s="57">
        <v>4</v>
      </c>
      <c r="B1237" s="58" t="s">
        <v>21</v>
      </c>
      <c r="C1237" s="57">
        <v>32</v>
      </c>
      <c r="D1237" s="58" t="s">
        <v>24</v>
      </c>
      <c r="E1237" s="59" t="s">
        <v>425</v>
      </c>
      <c r="F1237" s="60" t="s">
        <v>415</v>
      </c>
      <c r="G1237" s="61" t="str">
        <f t="shared" si="478"/>
        <v>432&amp;#160;&amp;#160;&amp;#160;Visitors400</v>
      </c>
      <c r="H1237" s="60" t="s">
        <v>420</v>
      </c>
      <c r="I1237" s="66" t="str">
        <f t="shared" si="482"/>
        <v>908.00</v>
      </c>
      <c r="J1237" s="66" t="str">
        <f t="shared" si="480"/>
        <v>947.00</v>
      </c>
      <c r="K1237" s="66" t="str">
        <f t="shared" si="481"/>
        <v>979.00</v>
      </c>
      <c r="L1237" s="63" t="str">
        <f t="shared" ref="L1237:L1245" si="483">FIXED(ROUND((((J1237-I1237)/I1237)*100),1),1,0)</f>
        <v>4.3</v>
      </c>
      <c r="M1237" s="63" t="str">
        <f t="shared" ref="M1237:M1245" si="484">FIXED(ROUND((((K1237-J1237)/J1237)*100),1),1,0)</f>
        <v>3.4</v>
      </c>
      <c r="N1237" s="64" t="s">
        <v>426</v>
      </c>
      <c r="P1237" s="71">
        <v>908</v>
      </c>
      <c r="Q1237" s="71">
        <v>947</v>
      </c>
      <c r="R1237" s="72">
        <v>979</v>
      </c>
    </row>
    <row r="1238" spans="1:18" ht="24.75" thickBot="1">
      <c r="A1238" s="57">
        <v>4</v>
      </c>
      <c r="B1238" s="58" t="s">
        <v>21</v>
      </c>
      <c r="C1238" s="57">
        <v>32</v>
      </c>
      <c r="D1238" s="58" t="s">
        <v>24</v>
      </c>
      <c r="E1238" s="59" t="s">
        <v>427</v>
      </c>
      <c r="F1238" s="60" t="s">
        <v>411</v>
      </c>
      <c r="G1238" s="61" t="str">
        <f t="shared" si="478"/>
        <v>432&amp;#160;&amp;#160;&amp;#160;Visitors401</v>
      </c>
      <c r="H1238" s="60" t="s">
        <v>407</v>
      </c>
      <c r="I1238" s="66" t="str">
        <f t="shared" si="482"/>
        <v>900.00</v>
      </c>
      <c r="J1238" s="66" t="str">
        <f t="shared" si="480"/>
        <v>939.00</v>
      </c>
      <c r="K1238" s="66" t="str">
        <f t="shared" si="481"/>
        <v>970.00</v>
      </c>
      <c r="L1238" s="63" t="str">
        <f t="shared" si="483"/>
        <v>4.3</v>
      </c>
      <c r="M1238" s="63" t="str">
        <f t="shared" si="484"/>
        <v>3.3</v>
      </c>
      <c r="N1238" s="65" t="s">
        <v>408</v>
      </c>
      <c r="P1238" s="71">
        <v>900</v>
      </c>
      <c r="Q1238" s="71">
        <v>939</v>
      </c>
      <c r="R1238" s="72">
        <v>970</v>
      </c>
    </row>
    <row r="1239" spans="1:18" ht="24.75" thickBot="1">
      <c r="A1239" s="57">
        <v>4</v>
      </c>
      <c r="B1239" s="58" t="s">
        <v>21</v>
      </c>
      <c r="C1239" s="57">
        <v>32</v>
      </c>
      <c r="D1239" s="58" t="s">
        <v>24</v>
      </c>
      <c r="E1239" s="59" t="s">
        <v>428</v>
      </c>
      <c r="F1239" s="60" t="s">
        <v>412</v>
      </c>
      <c r="G1239" s="61" t="str">
        <f t="shared" si="478"/>
        <v>432&amp;#160;&amp;#160;&amp;#160;Visitors402</v>
      </c>
      <c r="H1239" s="60" t="s">
        <v>409</v>
      </c>
      <c r="I1239" s="66" t="str">
        <f t="shared" si="482"/>
        <v>1,320.00</v>
      </c>
      <c r="J1239" s="66" t="str">
        <f t="shared" si="480"/>
        <v>1,386.00</v>
      </c>
      <c r="K1239" s="66" t="str">
        <f t="shared" si="481"/>
        <v>1,436.00</v>
      </c>
      <c r="L1239" s="63" t="str">
        <f t="shared" si="483"/>
        <v>5.0</v>
      </c>
      <c r="M1239" s="63" t="str">
        <f t="shared" si="484"/>
        <v>3.6</v>
      </c>
      <c r="N1239" s="64" t="s">
        <v>410</v>
      </c>
      <c r="P1239" s="71">
        <v>1320</v>
      </c>
      <c r="Q1239" s="71">
        <v>1386</v>
      </c>
      <c r="R1239" s="72">
        <v>1436</v>
      </c>
    </row>
    <row r="1240" spans="1:18" ht="24.75" thickBot="1">
      <c r="A1240" s="57">
        <v>4</v>
      </c>
      <c r="B1240" s="58" t="s">
        <v>21</v>
      </c>
      <c r="C1240" s="57">
        <v>32</v>
      </c>
      <c r="D1240" s="58" t="s">
        <v>24</v>
      </c>
      <c r="E1240" s="59" t="s">
        <v>432</v>
      </c>
      <c r="F1240" s="60" t="s">
        <v>416</v>
      </c>
      <c r="G1240" s="61" t="str">
        <f t="shared" si="478"/>
        <v>432&amp;#160;&amp;#160;&amp;#160;Tourist500</v>
      </c>
      <c r="H1240" s="60" t="s">
        <v>421</v>
      </c>
      <c r="I1240" s="66" t="str">
        <f t="shared" si="482"/>
        <v>958.00</v>
      </c>
      <c r="J1240" s="66" t="str">
        <f t="shared" si="480"/>
        <v>1,000.00</v>
      </c>
      <c r="K1240" s="66" t="str">
        <f t="shared" si="481"/>
        <v>1,033.00</v>
      </c>
      <c r="L1240" s="63" t="str">
        <f t="shared" si="483"/>
        <v>4.4</v>
      </c>
      <c r="M1240" s="63" t="str">
        <f t="shared" si="484"/>
        <v>3.3</v>
      </c>
      <c r="N1240" s="65" t="s">
        <v>433</v>
      </c>
      <c r="P1240" s="71">
        <v>958</v>
      </c>
      <c r="Q1240" s="71">
        <v>1000</v>
      </c>
      <c r="R1240" s="72">
        <v>1033</v>
      </c>
    </row>
    <row r="1241" spans="1:18" ht="24.75" thickBot="1">
      <c r="A1241" s="57">
        <v>4</v>
      </c>
      <c r="B1241" s="58" t="s">
        <v>21</v>
      </c>
      <c r="C1241" s="57">
        <v>32</v>
      </c>
      <c r="D1241" s="58" t="s">
        <v>24</v>
      </c>
      <c r="E1241" s="59" t="s">
        <v>434</v>
      </c>
      <c r="F1241" s="60" t="s">
        <v>411</v>
      </c>
      <c r="G1241" s="61" t="str">
        <f t="shared" si="478"/>
        <v>432&amp;#160;&amp;#160;&amp;#160;Tourist501</v>
      </c>
      <c r="H1241" s="60" t="s">
        <v>407</v>
      </c>
      <c r="I1241" s="66" t="str">
        <f t="shared" si="482"/>
        <v>949.00</v>
      </c>
      <c r="J1241" s="66" t="str">
        <f t="shared" si="480"/>
        <v>991.00</v>
      </c>
      <c r="K1241" s="66" t="str">
        <f t="shared" si="481"/>
        <v>1,024.00</v>
      </c>
      <c r="L1241" s="63" t="str">
        <f t="shared" si="483"/>
        <v>4.4</v>
      </c>
      <c r="M1241" s="63" t="str">
        <f t="shared" si="484"/>
        <v>3.3</v>
      </c>
      <c r="N1241" s="64" t="s">
        <v>408</v>
      </c>
      <c r="P1241" s="71">
        <v>949</v>
      </c>
      <c r="Q1241" s="71">
        <v>991</v>
      </c>
      <c r="R1241" s="72">
        <v>1024</v>
      </c>
    </row>
    <row r="1242" spans="1:18" ht="24.75" thickBot="1">
      <c r="A1242" s="57">
        <v>4</v>
      </c>
      <c r="B1242" s="58" t="s">
        <v>21</v>
      </c>
      <c r="C1242" s="57">
        <v>32</v>
      </c>
      <c r="D1242" s="58" t="s">
        <v>24</v>
      </c>
      <c r="E1242" s="59" t="s">
        <v>435</v>
      </c>
      <c r="F1242" s="60" t="s">
        <v>412</v>
      </c>
      <c r="G1242" s="61" t="str">
        <f t="shared" si="478"/>
        <v>432&amp;#160;&amp;#160;&amp;#160;Tourist502</v>
      </c>
      <c r="H1242" s="60" t="s">
        <v>409</v>
      </c>
      <c r="I1242" s="66" t="str">
        <f t="shared" si="482"/>
        <v>1,428.00</v>
      </c>
      <c r="J1242" s="66" t="str">
        <f t="shared" si="480"/>
        <v>1,506.00</v>
      </c>
      <c r="K1242" s="66" t="str">
        <f t="shared" si="481"/>
        <v>1,563.00</v>
      </c>
      <c r="L1242" s="63" t="str">
        <f t="shared" si="483"/>
        <v>5.5</v>
      </c>
      <c r="M1242" s="63" t="str">
        <f t="shared" si="484"/>
        <v>3.8</v>
      </c>
      <c r="N1242" s="65" t="s">
        <v>410</v>
      </c>
      <c r="P1242" s="71">
        <v>1428</v>
      </c>
      <c r="Q1242" s="71">
        <v>1506</v>
      </c>
      <c r="R1242" s="72">
        <v>1563</v>
      </c>
    </row>
    <row r="1243" spans="1:18" ht="24.75" thickBot="1">
      <c r="A1243" s="57">
        <v>4</v>
      </c>
      <c r="B1243" s="58" t="s">
        <v>21</v>
      </c>
      <c r="C1243" s="57">
        <v>32</v>
      </c>
      <c r="D1243" s="58" t="s">
        <v>24</v>
      </c>
      <c r="E1243" s="59" t="s">
        <v>436</v>
      </c>
      <c r="F1243" s="60" t="s">
        <v>417</v>
      </c>
      <c r="G1243" s="61" t="str">
        <f t="shared" si="478"/>
        <v>432&amp;#160;&amp;#160;&amp;#160;Excursionist600</v>
      </c>
      <c r="H1243" s="60" t="s">
        <v>422</v>
      </c>
      <c r="I1243" s="66" t="str">
        <f t="shared" si="482"/>
        <v>517.00</v>
      </c>
      <c r="J1243" s="66" t="str">
        <f t="shared" si="480"/>
        <v>544.00</v>
      </c>
      <c r="K1243" s="66" t="str">
        <f t="shared" si="481"/>
        <v>563.00</v>
      </c>
      <c r="L1243" s="63" t="str">
        <f t="shared" si="483"/>
        <v>5.2</v>
      </c>
      <c r="M1243" s="63" t="str">
        <f t="shared" si="484"/>
        <v>3.5</v>
      </c>
      <c r="N1243" s="64" t="s">
        <v>437</v>
      </c>
      <c r="P1243" s="71">
        <v>517</v>
      </c>
      <c r="Q1243" s="71">
        <v>544</v>
      </c>
      <c r="R1243" s="72">
        <v>563</v>
      </c>
    </row>
    <row r="1244" spans="1:18" ht="24.75" thickBot="1">
      <c r="A1244" s="57">
        <v>4</v>
      </c>
      <c r="B1244" s="58" t="s">
        <v>21</v>
      </c>
      <c r="C1244" s="57">
        <v>32</v>
      </c>
      <c r="D1244" s="58" t="s">
        <v>24</v>
      </c>
      <c r="E1244" s="59" t="s">
        <v>438</v>
      </c>
      <c r="F1244" s="60" t="s">
        <v>411</v>
      </c>
      <c r="G1244" s="61" t="str">
        <f t="shared" si="478"/>
        <v>432&amp;#160;&amp;#160;&amp;#160;Excursionist601</v>
      </c>
      <c r="H1244" s="60" t="s">
        <v>407</v>
      </c>
      <c r="I1244" s="66" t="str">
        <f t="shared" si="482"/>
        <v>511.00</v>
      </c>
      <c r="J1244" s="66" t="str">
        <f t="shared" si="480"/>
        <v>538.00</v>
      </c>
      <c r="K1244" s="66" t="str">
        <f t="shared" si="481"/>
        <v>558.00</v>
      </c>
      <c r="L1244" s="63" t="str">
        <f t="shared" si="483"/>
        <v>5.3</v>
      </c>
      <c r="M1244" s="63" t="str">
        <f t="shared" si="484"/>
        <v>3.7</v>
      </c>
      <c r="N1244" s="65" t="s">
        <v>408</v>
      </c>
      <c r="P1244" s="71">
        <v>511</v>
      </c>
      <c r="Q1244" s="71">
        <v>538</v>
      </c>
      <c r="R1244" s="72">
        <v>558</v>
      </c>
    </row>
    <row r="1245" spans="1:18" ht="24.75" thickBot="1">
      <c r="A1245" s="57">
        <v>4</v>
      </c>
      <c r="B1245" s="58" t="s">
        <v>21</v>
      </c>
      <c r="C1245" s="57">
        <v>32</v>
      </c>
      <c r="D1245" s="58" t="s">
        <v>24</v>
      </c>
      <c r="E1245" s="59" t="s">
        <v>439</v>
      </c>
      <c r="F1245" s="60" t="s">
        <v>412</v>
      </c>
      <c r="G1245" s="61" t="str">
        <f t="shared" si="478"/>
        <v>432&amp;#160;&amp;#160;&amp;#160;Excursionist602</v>
      </c>
      <c r="H1245" s="60" t="s">
        <v>409</v>
      </c>
      <c r="I1245" s="66" t="str">
        <f t="shared" si="482"/>
        <v>734.00</v>
      </c>
      <c r="J1245" s="66" t="str">
        <f t="shared" si="480"/>
        <v>760.00</v>
      </c>
      <c r="K1245" s="66" t="str">
        <f t="shared" si="481"/>
        <v>776.00</v>
      </c>
      <c r="L1245" s="63" t="str">
        <f t="shared" si="483"/>
        <v>3.5</v>
      </c>
      <c r="M1245" s="63" t="str">
        <f t="shared" si="484"/>
        <v>2.1</v>
      </c>
      <c r="N1245" s="64" t="s">
        <v>410</v>
      </c>
      <c r="P1245" s="71">
        <v>734</v>
      </c>
      <c r="Q1245" s="71">
        <v>760</v>
      </c>
      <c r="R1245" s="72">
        <v>776</v>
      </c>
    </row>
    <row r="1246" spans="1:18" ht="24.75" thickBot="1">
      <c r="A1246" s="57">
        <v>4</v>
      </c>
      <c r="B1246" s="58" t="s">
        <v>21</v>
      </c>
      <c r="C1246" s="57">
        <v>32</v>
      </c>
      <c r="D1246" s="58" t="s">
        <v>24</v>
      </c>
      <c r="E1246" s="59" t="s">
        <v>20</v>
      </c>
      <c r="F1246" s="60" t="s">
        <v>16</v>
      </c>
      <c r="G1246" s="61" t="str">
        <f t="shared" si="478"/>
        <v>432TourismReceipt</v>
      </c>
      <c r="H1246" s="60" t="s">
        <v>16</v>
      </c>
      <c r="I1246" s="66" t="str">
        <f t="shared" si="482"/>
        <v xml:space="preserve"> </v>
      </c>
      <c r="J1246" s="66" t="str">
        <f t="shared" si="480"/>
        <v xml:space="preserve"> </v>
      </c>
      <c r="K1246" s="66" t="str">
        <f t="shared" si="481"/>
        <v xml:space="preserve"> </v>
      </c>
      <c r="L1246" s="67" t="s">
        <v>397</v>
      </c>
      <c r="M1246" s="67" t="s">
        <v>397</v>
      </c>
      <c r="N1246" s="65" t="s">
        <v>17</v>
      </c>
      <c r="P1246" s="67" t="s">
        <v>384</v>
      </c>
      <c r="Q1246" s="67" t="s">
        <v>384</v>
      </c>
      <c r="R1246" s="75" t="s">
        <v>384</v>
      </c>
    </row>
    <row r="1247" spans="1:18" ht="24.75" thickBot="1">
      <c r="A1247" s="57">
        <v>4</v>
      </c>
      <c r="B1247" s="58" t="s">
        <v>21</v>
      </c>
      <c r="C1247" s="57">
        <v>32</v>
      </c>
      <c r="D1247" s="58" t="s">
        <v>24</v>
      </c>
      <c r="E1247" s="59" t="s">
        <v>429</v>
      </c>
      <c r="F1247" s="60" t="s">
        <v>415</v>
      </c>
      <c r="G1247" s="61" t="str">
        <f t="shared" si="478"/>
        <v>432&amp;#160;&amp;#160;&amp;#160;Visitors700</v>
      </c>
      <c r="H1247" s="60" t="s">
        <v>420</v>
      </c>
      <c r="I1247" s="66" t="str">
        <f t="shared" si="482"/>
        <v>2,046.00</v>
      </c>
      <c r="J1247" s="66" t="str">
        <f t="shared" si="480"/>
        <v>2,210.00</v>
      </c>
      <c r="K1247" s="66" t="str">
        <f t="shared" si="481"/>
        <v>2,449.00</v>
      </c>
      <c r="L1247" s="63" t="str">
        <f t="shared" ref="L1247:L1262" si="485">FIXED(ROUND((((J1247-I1247)/I1247)*100),1),1,0)</f>
        <v>8.0</v>
      </c>
      <c r="M1247" s="63" t="str">
        <f t="shared" ref="M1247:M1262" si="486">FIXED(ROUND((((K1247-J1247)/J1247)*100),1),1,0)</f>
        <v>10.8</v>
      </c>
      <c r="N1247" s="64" t="s">
        <v>426</v>
      </c>
      <c r="P1247" s="71">
        <v>2046</v>
      </c>
      <c r="Q1247" s="71">
        <v>2210</v>
      </c>
      <c r="R1247" s="72">
        <v>2449</v>
      </c>
    </row>
    <row r="1248" spans="1:18" ht="24.75" thickBot="1">
      <c r="A1248" s="57">
        <v>4</v>
      </c>
      <c r="B1248" s="58" t="s">
        <v>21</v>
      </c>
      <c r="C1248" s="57">
        <v>32</v>
      </c>
      <c r="D1248" s="58" t="s">
        <v>24</v>
      </c>
      <c r="E1248" s="59" t="s">
        <v>430</v>
      </c>
      <c r="F1248" s="60" t="s">
        <v>411</v>
      </c>
      <c r="G1248" s="61" t="str">
        <f t="shared" si="478"/>
        <v>432&amp;#160;&amp;#160;&amp;#160;Visitors701</v>
      </c>
      <c r="H1248" s="60" t="s">
        <v>407</v>
      </c>
      <c r="I1248" s="66" t="str">
        <f t="shared" si="482"/>
        <v>1,988.00</v>
      </c>
      <c r="J1248" s="66" t="str">
        <f t="shared" si="480"/>
        <v>2,149.00</v>
      </c>
      <c r="K1248" s="66" t="str">
        <f t="shared" si="481"/>
        <v>2,383.00</v>
      </c>
      <c r="L1248" s="63" t="str">
        <f t="shared" si="485"/>
        <v>8.1</v>
      </c>
      <c r="M1248" s="63" t="str">
        <f t="shared" si="486"/>
        <v>10.9</v>
      </c>
      <c r="N1248" s="65" t="s">
        <v>408</v>
      </c>
      <c r="P1248" s="71">
        <v>1988</v>
      </c>
      <c r="Q1248" s="71">
        <v>2149</v>
      </c>
      <c r="R1248" s="72">
        <v>2383</v>
      </c>
    </row>
    <row r="1249" spans="1:18" ht="24.75" thickBot="1">
      <c r="A1249" s="57">
        <v>4</v>
      </c>
      <c r="B1249" s="58" t="s">
        <v>21</v>
      </c>
      <c r="C1249" s="57">
        <v>32</v>
      </c>
      <c r="D1249" s="58" t="s">
        <v>24</v>
      </c>
      <c r="E1249" s="59" t="s">
        <v>431</v>
      </c>
      <c r="F1249" s="60" t="s">
        <v>412</v>
      </c>
      <c r="G1249" s="61" t="str">
        <f t="shared" si="478"/>
        <v>432&amp;#160;&amp;#160;&amp;#160;Visitors702</v>
      </c>
      <c r="H1249" s="60" t="s">
        <v>409</v>
      </c>
      <c r="I1249" s="66" t="str">
        <f t="shared" si="482"/>
        <v>58.00</v>
      </c>
      <c r="J1249" s="66" t="str">
        <f t="shared" si="480"/>
        <v>61.00</v>
      </c>
      <c r="K1249" s="66" t="str">
        <f t="shared" si="481"/>
        <v>66.00</v>
      </c>
      <c r="L1249" s="63" t="str">
        <f t="shared" si="485"/>
        <v>5.2</v>
      </c>
      <c r="M1249" s="63" t="str">
        <f t="shared" si="486"/>
        <v>8.2</v>
      </c>
      <c r="N1249" s="64" t="s">
        <v>410</v>
      </c>
      <c r="P1249" s="71">
        <v>58</v>
      </c>
      <c r="Q1249" s="71">
        <v>61</v>
      </c>
      <c r="R1249" s="72">
        <v>66</v>
      </c>
    </row>
    <row r="1250" spans="1:18" ht="24.75" thickBot="1">
      <c r="A1250" s="57">
        <v>4</v>
      </c>
      <c r="B1250" s="58" t="s">
        <v>21</v>
      </c>
      <c r="C1250" s="57">
        <v>33</v>
      </c>
      <c r="D1250" s="58" t="s">
        <v>25</v>
      </c>
      <c r="E1250" s="59" t="s">
        <v>10</v>
      </c>
      <c r="F1250" s="60" t="s">
        <v>4</v>
      </c>
      <c r="G1250" s="61" t="str">
        <f t="shared" si="478"/>
        <v>433Room</v>
      </c>
      <c r="H1250" s="60" t="s">
        <v>4</v>
      </c>
      <c r="I1250" s="62" t="str">
        <f>FIXED(ROUND(P1250,2),0,0)</f>
        <v>1,616</v>
      </c>
      <c r="J1250" s="62" t="str">
        <f t="shared" ref="J1250:J1259" si="487">FIXED(ROUND(Q1250,2),0,0)</f>
        <v>1,625</v>
      </c>
      <c r="K1250" s="62" t="str">
        <f t="shared" ref="K1250:K1259" si="488">FIXED(ROUND(R1250,2),0,0)</f>
        <v>1,625</v>
      </c>
      <c r="L1250" s="63" t="str">
        <f t="shared" si="485"/>
        <v>0.6</v>
      </c>
      <c r="M1250" s="63" t="str">
        <f t="shared" si="486"/>
        <v>0.0</v>
      </c>
      <c r="N1250" s="64" t="s">
        <v>14</v>
      </c>
      <c r="P1250" s="71">
        <v>1616</v>
      </c>
      <c r="Q1250" s="71">
        <v>1625</v>
      </c>
      <c r="R1250" s="72">
        <v>1625</v>
      </c>
    </row>
    <row r="1251" spans="1:18" ht="24.75" thickBot="1">
      <c r="A1251" s="57">
        <v>4</v>
      </c>
      <c r="B1251" s="58" t="s">
        <v>21</v>
      </c>
      <c r="C1251" s="57">
        <v>33</v>
      </c>
      <c r="D1251" s="58" t="s">
        <v>25</v>
      </c>
      <c r="E1251" s="59" t="s">
        <v>111</v>
      </c>
      <c r="F1251" s="60" t="s">
        <v>3</v>
      </c>
      <c r="G1251" s="61" t="str">
        <f t="shared" si="478"/>
        <v>433Visit100</v>
      </c>
      <c r="H1251" s="60" t="s">
        <v>3</v>
      </c>
      <c r="I1251" s="62" t="str">
        <f t="shared" ref="I1251:I1259" si="489">FIXED(ROUND(P1251,2),0,0)</f>
        <v>1,365,352</v>
      </c>
      <c r="J1251" s="62" t="str">
        <f t="shared" si="487"/>
        <v>1,426,119</v>
      </c>
      <c r="K1251" s="62" t="str">
        <f t="shared" si="488"/>
        <v>1,458,747</v>
      </c>
      <c r="L1251" s="63" t="str">
        <f t="shared" si="485"/>
        <v>4.5</v>
      </c>
      <c r="M1251" s="63" t="str">
        <f t="shared" si="486"/>
        <v>2.3</v>
      </c>
      <c r="N1251" s="65" t="s">
        <v>15</v>
      </c>
      <c r="P1251" s="71">
        <v>1365352</v>
      </c>
      <c r="Q1251" s="71">
        <v>1426119</v>
      </c>
      <c r="R1251" s="72">
        <v>1458747</v>
      </c>
    </row>
    <row r="1252" spans="1:18" ht="24.75" thickBot="1">
      <c r="A1252" s="57">
        <v>4</v>
      </c>
      <c r="B1252" s="58" t="s">
        <v>21</v>
      </c>
      <c r="C1252" s="57">
        <v>33</v>
      </c>
      <c r="D1252" s="58" t="s">
        <v>25</v>
      </c>
      <c r="E1252" s="59" t="s">
        <v>112</v>
      </c>
      <c r="F1252" s="60" t="s">
        <v>411</v>
      </c>
      <c r="G1252" s="61" t="str">
        <f t="shared" si="478"/>
        <v>433Visit101</v>
      </c>
      <c r="H1252" s="60" t="s">
        <v>407</v>
      </c>
      <c r="I1252" s="62" t="str">
        <f t="shared" si="489"/>
        <v>1,347,651</v>
      </c>
      <c r="J1252" s="62" t="str">
        <f t="shared" si="487"/>
        <v>1,407,674</v>
      </c>
      <c r="K1252" s="62" t="str">
        <f t="shared" si="488"/>
        <v>1,439,770</v>
      </c>
      <c r="L1252" s="63" t="str">
        <f t="shared" si="485"/>
        <v>4.5</v>
      </c>
      <c r="M1252" s="63" t="str">
        <f t="shared" si="486"/>
        <v>2.3</v>
      </c>
      <c r="N1252" s="64" t="s">
        <v>408</v>
      </c>
      <c r="P1252" s="71">
        <v>1347651</v>
      </c>
      <c r="Q1252" s="71">
        <v>1407674</v>
      </c>
      <c r="R1252" s="72">
        <v>1439770</v>
      </c>
    </row>
    <row r="1253" spans="1:18" ht="24.75" thickBot="1">
      <c r="A1253" s="57">
        <v>4</v>
      </c>
      <c r="B1253" s="58" t="s">
        <v>21</v>
      </c>
      <c r="C1253" s="57">
        <v>33</v>
      </c>
      <c r="D1253" s="58" t="s">
        <v>25</v>
      </c>
      <c r="E1253" s="59" t="s">
        <v>113</v>
      </c>
      <c r="F1253" s="60" t="s">
        <v>412</v>
      </c>
      <c r="G1253" s="61" t="str">
        <f t="shared" si="478"/>
        <v>433Visit102</v>
      </c>
      <c r="H1253" s="60" t="s">
        <v>409</v>
      </c>
      <c r="I1253" s="62" t="str">
        <f t="shared" si="489"/>
        <v>17,701</v>
      </c>
      <c r="J1253" s="62" t="str">
        <f t="shared" si="487"/>
        <v>18,445</v>
      </c>
      <c r="K1253" s="62" t="str">
        <f t="shared" si="488"/>
        <v>18,977</v>
      </c>
      <c r="L1253" s="63" t="str">
        <f t="shared" si="485"/>
        <v>4.2</v>
      </c>
      <c r="M1253" s="63" t="str">
        <f t="shared" si="486"/>
        <v>2.9</v>
      </c>
      <c r="N1253" s="65" t="s">
        <v>410</v>
      </c>
      <c r="P1253" s="71">
        <v>17701</v>
      </c>
      <c r="Q1253" s="71">
        <v>18445</v>
      </c>
      <c r="R1253" s="72">
        <v>18977</v>
      </c>
    </row>
    <row r="1254" spans="1:18" ht="24.75" thickBot="1">
      <c r="A1254" s="57">
        <v>4</v>
      </c>
      <c r="B1254" s="58" t="s">
        <v>21</v>
      </c>
      <c r="C1254" s="57">
        <v>33</v>
      </c>
      <c r="D1254" s="58" t="s">
        <v>25</v>
      </c>
      <c r="E1254" s="59" t="s">
        <v>114</v>
      </c>
      <c r="F1254" s="60" t="s">
        <v>413</v>
      </c>
      <c r="G1254" s="61" t="str">
        <f t="shared" si="478"/>
        <v>433Visit200</v>
      </c>
      <c r="H1254" s="60" t="s">
        <v>418</v>
      </c>
      <c r="I1254" s="62" t="str">
        <f t="shared" si="489"/>
        <v>504,898</v>
      </c>
      <c r="J1254" s="62" t="str">
        <f t="shared" si="487"/>
        <v>524,412</v>
      </c>
      <c r="K1254" s="62" t="str">
        <f t="shared" si="488"/>
        <v>534,594</v>
      </c>
      <c r="L1254" s="63" t="str">
        <f t="shared" si="485"/>
        <v>3.9</v>
      </c>
      <c r="M1254" s="63" t="str">
        <f t="shared" si="486"/>
        <v>1.9</v>
      </c>
      <c r="N1254" s="64" t="s">
        <v>423</v>
      </c>
      <c r="P1254" s="71">
        <v>504898</v>
      </c>
      <c r="Q1254" s="71">
        <v>524412</v>
      </c>
      <c r="R1254" s="72">
        <v>534594</v>
      </c>
    </row>
    <row r="1255" spans="1:18" ht="24.75" thickBot="1">
      <c r="A1255" s="57">
        <v>4</v>
      </c>
      <c r="B1255" s="58" t="s">
        <v>21</v>
      </c>
      <c r="C1255" s="57">
        <v>33</v>
      </c>
      <c r="D1255" s="58" t="s">
        <v>25</v>
      </c>
      <c r="E1255" s="59" t="s">
        <v>115</v>
      </c>
      <c r="F1255" s="60" t="s">
        <v>411</v>
      </c>
      <c r="G1255" s="61" t="str">
        <f t="shared" si="478"/>
        <v>433Visit201</v>
      </c>
      <c r="H1255" s="60" t="s">
        <v>407</v>
      </c>
      <c r="I1255" s="62" t="str">
        <f t="shared" si="489"/>
        <v>494,187</v>
      </c>
      <c r="J1255" s="62" t="str">
        <f t="shared" si="487"/>
        <v>513,276</v>
      </c>
      <c r="K1255" s="62" t="str">
        <f t="shared" si="488"/>
        <v>523,175</v>
      </c>
      <c r="L1255" s="63" t="str">
        <f t="shared" si="485"/>
        <v>3.9</v>
      </c>
      <c r="M1255" s="63" t="str">
        <f t="shared" si="486"/>
        <v>1.9</v>
      </c>
      <c r="N1255" s="65" t="s">
        <v>408</v>
      </c>
      <c r="P1255" s="71">
        <v>494187</v>
      </c>
      <c r="Q1255" s="71">
        <v>513276</v>
      </c>
      <c r="R1255" s="72">
        <v>523175</v>
      </c>
    </row>
    <row r="1256" spans="1:18" ht="24.75" thickBot="1">
      <c r="A1256" s="57">
        <v>4</v>
      </c>
      <c r="B1256" s="58" t="s">
        <v>21</v>
      </c>
      <c r="C1256" s="57">
        <v>33</v>
      </c>
      <c r="D1256" s="58" t="s">
        <v>25</v>
      </c>
      <c r="E1256" s="59" t="s">
        <v>116</v>
      </c>
      <c r="F1256" s="60" t="s">
        <v>412</v>
      </c>
      <c r="G1256" s="61" t="str">
        <f t="shared" si="478"/>
        <v>433Visit202</v>
      </c>
      <c r="H1256" s="60" t="s">
        <v>409</v>
      </c>
      <c r="I1256" s="62" t="str">
        <f t="shared" si="489"/>
        <v>10,711</v>
      </c>
      <c r="J1256" s="62" t="str">
        <f t="shared" si="487"/>
        <v>11,136</v>
      </c>
      <c r="K1256" s="62" t="str">
        <f t="shared" si="488"/>
        <v>11,419</v>
      </c>
      <c r="L1256" s="63" t="str">
        <f t="shared" si="485"/>
        <v>4.0</v>
      </c>
      <c r="M1256" s="63" t="str">
        <f t="shared" si="486"/>
        <v>2.5</v>
      </c>
      <c r="N1256" s="64" t="s">
        <v>410</v>
      </c>
      <c r="P1256" s="71">
        <v>10711</v>
      </c>
      <c r="Q1256" s="71">
        <v>11136</v>
      </c>
      <c r="R1256" s="72">
        <v>11419</v>
      </c>
    </row>
    <row r="1257" spans="1:18" ht="24.75" thickBot="1">
      <c r="A1257" s="57">
        <v>4</v>
      </c>
      <c r="B1257" s="58" t="s">
        <v>21</v>
      </c>
      <c r="C1257" s="57">
        <v>33</v>
      </c>
      <c r="D1257" s="58" t="s">
        <v>25</v>
      </c>
      <c r="E1257" s="59" t="s">
        <v>117</v>
      </c>
      <c r="F1257" s="60" t="s">
        <v>414</v>
      </c>
      <c r="G1257" s="61" t="str">
        <f t="shared" si="478"/>
        <v>433Visit300</v>
      </c>
      <c r="H1257" s="60" t="s">
        <v>419</v>
      </c>
      <c r="I1257" s="62" t="str">
        <f t="shared" si="489"/>
        <v>860,454</v>
      </c>
      <c r="J1257" s="62" t="str">
        <f t="shared" si="487"/>
        <v>901,707</v>
      </c>
      <c r="K1257" s="62" t="str">
        <f t="shared" si="488"/>
        <v>924,153</v>
      </c>
      <c r="L1257" s="63" t="str">
        <f t="shared" si="485"/>
        <v>4.8</v>
      </c>
      <c r="M1257" s="63" t="str">
        <f t="shared" si="486"/>
        <v>2.5</v>
      </c>
      <c r="N1257" s="65" t="s">
        <v>424</v>
      </c>
      <c r="P1257" s="71">
        <v>860454</v>
      </c>
      <c r="Q1257" s="71">
        <v>901707</v>
      </c>
      <c r="R1257" s="72">
        <v>924153</v>
      </c>
    </row>
    <row r="1258" spans="1:18" ht="24.75" thickBot="1">
      <c r="A1258" s="57">
        <v>4</v>
      </c>
      <c r="B1258" s="58" t="s">
        <v>21</v>
      </c>
      <c r="C1258" s="57">
        <v>33</v>
      </c>
      <c r="D1258" s="58" t="s">
        <v>25</v>
      </c>
      <c r="E1258" s="59" t="s">
        <v>118</v>
      </c>
      <c r="F1258" s="60" t="s">
        <v>411</v>
      </c>
      <c r="G1258" s="61" t="str">
        <f t="shared" si="478"/>
        <v>433Visit301</v>
      </c>
      <c r="H1258" s="60" t="s">
        <v>407</v>
      </c>
      <c r="I1258" s="62" t="str">
        <f t="shared" si="489"/>
        <v>853,464</v>
      </c>
      <c r="J1258" s="62" t="str">
        <f t="shared" si="487"/>
        <v>894,398</v>
      </c>
      <c r="K1258" s="62" t="str">
        <f t="shared" si="488"/>
        <v>916,595</v>
      </c>
      <c r="L1258" s="63" t="str">
        <f t="shared" si="485"/>
        <v>4.8</v>
      </c>
      <c r="M1258" s="63" t="str">
        <f t="shared" si="486"/>
        <v>2.5</v>
      </c>
      <c r="N1258" s="64" t="s">
        <v>408</v>
      </c>
      <c r="P1258" s="71">
        <v>853464</v>
      </c>
      <c r="Q1258" s="71">
        <v>894398</v>
      </c>
      <c r="R1258" s="72">
        <v>916595</v>
      </c>
    </row>
    <row r="1259" spans="1:18" ht="24.75" thickBot="1">
      <c r="A1259" s="57">
        <v>4</v>
      </c>
      <c r="B1259" s="58" t="s">
        <v>21</v>
      </c>
      <c r="C1259" s="57">
        <v>33</v>
      </c>
      <c r="D1259" s="58" t="s">
        <v>25</v>
      </c>
      <c r="E1259" s="59" t="s">
        <v>119</v>
      </c>
      <c r="F1259" s="60" t="s">
        <v>412</v>
      </c>
      <c r="G1259" s="61" t="str">
        <f t="shared" si="478"/>
        <v>433Visit302</v>
      </c>
      <c r="H1259" s="60" t="s">
        <v>409</v>
      </c>
      <c r="I1259" s="62" t="str">
        <f t="shared" si="489"/>
        <v>6,990</v>
      </c>
      <c r="J1259" s="62" t="str">
        <f t="shared" si="487"/>
        <v>7,309</v>
      </c>
      <c r="K1259" s="62" t="str">
        <f t="shared" si="488"/>
        <v>7,558</v>
      </c>
      <c r="L1259" s="63" t="str">
        <f t="shared" si="485"/>
        <v>4.6</v>
      </c>
      <c r="M1259" s="63" t="str">
        <f t="shared" si="486"/>
        <v>3.4</v>
      </c>
      <c r="N1259" s="65" t="s">
        <v>410</v>
      </c>
      <c r="P1259" s="71">
        <v>6990</v>
      </c>
      <c r="Q1259" s="71">
        <v>7309</v>
      </c>
      <c r="R1259" s="72">
        <v>7558</v>
      </c>
    </row>
    <row r="1260" spans="1:18" ht="24.75" thickBot="1">
      <c r="A1260" s="57">
        <v>4</v>
      </c>
      <c r="B1260" s="58" t="s">
        <v>21</v>
      </c>
      <c r="C1260" s="57">
        <v>33</v>
      </c>
      <c r="D1260" s="58" t="s">
        <v>25</v>
      </c>
      <c r="E1260" s="59" t="s">
        <v>120</v>
      </c>
      <c r="F1260" s="60" t="s">
        <v>5</v>
      </c>
      <c r="G1260" s="61" t="str">
        <f t="shared" si="478"/>
        <v>433AvgDay400</v>
      </c>
      <c r="H1260" s="60" t="s">
        <v>5</v>
      </c>
      <c r="I1260" s="66" t="str">
        <f>IF(P1260="&amp;#160;"," ",FIXED(ROUND(P1260,2),2,0))</f>
        <v>2.54</v>
      </c>
      <c r="J1260" s="66" t="str">
        <f t="shared" ref="J1260:J1276" si="490">IF(Q1260="&amp;#160;"," ",FIXED(ROUND(Q1260,2),2,0))</f>
        <v>2.46</v>
      </c>
      <c r="K1260" s="66" t="str">
        <f t="shared" ref="K1260:K1276" si="491">IF(R1260="&amp;#160;"," ",FIXED(ROUND(R1260,2),2,0))</f>
        <v>2.46</v>
      </c>
      <c r="L1260" s="63" t="str">
        <f t="shared" si="485"/>
        <v>-3.1</v>
      </c>
      <c r="M1260" s="63" t="str">
        <f t="shared" si="486"/>
        <v>0.0</v>
      </c>
      <c r="N1260" s="64" t="s">
        <v>6</v>
      </c>
      <c r="P1260" s="73">
        <v>2.54</v>
      </c>
      <c r="Q1260" s="73">
        <v>2.46</v>
      </c>
      <c r="R1260" s="74">
        <v>2.46</v>
      </c>
    </row>
    <row r="1261" spans="1:18" ht="24.75" thickBot="1">
      <c r="A1261" s="57">
        <v>4</v>
      </c>
      <c r="B1261" s="58" t="s">
        <v>21</v>
      </c>
      <c r="C1261" s="57">
        <v>33</v>
      </c>
      <c r="D1261" s="58" t="s">
        <v>25</v>
      </c>
      <c r="E1261" s="59" t="s">
        <v>121</v>
      </c>
      <c r="F1261" s="60" t="s">
        <v>411</v>
      </c>
      <c r="G1261" s="61" t="str">
        <f t="shared" si="478"/>
        <v>433AvgDay401</v>
      </c>
      <c r="H1261" s="60" t="s">
        <v>407</v>
      </c>
      <c r="I1261" s="66" t="str">
        <f t="shared" ref="I1261:I1276" si="492">IF(P1261="&amp;#160;"," ",FIXED(ROUND(P1261,2),2,0))</f>
        <v>2.53</v>
      </c>
      <c r="J1261" s="66" t="str">
        <f t="shared" si="490"/>
        <v>2.44</v>
      </c>
      <c r="K1261" s="66" t="str">
        <f t="shared" si="491"/>
        <v>2.44</v>
      </c>
      <c r="L1261" s="63" t="str">
        <f t="shared" si="485"/>
        <v>-3.6</v>
      </c>
      <c r="M1261" s="63" t="str">
        <f t="shared" si="486"/>
        <v>0.0</v>
      </c>
      <c r="N1261" s="65" t="s">
        <v>408</v>
      </c>
      <c r="P1261" s="73">
        <v>2.5299999999999998</v>
      </c>
      <c r="Q1261" s="73">
        <v>2.44</v>
      </c>
      <c r="R1261" s="74">
        <v>2.44</v>
      </c>
    </row>
    <row r="1262" spans="1:18" ht="24.75" thickBot="1">
      <c r="A1262" s="57">
        <v>4</v>
      </c>
      <c r="B1262" s="58" t="s">
        <v>21</v>
      </c>
      <c r="C1262" s="57">
        <v>33</v>
      </c>
      <c r="D1262" s="58" t="s">
        <v>25</v>
      </c>
      <c r="E1262" s="59" t="s">
        <v>122</v>
      </c>
      <c r="F1262" s="60" t="s">
        <v>412</v>
      </c>
      <c r="G1262" s="61" t="str">
        <f t="shared" si="478"/>
        <v>433AvgDay402</v>
      </c>
      <c r="H1262" s="60" t="s">
        <v>409</v>
      </c>
      <c r="I1262" s="66" t="str">
        <f t="shared" si="492"/>
        <v>3.20</v>
      </c>
      <c r="J1262" s="66" t="str">
        <f t="shared" si="490"/>
        <v>3.16</v>
      </c>
      <c r="K1262" s="66" t="str">
        <f t="shared" si="491"/>
        <v>3.14</v>
      </c>
      <c r="L1262" s="63" t="str">
        <f t="shared" si="485"/>
        <v>-1.3</v>
      </c>
      <c r="M1262" s="63" t="str">
        <f t="shared" si="486"/>
        <v>-0.6</v>
      </c>
      <c r="N1262" s="64" t="s">
        <v>410</v>
      </c>
      <c r="P1262" s="73">
        <v>3.2</v>
      </c>
      <c r="Q1262" s="73">
        <v>3.16</v>
      </c>
      <c r="R1262" s="74">
        <v>3.14</v>
      </c>
    </row>
    <row r="1263" spans="1:18" ht="24.75" thickBot="1">
      <c r="A1263" s="57">
        <v>4</v>
      </c>
      <c r="B1263" s="58" t="s">
        <v>21</v>
      </c>
      <c r="C1263" s="57">
        <v>33</v>
      </c>
      <c r="D1263" s="58" t="s">
        <v>25</v>
      </c>
      <c r="E1263" s="59" t="s">
        <v>123</v>
      </c>
      <c r="F1263" s="60" t="s">
        <v>18</v>
      </c>
      <c r="G1263" s="61" t="str">
        <f t="shared" si="478"/>
        <v>433AverageExpenditure</v>
      </c>
      <c r="H1263" s="60" t="s">
        <v>18</v>
      </c>
      <c r="I1263" s="66" t="str">
        <f t="shared" si="492"/>
        <v xml:space="preserve"> </v>
      </c>
      <c r="J1263" s="66" t="str">
        <f t="shared" si="490"/>
        <v xml:space="preserve"> </v>
      </c>
      <c r="K1263" s="66" t="str">
        <f t="shared" si="491"/>
        <v xml:space="preserve"> </v>
      </c>
      <c r="L1263" s="67" t="s">
        <v>397</v>
      </c>
      <c r="M1263" s="67" t="s">
        <v>397</v>
      </c>
      <c r="N1263" s="65" t="s">
        <v>19</v>
      </c>
      <c r="P1263" s="67" t="s">
        <v>384</v>
      </c>
      <c r="Q1263" s="67" t="s">
        <v>384</v>
      </c>
      <c r="R1263" s="75" t="s">
        <v>384</v>
      </c>
    </row>
    <row r="1264" spans="1:18" ht="24.75" thickBot="1">
      <c r="A1264" s="57">
        <v>4</v>
      </c>
      <c r="B1264" s="58" t="s">
        <v>21</v>
      </c>
      <c r="C1264" s="57">
        <v>33</v>
      </c>
      <c r="D1264" s="58" t="s">
        <v>25</v>
      </c>
      <c r="E1264" s="59" t="s">
        <v>425</v>
      </c>
      <c r="F1264" s="60" t="s">
        <v>415</v>
      </c>
      <c r="G1264" s="61" t="str">
        <f t="shared" si="478"/>
        <v>433&amp;#160;&amp;#160;&amp;#160;Visitors400</v>
      </c>
      <c r="H1264" s="60" t="s">
        <v>420</v>
      </c>
      <c r="I1264" s="66" t="str">
        <f t="shared" si="492"/>
        <v>769.00</v>
      </c>
      <c r="J1264" s="66" t="str">
        <f t="shared" si="490"/>
        <v>807.00</v>
      </c>
      <c r="K1264" s="66" t="str">
        <f t="shared" si="491"/>
        <v>835.00</v>
      </c>
      <c r="L1264" s="63" t="str">
        <f t="shared" ref="L1264:L1272" si="493">FIXED(ROUND((((J1264-I1264)/I1264)*100),1),1,0)</f>
        <v>4.9</v>
      </c>
      <c r="M1264" s="63" t="str">
        <f t="shared" ref="M1264:M1272" si="494">FIXED(ROUND((((K1264-J1264)/J1264)*100),1),1,0)</f>
        <v>3.5</v>
      </c>
      <c r="N1264" s="64" t="s">
        <v>426</v>
      </c>
      <c r="P1264" s="71">
        <v>769</v>
      </c>
      <c r="Q1264" s="71">
        <v>807</v>
      </c>
      <c r="R1264" s="72">
        <v>835</v>
      </c>
    </row>
    <row r="1265" spans="1:18" ht="24.75" thickBot="1">
      <c r="A1265" s="57">
        <v>4</v>
      </c>
      <c r="B1265" s="58" t="s">
        <v>21</v>
      </c>
      <c r="C1265" s="57">
        <v>33</v>
      </c>
      <c r="D1265" s="58" t="s">
        <v>25</v>
      </c>
      <c r="E1265" s="59" t="s">
        <v>427</v>
      </c>
      <c r="F1265" s="60" t="s">
        <v>411</v>
      </c>
      <c r="G1265" s="61" t="str">
        <f t="shared" si="478"/>
        <v>433&amp;#160;&amp;#160;&amp;#160;Visitors401</v>
      </c>
      <c r="H1265" s="60" t="s">
        <v>407</v>
      </c>
      <c r="I1265" s="66" t="str">
        <f t="shared" si="492"/>
        <v>765.00</v>
      </c>
      <c r="J1265" s="66" t="str">
        <f t="shared" si="490"/>
        <v>802.00</v>
      </c>
      <c r="K1265" s="66" t="str">
        <f t="shared" si="491"/>
        <v>830.00</v>
      </c>
      <c r="L1265" s="63" t="str">
        <f t="shared" si="493"/>
        <v>4.8</v>
      </c>
      <c r="M1265" s="63" t="str">
        <f t="shared" si="494"/>
        <v>3.5</v>
      </c>
      <c r="N1265" s="65" t="s">
        <v>408</v>
      </c>
      <c r="P1265" s="71">
        <v>765</v>
      </c>
      <c r="Q1265" s="71">
        <v>802</v>
      </c>
      <c r="R1265" s="72">
        <v>830</v>
      </c>
    </row>
    <row r="1266" spans="1:18" ht="24.75" thickBot="1">
      <c r="A1266" s="57">
        <v>4</v>
      </c>
      <c r="B1266" s="58" t="s">
        <v>21</v>
      </c>
      <c r="C1266" s="57">
        <v>33</v>
      </c>
      <c r="D1266" s="58" t="s">
        <v>25</v>
      </c>
      <c r="E1266" s="59" t="s">
        <v>428</v>
      </c>
      <c r="F1266" s="60" t="s">
        <v>412</v>
      </c>
      <c r="G1266" s="61" t="str">
        <f t="shared" si="478"/>
        <v>433&amp;#160;&amp;#160;&amp;#160;Visitors402</v>
      </c>
      <c r="H1266" s="60" t="s">
        <v>409</v>
      </c>
      <c r="I1266" s="66" t="str">
        <f t="shared" si="492"/>
        <v>989.00</v>
      </c>
      <c r="J1266" s="66" t="str">
        <f t="shared" si="490"/>
        <v>1,032.00</v>
      </c>
      <c r="K1266" s="66" t="str">
        <f t="shared" si="491"/>
        <v>1,069.00</v>
      </c>
      <c r="L1266" s="63" t="str">
        <f t="shared" si="493"/>
        <v>4.3</v>
      </c>
      <c r="M1266" s="63" t="str">
        <f t="shared" si="494"/>
        <v>3.6</v>
      </c>
      <c r="N1266" s="64" t="s">
        <v>410</v>
      </c>
      <c r="P1266" s="71">
        <v>989</v>
      </c>
      <c r="Q1266" s="71">
        <v>1032</v>
      </c>
      <c r="R1266" s="72">
        <v>1069</v>
      </c>
    </row>
    <row r="1267" spans="1:18" ht="24.75" thickBot="1">
      <c r="A1267" s="57">
        <v>4</v>
      </c>
      <c r="B1267" s="58" t="s">
        <v>21</v>
      </c>
      <c r="C1267" s="57">
        <v>33</v>
      </c>
      <c r="D1267" s="58" t="s">
        <v>25</v>
      </c>
      <c r="E1267" s="59" t="s">
        <v>432</v>
      </c>
      <c r="F1267" s="60" t="s">
        <v>416</v>
      </c>
      <c r="G1267" s="61" t="str">
        <f t="shared" si="478"/>
        <v>433&amp;#160;&amp;#160;&amp;#160;Tourist500</v>
      </c>
      <c r="H1267" s="60" t="s">
        <v>421</v>
      </c>
      <c r="I1267" s="66" t="str">
        <f t="shared" si="492"/>
        <v>891.00</v>
      </c>
      <c r="J1267" s="66" t="str">
        <f t="shared" si="490"/>
        <v>940.00</v>
      </c>
      <c r="K1267" s="66" t="str">
        <f t="shared" si="491"/>
        <v>974.00</v>
      </c>
      <c r="L1267" s="63" t="str">
        <f t="shared" si="493"/>
        <v>5.5</v>
      </c>
      <c r="M1267" s="63" t="str">
        <f t="shared" si="494"/>
        <v>3.6</v>
      </c>
      <c r="N1267" s="65" t="s">
        <v>433</v>
      </c>
      <c r="P1267" s="71">
        <v>891</v>
      </c>
      <c r="Q1267" s="71">
        <v>940</v>
      </c>
      <c r="R1267" s="72">
        <v>974</v>
      </c>
    </row>
    <row r="1268" spans="1:18" ht="24.75" thickBot="1">
      <c r="A1268" s="57">
        <v>4</v>
      </c>
      <c r="B1268" s="58" t="s">
        <v>21</v>
      </c>
      <c r="C1268" s="57">
        <v>33</v>
      </c>
      <c r="D1268" s="58" t="s">
        <v>25</v>
      </c>
      <c r="E1268" s="59" t="s">
        <v>434</v>
      </c>
      <c r="F1268" s="60" t="s">
        <v>411</v>
      </c>
      <c r="G1268" s="61" t="str">
        <f t="shared" si="478"/>
        <v>433&amp;#160;&amp;#160;&amp;#160;Tourist501</v>
      </c>
      <c r="H1268" s="60" t="s">
        <v>407</v>
      </c>
      <c r="I1268" s="66" t="str">
        <f t="shared" si="492"/>
        <v>886.00</v>
      </c>
      <c r="J1268" s="66" t="str">
        <f t="shared" si="490"/>
        <v>935.00</v>
      </c>
      <c r="K1268" s="66" t="str">
        <f t="shared" si="491"/>
        <v>969.00</v>
      </c>
      <c r="L1268" s="63" t="str">
        <f t="shared" si="493"/>
        <v>5.5</v>
      </c>
      <c r="M1268" s="63" t="str">
        <f t="shared" si="494"/>
        <v>3.6</v>
      </c>
      <c r="N1268" s="64" t="s">
        <v>408</v>
      </c>
      <c r="P1268" s="71">
        <v>886</v>
      </c>
      <c r="Q1268" s="71">
        <v>935</v>
      </c>
      <c r="R1268" s="72">
        <v>969</v>
      </c>
    </row>
    <row r="1269" spans="1:18" ht="24.75" thickBot="1">
      <c r="A1269" s="57">
        <v>4</v>
      </c>
      <c r="B1269" s="58" t="s">
        <v>21</v>
      </c>
      <c r="C1269" s="57">
        <v>33</v>
      </c>
      <c r="D1269" s="58" t="s">
        <v>25</v>
      </c>
      <c r="E1269" s="59" t="s">
        <v>435</v>
      </c>
      <c r="F1269" s="60" t="s">
        <v>412</v>
      </c>
      <c r="G1269" s="61" t="str">
        <f t="shared" si="478"/>
        <v>433&amp;#160;&amp;#160;&amp;#160;Tourist502</v>
      </c>
      <c r="H1269" s="60" t="s">
        <v>409</v>
      </c>
      <c r="I1269" s="66" t="str">
        <f t="shared" si="492"/>
        <v>1,065.00</v>
      </c>
      <c r="J1269" s="66" t="str">
        <f t="shared" si="490"/>
        <v>1,111.00</v>
      </c>
      <c r="K1269" s="66" t="str">
        <f t="shared" si="491"/>
        <v>1,152.00</v>
      </c>
      <c r="L1269" s="63" t="str">
        <f t="shared" si="493"/>
        <v>4.3</v>
      </c>
      <c r="M1269" s="63" t="str">
        <f t="shared" si="494"/>
        <v>3.7</v>
      </c>
      <c r="N1269" s="65" t="s">
        <v>410</v>
      </c>
      <c r="P1269" s="71">
        <v>1065</v>
      </c>
      <c r="Q1269" s="71">
        <v>1111</v>
      </c>
      <c r="R1269" s="72">
        <v>1152</v>
      </c>
    </row>
    <row r="1270" spans="1:18" ht="24.75" thickBot="1">
      <c r="A1270" s="57">
        <v>4</v>
      </c>
      <c r="B1270" s="58" t="s">
        <v>21</v>
      </c>
      <c r="C1270" s="57">
        <v>33</v>
      </c>
      <c r="D1270" s="58" t="s">
        <v>25</v>
      </c>
      <c r="E1270" s="59" t="s">
        <v>436</v>
      </c>
      <c r="F1270" s="60" t="s">
        <v>417</v>
      </c>
      <c r="G1270" s="61" t="str">
        <f t="shared" si="478"/>
        <v>433&amp;#160;&amp;#160;&amp;#160;Excursionist600</v>
      </c>
      <c r="H1270" s="60" t="s">
        <v>422</v>
      </c>
      <c r="I1270" s="66" t="str">
        <f t="shared" si="492"/>
        <v>587.00</v>
      </c>
      <c r="J1270" s="66" t="str">
        <f t="shared" si="490"/>
        <v>617.00</v>
      </c>
      <c r="K1270" s="66" t="str">
        <f t="shared" si="491"/>
        <v>636.00</v>
      </c>
      <c r="L1270" s="63" t="str">
        <f t="shared" si="493"/>
        <v>5.1</v>
      </c>
      <c r="M1270" s="63" t="str">
        <f t="shared" si="494"/>
        <v>3.1</v>
      </c>
      <c r="N1270" s="64" t="s">
        <v>437</v>
      </c>
      <c r="P1270" s="71">
        <v>587</v>
      </c>
      <c r="Q1270" s="71">
        <v>617</v>
      </c>
      <c r="R1270" s="72">
        <v>636</v>
      </c>
    </row>
    <row r="1271" spans="1:18" ht="24.75" thickBot="1">
      <c r="A1271" s="57">
        <v>4</v>
      </c>
      <c r="B1271" s="58" t="s">
        <v>21</v>
      </c>
      <c r="C1271" s="57">
        <v>33</v>
      </c>
      <c r="D1271" s="58" t="s">
        <v>25</v>
      </c>
      <c r="E1271" s="59" t="s">
        <v>438</v>
      </c>
      <c r="F1271" s="60" t="s">
        <v>411</v>
      </c>
      <c r="G1271" s="61" t="str">
        <f t="shared" si="478"/>
        <v>433&amp;#160;&amp;#160;&amp;#160;Excursionist601</v>
      </c>
      <c r="H1271" s="60" t="s">
        <v>407</v>
      </c>
      <c r="I1271" s="66" t="str">
        <f t="shared" si="492"/>
        <v>586.00</v>
      </c>
      <c r="J1271" s="66" t="str">
        <f t="shared" si="490"/>
        <v>616.00</v>
      </c>
      <c r="K1271" s="66" t="str">
        <f t="shared" si="491"/>
        <v>636.00</v>
      </c>
      <c r="L1271" s="63" t="str">
        <f t="shared" si="493"/>
        <v>5.1</v>
      </c>
      <c r="M1271" s="63" t="str">
        <f t="shared" si="494"/>
        <v>3.2</v>
      </c>
      <c r="N1271" s="65" t="s">
        <v>408</v>
      </c>
      <c r="P1271" s="71">
        <v>586</v>
      </c>
      <c r="Q1271" s="71">
        <v>616</v>
      </c>
      <c r="R1271" s="72">
        <v>636</v>
      </c>
    </row>
    <row r="1272" spans="1:18" ht="24.75" thickBot="1">
      <c r="A1272" s="57">
        <v>4</v>
      </c>
      <c r="B1272" s="58" t="s">
        <v>21</v>
      </c>
      <c r="C1272" s="57">
        <v>33</v>
      </c>
      <c r="D1272" s="58" t="s">
        <v>25</v>
      </c>
      <c r="E1272" s="59" t="s">
        <v>439</v>
      </c>
      <c r="F1272" s="60" t="s">
        <v>412</v>
      </c>
      <c r="G1272" s="61" t="str">
        <f t="shared" si="478"/>
        <v>433&amp;#160;&amp;#160;&amp;#160;Excursionist602</v>
      </c>
      <c r="H1272" s="60" t="s">
        <v>409</v>
      </c>
      <c r="I1272" s="66" t="str">
        <f t="shared" si="492"/>
        <v>618.00</v>
      </c>
      <c r="J1272" s="66" t="str">
        <f t="shared" si="490"/>
        <v>653.00</v>
      </c>
      <c r="K1272" s="66" t="str">
        <f t="shared" si="491"/>
        <v>675.00</v>
      </c>
      <c r="L1272" s="63" t="str">
        <f t="shared" si="493"/>
        <v>5.7</v>
      </c>
      <c r="M1272" s="63" t="str">
        <f t="shared" si="494"/>
        <v>3.4</v>
      </c>
      <c r="N1272" s="64" t="s">
        <v>410</v>
      </c>
      <c r="P1272" s="71">
        <v>618</v>
      </c>
      <c r="Q1272" s="71">
        <v>653</v>
      </c>
      <c r="R1272" s="72">
        <v>675</v>
      </c>
    </row>
    <row r="1273" spans="1:18" ht="24.75" thickBot="1">
      <c r="A1273" s="57">
        <v>4</v>
      </c>
      <c r="B1273" s="58" t="s">
        <v>21</v>
      </c>
      <c r="C1273" s="57">
        <v>33</v>
      </c>
      <c r="D1273" s="58" t="s">
        <v>25</v>
      </c>
      <c r="E1273" s="59" t="s">
        <v>20</v>
      </c>
      <c r="F1273" s="60" t="s">
        <v>16</v>
      </c>
      <c r="G1273" s="61" t="str">
        <f t="shared" si="478"/>
        <v>433TourismReceipt</v>
      </c>
      <c r="H1273" s="60" t="s">
        <v>16</v>
      </c>
      <c r="I1273" s="66" t="str">
        <f t="shared" si="492"/>
        <v xml:space="preserve"> </v>
      </c>
      <c r="J1273" s="66" t="str">
        <f t="shared" si="490"/>
        <v xml:space="preserve"> </v>
      </c>
      <c r="K1273" s="66" t="str">
        <f t="shared" si="491"/>
        <v xml:space="preserve"> </v>
      </c>
      <c r="L1273" s="67" t="s">
        <v>397</v>
      </c>
      <c r="M1273" s="67" t="s">
        <v>397</v>
      </c>
      <c r="N1273" s="65" t="s">
        <v>17</v>
      </c>
      <c r="P1273" s="67" t="s">
        <v>384</v>
      </c>
      <c r="Q1273" s="67" t="s">
        <v>384</v>
      </c>
      <c r="R1273" s="75" t="s">
        <v>384</v>
      </c>
    </row>
    <row r="1274" spans="1:18" ht="24.75" thickBot="1">
      <c r="A1274" s="57">
        <v>4</v>
      </c>
      <c r="B1274" s="58" t="s">
        <v>21</v>
      </c>
      <c r="C1274" s="57">
        <v>33</v>
      </c>
      <c r="D1274" s="58" t="s">
        <v>25</v>
      </c>
      <c r="E1274" s="59" t="s">
        <v>429</v>
      </c>
      <c r="F1274" s="60" t="s">
        <v>415</v>
      </c>
      <c r="G1274" s="61" t="str">
        <f t="shared" si="478"/>
        <v>433&amp;#160;&amp;#160;&amp;#160;Visitors700</v>
      </c>
      <c r="H1274" s="60" t="s">
        <v>420</v>
      </c>
      <c r="I1274" s="66" t="str">
        <f t="shared" si="492"/>
        <v>1,649.00</v>
      </c>
      <c r="J1274" s="66" t="str">
        <f t="shared" si="490"/>
        <v>1,767.00</v>
      </c>
      <c r="K1274" s="66" t="str">
        <f t="shared" si="491"/>
        <v>1,867.00</v>
      </c>
      <c r="L1274" s="63" t="str">
        <f t="shared" ref="L1274:L1289" si="495">FIXED(ROUND((((J1274-I1274)/I1274)*100),1),1,0)</f>
        <v>7.2</v>
      </c>
      <c r="M1274" s="63" t="str">
        <f t="shared" ref="M1274:M1289" si="496">FIXED(ROUND((((K1274-J1274)/J1274)*100),1),1,0)</f>
        <v>5.7</v>
      </c>
      <c r="N1274" s="64" t="s">
        <v>426</v>
      </c>
      <c r="P1274" s="71">
        <v>1649</v>
      </c>
      <c r="Q1274" s="71">
        <v>1767</v>
      </c>
      <c r="R1274" s="72">
        <v>1867</v>
      </c>
    </row>
    <row r="1275" spans="1:18" ht="24.75" thickBot="1">
      <c r="A1275" s="57">
        <v>4</v>
      </c>
      <c r="B1275" s="58" t="s">
        <v>21</v>
      </c>
      <c r="C1275" s="57">
        <v>33</v>
      </c>
      <c r="D1275" s="58" t="s">
        <v>25</v>
      </c>
      <c r="E1275" s="59" t="s">
        <v>430</v>
      </c>
      <c r="F1275" s="60" t="s">
        <v>411</v>
      </c>
      <c r="G1275" s="61" t="str">
        <f t="shared" si="478"/>
        <v>433&amp;#160;&amp;#160;&amp;#160;Visitors701</v>
      </c>
      <c r="H1275" s="60" t="s">
        <v>407</v>
      </c>
      <c r="I1275" s="66" t="str">
        <f t="shared" si="492"/>
        <v>1,609.00</v>
      </c>
      <c r="J1275" s="66" t="str">
        <f t="shared" si="490"/>
        <v>1,723.00</v>
      </c>
      <c r="K1275" s="66" t="str">
        <f t="shared" si="491"/>
        <v>1,820.00</v>
      </c>
      <c r="L1275" s="63" t="str">
        <f t="shared" si="495"/>
        <v>7.1</v>
      </c>
      <c r="M1275" s="63" t="str">
        <f t="shared" si="496"/>
        <v>5.6</v>
      </c>
      <c r="N1275" s="65" t="s">
        <v>408</v>
      </c>
      <c r="P1275" s="71">
        <v>1609</v>
      </c>
      <c r="Q1275" s="71">
        <v>1723</v>
      </c>
      <c r="R1275" s="72">
        <v>1820</v>
      </c>
    </row>
    <row r="1276" spans="1:18" ht="24.75" thickBot="1">
      <c r="A1276" s="57">
        <v>4</v>
      </c>
      <c r="B1276" s="58" t="s">
        <v>21</v>
      </c>
      <c r="C1276" s="57">
        <v>33</v>
      </c>
      <c r="D1276" s="58" t="s">
        <v>25</v>
      </c>
      <c r="E1276" s="59" t="s">
        <v>431</v>
      </c>
      <c r="F1276" s="60" t="s">
        <v>412</v>
      </c>
      <c r="G1276" s="61" t="str">
        <f t="shared" si="478"/>
        <v>433&amp;#160;&amp;#160;&amp;#160;Visitors702</v>
      </c>
      <c r="H1276" s="60" t="s">
        <v>409</v>
      </c>
      <c r="I1276" s="66" t="str">
        <f t="shared" si="492"/>
        <v>41.00</v>
      </c>
      <c r="J1276" s="66" t="str">
        <f t="shared" si="490"/>
        <v>44.00</v>
      </c>
      <c r="K1276" s="66" t="str">
        <f t="shared" si="491"/>
        <v>46.00</v>
      </c>
      <c r="L1276" s="63" t="str">
        <f t="shared" si="495"/>
        <v>7.3</v>
      </c>
      <c r="M1276" s="63" t="str">
        <f t="shared" si="496"/>
        <v>4.5</v>
      </c>
      <c r="N1276" s="64" t="s">
        <v>410</v>
      </c>
      <c r="P1276" s="71">
        <v>41</v>
      </c>
      <c r="Q1276" s="71">
        <v>44</v>
      </c>
      <c r="R1276" s="72">
        <v>46</v>
      </c>
    </row>
    <row r="1277" spans="1:18" ht="24.75" thickBot="1">
      <c r="A1277" s="57">
        <v>4</v>
      </c>
      <c r="B1277" s="58" t="s">
        <v>21</v>
      </c>
      <c r="C1277" s="57">
        <v>34</v>
      </c>
      <c r="D1277" s="58" t="s">
        <v>26</v>
      </c>
      <c r="E1277" s="59" t="s">
        <v>10</v>
      </c>
      <c r="F1277" s="60" t="s">
        <v>4</v>
      </c>
      <c r="G1277" s="61" t="str">
        <f t="shared" si="478"/>
        <v>434Room</v>
      </c>
      <c r="H1277" s="60" t="s">
        <v>4</v>
      </c>
      <c r="I1277" s="62" t="str">
        <f>FIXED(ROUND(P1277,2),0,0)</f>
        <v>3,589</v>
      </c>
      <c r="J1277" s="62" t="str">
        <f t="shared" ref="J1277:J1286" si="497">FIXED(ROUND(Q1277,2),0,0)</f>
        <v>3,619</v>
      </c>
      <c r="K1277" s="62" t="str">
        <f t="shared" ref="K1277:K1286" si="498">FIXED(ROUND(R1277,2),0,0)</f>
        <v>3,769</v>
      </c>
      <c r="L1277" s="63" t="str">
        <f t="shared" si="495"/>
        <v>0.8</v>
      </c>
      <c r="M1277" s="63" t="str">
        <f t="shared" si="496"/>
        <v>4.1</v>
      </c>
      <c r="N1277" s="64" t="s">
        <v>14</v>
      </c>
      <c r="P1277" s="71">
        <v>3589</v>
      </c>
      <c r="Q1277" s="71">
        <v>3619</v>
      </c>
      <c r="R1277" s="72">
        <v>3769</v>
      </c>
    </row>
    <row r="1278" spans="1:18" ht="24.75" thickBot="1">
      <c r="A1278" s="57">
        <v>4</v>
      </c>
      <c r="B1278" s="58" t="s">
        <v>21</v>
      </c>
      <c r="C1278" s="57">
        <v>34</v>
      </c>
      <c r="D1278" s="58" t="s">
        <v>26</v>
      </c>
      <c r="E1278" s="59" t="s">
        <v>111</v>
      </c>
      <c r="F1278" s="60" t="s">
        <v>3</v>
      </c>
      <c r="G1278" s="61" t="str">
        <f t="shared" si="478"/>
        <v>434Visit100</v>
      </c>
      <c r="H1278" s="60" t="s">
        <v>3</v>
      </c>
      <c r="I1278" s="62" t="str">
        <f t="shared" ref="I1278:I1286" si="499">FIXED(ROUND(P1278,2),0,0)</f>
        <v>2,586,368</v>
      </c>
      <c r="J1278" s="62" t="str">
        <f t="shared" si="497"/>
        <v>2,666,113</v>
      </c>
      <c r="K1278" s="62" t="str">
        <f t="shared" si="498"/>
        <v>2,753,289</v>
      </c>
      <c r="L1278" s="63" t="str">
        <f t="shared" si="495"/>
        <v>3.1</v>
      </c>
      <c r="M1278" s="63" t="str">
        <f t="shared" si="496"/>
        <v>3.3</v>
      </c>
      <c r="N1278" s="65" t="s">
        <v>15</v>
      </c>
      <c r="P1278" s="71">
        <v>2586368</v>
      </c>
      <c r="Q1278" s="71">
        <v>2666113</v>
      </c>
      <c r="R1278" s="72">
        <v>2753289</v>
      </c>
    </row>
    <row r="1279" spans="1:18" ht="24.75" thickBot="1">
      <c r="A1279" s="57">
        <v>4</v>
      </c>
      <c r="B1279" s="58" t="s">
        <v>21</v>
      </c>
      <c r="C1279" s="57">
        <v>34</v>
      </c>
      <c r="D1279" s="58" t="s">
        <v>26</v>
      </c>
      <c r="E1279" s="59" t="s">
        <v>112</v>
      </c>
      <c r="F1279" s="60" t="s">
        <v>411</v>
      </c>
      <c r="G1279" s="61" t="str">
        <f t="shared" si="478"/>
        <v>434Visit101</v>
      </c>
      <c r="H1279" s="60" t="s">
        <v>407</v>
      </c>
      <c r="I1279" s="62" t="str">
        <f t="shared" si="499"/>
        <v>2,467,387</v>
      </c>
      <c r="J1279" s="62" t="str">
        <f t="shared" si="497"/>
        <v>2,543,102</v>
      </c>
      <c r="K1279" s="62" t="str">
        <f t="shared" si="498"/>
        <v>2,625,779</v>
      </c>
      <c r="L1279" s="63" t="str">
        <f t="shared" si="495"/>
        <v>3.1</v>
      </c>
      <c r="M1279" s="63" t="str">
        <f t="shared" si="496"/>
        <v>3.3</v>
      </c>
      <c r="N1279" s="64" t="s">
        <v>408</v>
      </c>
      <c r="P1279" s="71">
        <v>2467387</v>
      </c>
      <c r="Q1279" s="71">
        <v>2543102</v>
      </c>
      <c r="R1279" s="72">
        <v>2625779</v>
      </c>
    </row>
    <row r="1280" spans="1:18" ht="24.75" thickBot="1">
      <c r="A1280" s="57">
        <v>4</v>
      </c>
      <c r="B1280" s="58" t="s">
        <v>21</v>
      </c>
      <c r="C1280" s="57">
        <v>34</v>
      </c>
      <c r="D1280" s="58" t="s">
        <v>26</v>
      </c>
      <c r="E1280" s="59" t="s">
        <v>113</v>
      </c>
      <c r="F1280" s="60" t="s">
        <v>412</v>
      </c>
      <c r="G1280" s="61" t="str">
        <f t="shared" si="478"/>
        <v>434Visit102</v>
      </c>
      <c r="H1280" s="60" t="s">
        <v>409</v>
      </c>
      <c r="I1280" s="62" t="str">
        <f t="shared" si="499"/>
        <v>118,981</v>
      </c>
      <c r="J1280" s="62" t="str">
        <f t="shared" si="497"/>
        <v>123,011</v>
      </c>
      <c r="K1280" s="62" t="str">
        <f t="shared" si="498"/>
        <v>127,510</v>
      </c>
      <c r="L1280" s="63" t="str">
        <f t="shared" si="495"/>
        <v>3.4</v>
      </c>
      <c r="M1280" s="63" t="str">
        <f t="shared" si="496"/>
        <v>3.7</v>
      </c>
      <c r="N1280" s="65" t="s">
        <v>410</v>
      </c>
      <c r="P1280" s="71">
        <v>118981</v>
      </c>
      <c r="Q1280" s="71">
        <v>123011</v>
      </c>
      <c r="R1280" s="72">
        <v>127510</v>
      </c>
    </row>
    <row r="1281" spans="1:18" ht="24.75" thickBot="1">
      <c r="A1281" s="57">
        <v>4</v>
      </c>
      <c r="B1281" s="58" t="s">
        <v>21</v>
      </c>
      <c r="C1281" s="57">
        <v>34</v>
      </c>
      <c r="D1281" s="58" t="s">
        <v>26</v>
      </c>
      <c r="E1281" s="59" t="s">
        <v>114</v>
      </c>
      <c r="F1281" s="60" t="s">
        <v>413</v>
      </c>
      <c r="G1281" s="61" t="str">
        <f t="shared" si="478"/>
        <v>434Visit200</v>
      </c>
      <c r="H1281" s="60" t="s">
        <v>418</v>
      </c>
      <c r="I1281" s="62" t="str">
        <f t="shared" si="499"/>
        <v>1,429,648</v>
      </c>
      <c r="J1281" s="62" t="str">
        <f t="shared" si="497"/>
        <v>1,471,607</v>
      </c>
      <c r="K1281" s="62" t="str">
        <f t="shared" si="498"/>
        <v>1,514,815</v>
      </c>
      <c r="L1281" s="63" t="str">
        <f t="shared" si="495"/>
        <v>2.9</v>
      </c>
      <c r="M1281" s="63" t="str">
        <f t="shared" si="496"/>
        <v>2.9</v>
      </c>
      <c r="N1281" s="64" t="s">
        <v>423</v>
      </c>
      <c r="P1281" s="71">
        <v>1429648</v>
      </c>
      <c r="Q1281" s="71">
        <v>1471607</v>
      </c>
      <c r="R1281" s="72">
        <v>1514815</v>
      </c>
    </row>
    <row r="1282" spans="1:18" ht="24.75" thickBot="1">
      <c r="A1282" s="57">
        <v>4</v>
      </c>
      <c r="B1282" s="58" t="s">
        <v>21</v>
      </c>
      <c r="C1282" s="57">
        <v>34</v>
      </c>
      <c r="D1282" s="58" t="s">
        <v>26</v>
      </c>
      <c r="E1282" s="59" t="s">
        <v>115</v>
      </c>
      <c r="F1282" s="60" t="s">
        <v>411</v>
      </c>
      <c r="G1282" s="61" t="str">
        <f t="shared" si="478"/>
        <v>434Visit201</v>
      </c>
      <c r="H1282" s="60" t="s">
        <v>407</v>
      </c>
      <c r="I1282" s="62" t="str">
        <f t="shared" si="499"/>
        <v>1,363,866</v>
      </c>
      <c r="J1282" s="62" t="str">
        <f t="shared" si="497"/>
        <v>1,403,524</v>
      </c>
      <c r="K1282" s="62" t="str">
        <f t="shared" si="498"/>
        <v>1,444,694</v>
      </c>
      <c r="L1282" s="63" t="str">
        <f t="shared" si="495"/>
        <v>2.9</v>
      </c>
      <c r="M1282" s="63" t="str">
        <f t="shared" si="496"/>
        <v>2.9</v>
      </c>
      <c r="N1282" s="65" t="s">
        <v>408</v>
      </c>
      <c r="P1282" s="71">
        <v>1363866</v>
      </c>
      <c r="Q1282" s="71">
        <v>1403524</v>
      </c>
      <c r="R1282" s="72">
        <v>1444694</v>
      </c>
    </row>
    <row r="1283" spans="1:18" ht="24.75" thickBot="1">
      <c r="A1283" s="57">
        <v>4</v>
      </c>
      <c r="B1283" s="58" t="s">
        <v>21</v>
      </c>
      <c r="C1283" s="57">
        <v>34</v>
      </c>
      <c r="D1283" s="58" t="s">
        <v>26</v>
      </c>
      <c r="E1283" s="59" t="s">
        <v>116</v>
      </c>
      <c r="F1283" s="60" t="s">
        <v>412</v>
      </c>
      <c r="G1283" s="61" t="str">
        <f t="shared" si="478"/>
        <v>434Visit202</v>
      </c>
      <c r="H1283" s="60" t="s">
        <v>409</v>
      </c>
      <c r="I1283" s="62" t="str">
        <f t="shared" si="499"/>
        <v>65,782</v>
      </c>
      <c r="J1283" s="62" t="str">
        <f t="shared" si="497"/>
        <v>68,083</v>
      </c>
      <c r="K1283" s="62" t="str">
        <f t="shared" si="498"/>
        <v>70,121</v>
      </c>
      <c r="L1283" s="63" t="str">
        <f t="shared" si="495"/>
        <v>3.5</v>
      </c>
      <c r="M1283" s="63" t="str">
        <f t="shared" si="496"/>
        <v>3.0</v>
      </c>
      <c r="N1283" s="64" t="s">
        <v>410</v>
      </c>
      <c r="P1283" s="71">
        <v>65782</v>
      </c>
      <c r="Q1283" s="71">
        <v>68083</v>
      </c>
      <c r="R1283" s="72">
        <v>70121</v>
      </c>
    </row>
    <row r="1284" spans="1:18" ht="24.75" thickBot="1">
      <c r="A1284" s="57">
        <v>4</v>
      </c>
      <c r="B1284" s="58" t="s">
        <v>21</v>
      </c>
      <c r="C1284" s="57">
        <v>34</v>
      </c>
      <c r="D1284" s="58" t="s">
        <v>26</v>
      </c>
      <c r="E1284" s="59" t="s">
        <v>117</v>
      </c>
      <c r="F1284" s="60" t="s">
        <v>414</v>
      </c>
      <c r="G1284" s="61" t="str">
        <f t="shared" si="478"/>
        <v>434Visit300</v>
      </c>
      <c r="H1284" s="60" t="s">
        <v>419</v>
      </c>
      <c r="I1284" s="62" t="str">
        <f t="shared" si="499"/>
        <v>1,156,720</v>
      </c>
      <c r="J1284" s="62" t="str">
        <f t="shared" si="497"/>
        <v>1,194,506</v>
      </c>
      <c r="K1284" s="62" t="str">
        <f t="shared" si="498"/>
        <v>1,238,474</v>
      </c>
      <c r="L1284" s="63" t="str">
        <f t="shared" si="495"/>
        <v>3.3</v>
      </c>
      <c r="M1284" s="63" t="str">
        <f t="shared" si="496"/>
        <v>3.7</v>
      </c>
      <c r="N1284" s="65" t="s">
        <v>424</v>
      </c>
      <c r="P1284" s="71">
        <v>1156720</v>
      </c>
      <c r="Q1284" s="71">
        <v>1194506</v>
      </c>
      <c r="R1284" s="72">
        <v>1238474</v>
      </c>
    </row>
    <row r="1285" spans="1:18" ht="24.75" thickBot="1">
      <c r="A1285" s="57">
        <v>4</v>
      </c>
      <c r="B1285" s="58" t="s">
        <v>21</v>
      </c>
      <c r="C1285" s="57">
        <v>34</v>
      </c>
      <c r="D1285" s="58" t="s">
        <v>26</v>
      </c>
      <c r="E1285" s="59" t="s">
        <v>118</v>
      </c>
      <c r="F1285" s="60" t="s">
        <v>411</v>
      </c>
      <c r="G1285" s="61" t="str">
        <f t="shared" si="478"/>
        <v>434Visit301</v>
      </c>
      <c r="H1285" s="60" t="s">
        <v>407</v>
      </c>
      <c r="I1285" s="62" t="str">
        <f t="shared" si="499"/>
        <v>1,103,521</v>
      </c>
      <c r="J1285" s="62" t="str">
        <f t="shared" si="497"/>
        <v>1,139,578</v>
      </c>
      <c r="K1285" s="62" t="str">
        <f t="shared" si="498"/>
        <v>1,181,085</v>
      </c>
      <c r="L1285" s="63" t="str">
        <f t="shared" si="495"/>
        <v>3.3</v>
      </c>
      <c r="M1285" s="63" t="str">
        <f t="shared" si="496"/>
        <v>3.6</v>
      </c>
      <c r="N1285" s="64" t="s">
        <v>408</v>
      </c>
      <c r="P1285" s="71">
        <v>1103521</v>
      </c>
      <c r="Q1285" s="71">
        <v>1139578</v>
      </c>
      <c r="R1285" s="72">
        <v>1181085</v>
      </c>
    </row>
    <row r="1286" spans="1:18" ht="24.75" thickBot="1">
      <c r="A1286" s="57">
        <v>4</v>
      </c>
      <c r="B1286" s="58" t="s">
        <v>21</v>
      </c>
      <c r="C1286" s="57">
        <v>34</v>
      </c>
      <c r="D1286" s="58" t="s">
        <v>26</v>
      </c>
      <c r="E1286" s="59" t="s">
        <v>119</v>
      </c>
      <c r="F1286" s="60" t="s">
        <v>412</v>
      </c>
      <c r="G1286" s="61" t="str">
        <f t="shared" si="478"/>
        <v>434Visit302</v>
      </c>
      <c r="H1286" s="60" t="s">
        <v>409</v>
      </c>
      <c r="I1286" s="62" t="str">
        <f t="shared" si="499"/>
        <v>53,199</v>
      </c>
      <c r="J1286" s="62" t="str">
        <f t="shared" si="497"/>
        <v>54,928</v>
      </c>
      <c r="K1286" s="62" t="str">
        <f t="shared" si="498"/>
        <v>57,389</v>
      </c>
      <c r="L1286" s="63" t="str">
        <f t="shared" si="495"/>
        <v>3.3</v>
      </c>
      <c r="M1286" s="63" t="str">
        <f t="shared" si="496"/>
        <v>4.5</v>
      </c>
      <c r="N1286" s="65" t="s">
        <v>410</v>
      </c>
      <c r="P1286" s="71">
        <v>53199</v>
      </c>
      <c r="Q1286" s="71">
        <v>54928</v>
      </c>
      <c r="R1286" s="72">
        <v>57389</v>
      </c>
    </row>
    <row r="1287" spans="1:18" ht="24.75" thickBot="1">
      <c r="A1287" s="57">
        <v>4</v>
      </c>
      <c r="B1287" s="58" t="s">
        <v>21</v>
      </c>
      <c r="C1287" s="57">
        <v>34</v>
      </c>
      <c r="D1287" s="58" t="s">
        <v>26</v>
      </c>
      <c r="E1287" s="59" t="s">
        <v>120</v>
      </c>
      <c r="F1287" s="60" t="s">
        <v>5</v>
      </c>
      <c r="G1287" s="61" t="str">
        <f t="shared" si="478"/>
        <v>434AvgDay400</v>
      </c>
      <c r="H1287" s="60" t="s">
        <v>5</v>
      </c>
      <c r="I1287" s="66" t="str">
        <f>IF(P1287="&amp;#160;"," ",FIXED(ROUND(P1287,2),2,0))</f>
        <v>2.55</v>
      </c>
      <c r="J1287" s="66" t="str">
        <f t="shared" ref="J1287:J1303" si="500">IF(Q1287="&amp;#160;"," ",FIXED(ROUND(Q1287,2),2,0))</f>
        <v>2.46</v>
      </c>
      <c r="K1287" s="66" t="str">
        <f t="shared" ref="K1287:K1303" si="501">IF(R1287="&amp;#160;"," ",FIXED(ROUND(R1287,2),2,0))</f>
        <v>2.46</v>
      </c>
      <c r="L1287" s="63" t="str">
        <f t="shared" si="495"/>
        <v>-3.5</v>
      </c>
      <c r="M1287" s="63" t="str">
        <f t="shared" si="496"/>
        <v>0.0</v>
      </c>
      <c r="N1287" s="64" t="s">
        <v>6</v>
      </c>
      <c r="P1287" s="73">
        <v>2.5499999999999998</v>
      </c>
      <c r="Q1287" s="73">
        <v>2.46</v>
      </c>
      <c r="R1287" s="74">
        <v>2.46</v>
      </c>
    </row>
    <row r="1288" spans="1:18" ht="24.75" thickBot="1">
      <c r="A1288" s="57">
        <v>4</v>
      </c>
      <c r="B1288" s="58" t="s">
        <v>21</v>
      </c>
      <c r="C1288" s="57">
        <v>34</v>
      </c>
      <c r="D1288" s="58" t="s">
        <v>26</v>
      </c>
      <c r="E1288" s="59" t="s">
        <v>121</v>
      </c>
      <c r="F1288" s="60" t="s">
        <v>411</v>
      </c>
      <c r="G1288" s="61" t="str">
        <f t="shared" ref="G1288:G1351" si="502">A1288&amp;C1288&amp;E1288</f>
        <v>434AvgDay401</v>
      </c>
      <c r="H1288" s="60" t="s">
        <v>407</v>
      </c>
      <c r="I1288" s="66" t="str">
        <f t="shared" ref="I1288:I1303" si="503">IF(P1288="&amp;#160;"," ",FIXED(ROUND(P1288,2),2,0))</f>
        <v>2.50</v>
      </c>
      <c r="J1288" s="66" t="str">
        <f t="shared" si="500"/>
        <v>2.41</v>
      </c>
      <c r="K1288" s="66" t="str">
        <f t="shared" si="501"/>
        <v>2.41</v>
      </c>
      <c r="L1288" s="63" t="str">
        <f t="shared" si="495"/>
        <v>-3.6</v>
      </c>
      <c r="M1288" s="63" t="str">
        <f t="shared" si="496"/>
        <v>0.0</v>
      </c>
      <c r="N1288" s="65" t="s">
        <v>408</v>
      </c>
      <c r="P1288" s="73">
        <v>2.5</v>
      </c>
      <c r="Q1288" s="73">
        <v>2.41</v>
      </c>
      <c r="R1288" s="74">
        <v>2.41</v>
      </c>
    </row>
    <row r="1289" spans="1:18" ht="24.75" thickBot="1">
      <c r="A1289" s="57">
        <v>4</v>
      </c>
      <c r="B1289" s="58" t="s">
        <v>21</v>
      </c>
      <c r="C1289" s="57">
        <v>34</v>
      </c>
      <c r="D1289" s="58" t="s">
        <v>26</v>
      </c>
      <c r="E1289" s="59" t="s">
        <v>122</v>
      </c>
      <c r="F1289" s="60" t="s">
        <v>412</v>
      </c>
      <c r="G1289" s="61" t="str">
        <f t="shared" si="502"/>
        <v>434AvgDay402</v>
      </c>
      <c r="H1289" s="60" t="s">
        <v>409</v>
      </c>
      <c r="I1289" s="66" t="str">
        <f t="shared" si="503"/>
        <v>3.54</v>
      </c>
      <c r="J1289" s="66" t="str">
        <f t="shared" si="500"/>
        <v>3.44</v>
      </c>
      <c r="K1289" s="66" t="str">
        <f t="shared" si="501"/>
        <v>3.40</v>
      </c>
      <c r="L1289" s="63" t="str">
        <f t="shared" si="495"/>
        <v>-2.8</v>
      </c>
      <c r="M1289" s="63" t="str">
        <f t="shared" si="496"/>
        <v>-1.2</v>
      </c>
      <c r="N1289" s="64" t="s">
        <v>410</v>
      </c>
      <c r="P1289" s="73">
        <v>3.54</v>
      </c>
      <c r="Q1289" s="73">
        <v>3.44</v>
      </c>
      <c r="R1289" s="74">
        <v>3.4</v>
      </c>
    </row>
    <row r="1290" spans="1:18" ht="24.75" thickBot="1">
      <c r="A1290" s="57">
        <v>4</v>
      </c>
      <c r="B1290" s="58" t="s">
        <v>21</v>
      </c>
      <c r="C1290" s="57">
        <v>34</v>
      </c>
      <c r="D1290" s="58" t="s">
        <v>26</v>
      </c>
      <c r="E1290" s="59" t="s">
        <v>123</v>
      </c>
      <c r="F1290" s="60" t="s">
        <v>18</v>
      </c>
      <c r="G1290" s="61" t="str">
        <f t="shared" si="502"/>
        <v>434AverageExpenditure</v>
      </c>
      <c r="H1290" s="60" t="s">
        <v>18</v>
      </c>
      <c r="I1290" s="66" t="str">
        <f t="shared" si="503"/>
        <v xml:space="preserve"> </v>
      </c>
      <c r="J1290" s="66" t="str">
        <f t="shared" si="500"/>
        <v xml:space="preserve"> </v>
      </c>
      <c r="K1290" s="66" t="str">
        <f t="shared" si="501"/>
        <v xml:space="preserve"> </v>
      </c>
      <c r="L1290" s="67" t="s">
        <v>397</v>
      </c>
      <c r="M1290" s="67" t="s">
        <v>397</v>
      </c>
      <c r="N1290" s="65" t="s">
        <v>19</v>
      </c>
      <c r="P1290" s="67" t="s">
        <v>384</v>
      </c>
      <c r="Q1290" s="67" t="s">
        <v>384</v>
      </c>
      <c r="R1290" s="75" t="s">
        <v>384</v>
      </c>
    </row>
    <row r="1291" spans="1:18" ht="24.75" thickBot="1">
      <c r="A1291" s="57">
        <v>4</v>
      </c>
      <c r="B1291" s="58" t="s">
        <v>21</v>
      </c>
      <c r="C1291" s="57">
        <v>34</v>
      </c>
      <c r="D1291" s="58" t="s">
        <v>26</v>
      </c>
      <c r="E1291" s="59" t="s">
        <v>425</v>
      </c>
      <c r="F1291" s="60" t="s">
        <v>415</v>
      </c>
      <c r="G1291" s="61" t="str">
        <f t="shared" si="502"/>
        <v>434&amp;#160;&amp;#160;&amp;#160;Visitors400</v>
      </c>
      <c r="H1291" s="60" t="s">
        <v>420</v>
      </c>
      <c r="I1291" s="66" t="str">
        <f t="shared" si="503"/>
        <v>1,126.00</v>
      </c>
      <c r="J1291" s="66" t="str">
        <f t="shared" si="500"/>
        <v>1,177.00</v>
      </c>
      <c r="K1291" s="66" t="str">
        <f t="shared" si="501"/>
        <v>1,220.00</v>
      </c>
      <c r="L1291" s="63" t="str">
        <f t="shared" ref="L1291:L1299" si="504">FIXED(ROUND((((J1291-I1291)/I1291)*100),1),1,0)</f>
        <v>4.5</v>
      </c>
      <c r="M1291" s="63" t="str">
        <f t="shared" ref="M1291:M1299" si="505">FIXED(ROUND((((K1291-J1291)/J1291)*100),1),1,0)</f>
        <v>3.7</v>
      </c>
      <c r="N1291" s="64" t="s">
        <v>426</v>
      </c>
      <c r="P1291" s="71">
        <v>1126</v>
      </c>
      <c r="Q1291" s="71">
        <v>1177</v>
      </c>
      <c r="R1291" s="72">
        <v>1220</v>
      </c>
    </row>
    <row r="1292" spans="1:18" ht="24.75" thickBot="1">
      <c r="A1292" s="57">
        <v>4</v>
      </c>
      <c r="B1292" s="58" t="s">
        <v>21</v>
      </c>
      <c r="C1292" s="57">
        <v>34</v>
      </c>
      <c r="D1292" s="58" t="s">
        <v>26</v>
      </c>
      <c r="E1292" s="59" t="s">
        <v>427</v>
      </c>
      <c r="F1292" s="60" t="s">
        <v>411</v>
      </c>
      <c r="G1292" s="61" t="str">
        <f t="shared" si="502"/>
        <v>434&amp;#160;&amp;#160;&amp;#160;Visitors401</v>
      </c>
      <c r="H1292" s="60" t="s">
        <v>407</v>
      </c>
      <c r="I1292" s="66" t="str">
        <f t="shared" si="503"/>
        <v>1,107.00</v>
      </c>
      <c r="J1292" s="66" t="str">
        <f t="shared" si="500"/>
        <v>1,158.00</v>
      </c>
      <c r="K1292" s="66" t="str">
        <f t="shared" si="501"/>
        <v>1,200.00</v>
      </c>
      <c r="L1292" s="63" t="str">
        <f t="shared" si="504"/>
        <v>4.6</v>
      </c>
      <c r="M1292" s="63" t="str">
        <f t="shared" si="505"/>
        <v>3.6</v>
      </c>
      <c r="N1292" s="65" t="s">
        <v>408</v>
      </c>
      <c r="P1292" s="71">
        <v>1107</v>
      </c>
      <c r="Q1292" s="71">
        <v>1158</v>
      </c>
      <c r="R1292" s="72">
        <v>1200</v>
      </c>
    </row>
    <row r="1293" spans="1:18" ht="24.75" thickBot="1">
      <c r="A1293" s="57">
        <v>4</v>
      </c>
      <c r="B1293" s="58" t="s">
        <v>21</v>
      </c>
      <c r="C1293" s="57">
        <v>34</v>
      </c>
      <c r="D1293" s="58" t="s">
        <v>26</v>
      </c>
      <c r="E1293" s="59" t="s">
        <v>428</v>
      </c>
      <c r="F1293" s="60" t="s">
        <v>412</v>
      </c>
      <c r="G1293" s="61" t="str">
        <f t="shared" si="502"/>
        <v>434&amp;#160;&amp;#160;&amp;#160;Visitors402</v>
      </c>
      <c r="H1293" s="60" t="s">
        <v>409</v>
      </c>
      <c r="I1293" s="66" t="str">
        <f t="shared" si="503"/>
        <v>1,422.00</v>
      </c>
      <c r="J1293" s="66" t="str">
        <f t="shared" si="500"/>
        <v>1,479.00</v>
      </c>
      <c r="K1293" s="66" t="str">
        <f t="shared" si="501"/>
        <v>1,527.00</v>
      </c>
      <c r="L1293" s="63" t="str">
        <f t="shared" si="504"/>
        <v>4.0</v>
      </c>
      <c r="M1293" s="63" t="str">
        <f t="shared" si="505"/>
        <v>3.2</v>
      </c>
      <c r="N1293" s="64" t="s">
        <v>410</v>
      </c>
      <c r="P1293" s="71">
        <v>1422</v>
      </c>
      <c r="Q1293" s="71">
        <v>1479</v>
      </c>
      <c r="R1293" s="72">
        <v>1527</v>
      </c>
    </row>
    <row r="1294" spans="1:18" ht="24.75" thickBot="1">
      <c r="A1294" s="57">
        <v>4</v>
      </c>
      <c r="B1294" s="58" t="s">
        <v>21</v>
      </c>
      <c r="C1294" s="57">
        <v>34</v>
      </c>
      <c r="D1294" s="58" t="s">
        <v>26</v>
      </c>
      <c r="E1294" s="59" t="s">
        <v>432</v>
      </c>
      <c r="F1294" s="60" t="s">
        <v>416</v>
      </c>
      <c r="G1294" s="61" t="str">
        <f t="shared" si="502"/>
        <v>434&amp;#160;&amp;#160;&amp;#160;Tourist500</v>
      </c>
      <c r="H1294" s="60" t="s">
        <v>421</v>
      </c>
      <c r="I1294" s="66" t="str">
        <f t="shared" si="503"/>
        <v>1,218.00</v>
      </c>
      <c r="J1294" s="66" t="str">
        <f t="shared" si="500"/>
        <v>1,278.00</v>
      </c>
      <c r="K1294" s="66" t="str">
        <f t="shared" si="501"/>
        <v>1,326.00</v>
      </c>
      <c r="L1294" s="63" t="str">
        <f t="shared" si="504"/>
        <v>4.9</v>
      </c>
      <c r="M1294" s="63" t="str">
        <f t="shared" si="505"/>
        <v>3.8</v>
      </c>
      <c r="N1294" s="65" t="s">
        <v>433</v>
      </c>
      <c r="P1294" s="71">
        <v>1218</v>
      </c>
      <c r="Q1294" s="71">
        <v>1278</v>
      </c>
      <c r="R1294" s="72">
        <v>1326</v>
      </c>
    </row>
    <row r="1295" spans="1:18" ht="24.75" thickBot="1">
      <c r="A1295" s="57">
        <v>4</v>
      </c>
      <c r="B1295" s="58" t="s">
        <v>21</v>
      </c>
      <c r="C1295" s="57">
        <v>34</v>
      </c>
      <c r="D1295" s="58" t="s">
        <v>26</v>
      </c>
      <c r="E1295" s="59" t="s">
        <v>434</v>
      </c>
      <c r="F1295" s="60" t="s">
        <v>411</v>
      </c>
      <c r="G1295" s="61" t="str">
        <f t="shared" si="502"/>
        <v>434&amp;#160;&amp;#160;&amp;#160;Tourist501</v>
      </c>
      <c r="H1295" s="60" t="s">
        <v>407</v>
      </c>
      <c r="I1295" s="66" t="str">
        <f t="shared" si="503"/>
        <v>1,197.00</v>
      </c>
      <c r="J1295" s="66" t="str">
        <f t="shared" si="500"/>
        <v>1,255.00</v>
      </c>
      <c r="K1295" s="66" t="str">
        <f t="shared" si="501"/>
        <v>1,303.00</v>
      </c>
      <c r="L1295" s="63" t="str">
        <f t="shared" si="504"/>
        <v>4.8</v>
      </c>
      <c r="M1295" s="63" t="str">
        <f t="shared" si="505"/>
        <v>3.8</v>
      </c>
      <c r="N1295" s="64" t="s">
        <v>408</v>
      </c>
      <c r="P1295" s="71">
        <v>1197</v>
      </c>
      <c r="Q1295" s="71">
        <v>1255</v>
      </c>
      <c r="R1295" s="72">
        <v>1303</v>
      </c>
    </row>
    <row r="1296" spans="1:18" ht="24.75" thickBot="1">
      <c r="A1296" s="57">
        <v>4</v>
      </c>
      <c r="B1296" s="58" t="s">
        <v>21</v>
      </c>
      <c r="C1296" s="57">
        <v>34</v>
      </c>
      <c r="D1296" s="58" t="s">
        <v>26</v>
      </c>
      <c r="E1296" s="59" t="s">
        <v>435</v>
      </c>
      <c r="F1296" s="60" t="s">
        <v>412</v>
      </c>
      <c r="G1296" s="61" t="str">
        <f t="shared" si="502"/>
        <v>434&amp;#160;&amp;#160;&amp;#160;Tourist502</v>
      </c>
      <c r="H1296" s="60" t="s">
        <v>409</v>
      </c>
      <c r="I1296" s="66" t="str">
        <f t="shared" si="503"/>
        <v>1,533.00</v>
      </c>
      <c r="J1296" s="66" t="str">
        <f t="shared" si="500"/>
        <v>1,597.00</v>
      </c>
      <c r="K1296" s="66" t="str">
        <f t="shared" si="501"/>
        <v>1,653.00</v>
      </c>
      <c r="L1296" s="63" t="str">
        <f t="shared" si="504"/>
        <v>4.2</v>
      </c>
      <c r="M1296" s="63" t="str">
        <f t="shared" si="505"/>
        <v>3.5</v>
      </c>
      <c r="N1296" s="65" t="s">
        <v>410</v>
      </c>
      <c r="P1296" s="71">
        <v>1533</v>
      </c>
      <c r="Q1296" s="71">
        <v>1597</v>
      </c>
      <c r="R1296" s="72">
        <v>1653</v>
      </c>
    </row>
    <row r="1297" spans="1:18" ht="24.75" thickBot="1">
      <c r="A1297" s="57">
        <v>4</v>
      </c>
      <c r="B1297" s="58" t="s">
        <v>21</v>
      </c>
      <c r="C1297" s="57">
        <v>34</v>
      </c>
      <c r="D1297" s="58" t="s">
        <v>26</v>
      </c>
      <c r="E1297" s="59" t="s">
        <v>436</v>
      </c>
      <c r="F1297" s="60" t="s">
        <v>417</v>
      </c>
      <c r="G1297" s="61" t="str">
        <f t="shared" si="502"/>
        <v>434&amp;#160;&amp;#160;&amp;#160;Excursionist600</v>
      </c>
      <c r="H1297" s="60" t="s">
        <v>422</v>
      </c>
      <c r="I1297" s="66" t="str">
        <f t="shared" si="503"/>
        <v>836.00</v>
      </c>
      <c r="J1297" s="66" t="str">
        <f t="shared" si="500"/>
        <v>874.00</v>
      </c>
      <c r="K1297" s="66" t="str">
        <f t="shared" si="501"/>
        <v>903.00</v>
      </c>
      <c r="L1297" s="63" t="str">
        <f t="shared" si="504"/>
        <v>4.5</v>
      </c>
      <c r="M1297" s="63" t="str">
        <f t="shared" si="505"/>
        <v>3.3</v>
      </c>
      <c r="N1297" s="64" t="s">
        <v>437</v>
      </c>
      <c r="P1297" s="71">
        <v>836</v>
      </c>
      <c r="Q1297" s="71">
        <v>874</v>
      </c>
      <c r="R1297" s="72">
        <v>903</v>
      </c>
    </row>
    <row r="1298" spans="1:18" ht="24.75" thickBot="1">
      <c r="A1298" s="57">
        <v>4</v>
      </c>
      <c r="B1298" s="58" t="s">
        <v>21</v>
      </c>
      <c r="C1298" s="57">
        <v>34</v>
      </c>
      <c r="D1298" s="58" t="s">
        <v>26</v>
      </c>
      <c r="E1298" s="59" t="s">
        <v>438</v>
      </c>
      <c r="F1298" s="60" t="s">
        <v>411</v>
      </c>
      <c r="G1298" s="61" t="str">
        <f t="shared" si="502"/>
        <v>434&amp;#160;&amp;#160;&amp;#160;Excursionist601</v>
      </c>
      <c r="H1298" s="60" t="s">
        <v>407</v>
      </c>
      <c r="I1298" s="66" t="str">
        <f t="shared" si="503"/>
        <v>831.00</v>
      </c>
      <c r="J1298" s="66" t="str">
        <f t="shared" si="500"/>
        <v>869.00</v>
      </c>
      <c r="K1298" s="66" t="str">
        <f t="shared" si="501"/>
        <v>898.00</v>
      </c>
      <c r="L1298" s="63" t="str">
        <f t="shared" si="504"/>
        <v>4.6</v>
      </c>
      <c r="M1298" s="63" t="str">
        <f t="shared" si="505"/>
        <v>3.3</v>
      </c>
      <c r="N1298" s="65" t="s">
        <v>408</v>
      </c>
      <c r="P1298" s="71">
        <v>831</v>
      </c>
      <c r="Q1298" s="71">
        <v>869</v>
      </c>
      <c r="R1298" s="72">
        <v>898</v>
      </c>
    </row>
    <row r="1299" spans="1:18" ht="24.75" thickBot="1">
      <c r="A1299" s="57">
        <v>4</v>
      </c>
      <c r="B1299" s="58" t="s">
        <v>21</v>
      </c>
      <c r="C1299" s="57">
        <v>34</v>
      </c>
      <c r="D1299" s="58" t="s">
        <v>26</v>
      </c>
      <c r="E1299" s="59" t="s">
        <v>439</v>
      </c>
      <c r="F1299" s="60" t="s">
        <v>412</v>
      </c>
      <c r="G1299" s="61" t="str">
        <f t="shared" si="502"/>
        <v>434&amp;#160;&amp;#160;&amp;#160;Excursionist602</v>
      </c>
      <c r="H1299" s="60" t="s">
        <v>409</v>
      </c>
      <c r="I1299" s="66" t="str">
        <f t="shared" si="503"/>
        <v>933.00</v>
      </c>
      <c r="J1299" s="66" t="str">
        <f t="shared" si="500"/>
        <v>973.00</v>
      </c>
      <c r="K1299" s="66" t="str">
        <f t="shared" si="501"/>
        <v>1,005.00</v>
      </c>
      <c r="L1299" s="63" t="str">
        <f t="shared" si="504"/>
        <v>4.3</v>
      </c>
      <c r="M1299" s="63" t="str">
        <f t="shared" si="505"/>
        <v>3.3</v>
      </c>
      <c r="N1299" s="64" t="s">
        <v>410</v>
      </c>
      <c r="P1299" s="71">
        <v>933</v>
      </c>
      <c r="Q1299" s="71">
        <v>973</v>
      </c>
      <c r="R1299" s="72">
        <v>1005</v>
      </c>
    </row>
    <row r="1300" spans="1:18" ht="24.75" thickBot="1">
      <c r="A1300" s="57">
        <v>4</v>
      </c>
      <c r="B1300" s="58" t="s">
        <v>21</v>
      </c>
      <c r="C1300" s="57">
        <v>34</v>
      </c>
      <c r="D1300" s="58" t="s">
        <v>26</v>
      </c>
      <c r="E1300" s="59" t="s">
        <v>20</v>
      </c>
      <c r="F1300" s="60" t="s">
        <v>16</v>
      </c>
      <c r="G1300" s="61" t="str">
        <f t="shared" si="502"/>
        <v>434TourismReceipt</v>
      </c>
      <c r="H1300" s="60" t="s">
        <v>16</v>
      </c>
      <c r="I1300" s="66" t="str">
        <f t="shared" si="503"/>
        <v xml:space="preserve"> </v>
      </c>
      <c r="J1300" s="66" t="str">
        <f t="shared" si="500"/>
        <v xml:space="preserve"> </v>
      </c>
      <c r="K1300" s="66" t="str">
        <f t="shared" si="501"/>
        <v xml:space="preserve"> </v>
      </c>
      <c r="L1300" s="67" t="s">
        <v>397</v>
      </c>
      <c r="M1300" s="67" t="s">
        <v>397</v>
      </c>
      <c r="N1300" s="65" t="s">
        <v>17</v>
      </c>
      <c r="P1300" s="67" t="s">
        <v>384</v>
      </c>
      <c r="Q1300" s="67" t="s">
        <v>384</v>
      </c>
      <c r="R1300" s="75" t="s">
        <v>384</v>
      </c>
    </row>
    <row r="1301" spans="1:18" ht="24.75" thickBot="1">
      <c r="A1301" s="57">
        <v>4</v>
      </c>
      <c r="B1301" s="58" t="s">
        <v>21</v>
      </c>
      <c r="C1301" s="57">
        <v>34</v>
      </c>
      <c r="D1301" s="58" t="s">
        <v>26</v>
      </c>
      <c r="E1301" s="59" t="s">
        <v>429</v>
      </c>
      <c r="F1301" s="60" t="s">
        <v>415</v>
      </c>
      <c r="G1301" s="61" t="str">
        <f t="shared" si="502"/>
        <v>434&amp;#160;&amp;#160;&amp;#160;Visitors700</v>
      </c>
      <c r="H1301" s="60" t="s">
        <v>420</v>
      </c>
      <c r="I1301" s="66" t="str">
        <f t="shared" si="503"/>
        <v>5,405.00</v>
      </c>
      <c r="J1301" s="66" t="str">
        <f t="shared" si="500"/>
        <v>5,665.00</v>
      </c>
      <c r="K1301" s="66" t="str">
        <f t="shared" si="501"/>
        <v>6,049.00</v>
      </c>
      <c r="L1301" s="63" t="str">
        <f t="shared" ref="L1301:L1316" si="506">FIXED(ROUND((((J1301-I1301)/I1301)*100),1),1,0)</f>
        <v>4.8</v>
      </c>
      <c r="M1301" s="63" t="str">
        <f t="shared" ref="M1301:M1316" si="507">FIXED(ROUND((((K1301-J1301)/J1301)*100),1),1,0)</f>
        <v>6.8</v>
      </c>
      <c r="N1301" s="64" t="s">
        <v>426</v>
      </c>
      <c r="P1301" s="71">
        <v>5405</v>
      </c>
      <c r="Q1301" s="71">
        <v>5665</v>
      </c>
      <c r="R1301" s="72">
        <v>6049</v>
      </c>
    </row>
    <row r="1302" spans="1:18" ht="24.75" thickBot="1">
      <c r="A1302" s="57">
        <v>4</v>
      </c>
      <c r="B1302" s="58" t="s">
        <v>21</v>
      </c>
      <c r="C1302" s="57">
        <v>34</v>
      </c>
      <c r="D1302" s="58" t="s">
        <v>26</v>
      </c>
      <c r="E1302" s="59" t="s">
        <v>430</v>
      </c>
      <c r="F1302" s="60" t="s">
        <v>411</v>
      </c>
      <c r="G1302" s="61" t="str">
        <f t="shared" si="502"/>
        <v>434&amp;#160;&amp;#160;&amp;#160;Visitors701</v>
      </c>
      <c r="H1302" s="60" t="s">
        <v>407</v>
      </c>
      <c r="I1302" s="66" t="str">
        <f t="shared" si="503"/>
        <v>4,998.00</v>
      </c>
      <c r="J1302" s="66" t="str">
        <f t="shared" si="500"/>
        <v>5,237.00</v>
      </c>
      <c r="K1302" s="66" t="str">
        <f t="shared" si="501"/>
        <v>5,598.00</v>
      </c>
      <c r="L1302" s="63" t="str">
        <f t="shared" si="506"/>
        <v>4.8</v>
      </c>
      <c r="M1302" s="63" t="str">
        <f t="shared" si="507"/>
        <v>6.9</v>
      </c>
      <c r="N1302" s="65" t="s">
        <v>408</v>
      </c>
      <c r="P1302" s="71">
        <v>4998</v>
      </c>
      <c r="Q1302" s="71">
        <v>5237</v>
      </c>
      <c r="R1302" s="72">
        <v>5598</v>
      </c>
    </row>
    <row r="1303" spans="1:18" ht="24.75" thickBot="1">
      <c r="A1303" s="57">
        <v>4</v>
      </c>
      <c r="B1303" s="58" t="s">
        <v>21</v>
      </c>
      <c r="C1303" s="57">
        <v>34</v>
      </c>
      <c r="D1303" s="58" t="s">
        <v>26</v>
      </c>
      <c r="E1303" s="59" t="s">
        <v>431</v>
      </c>
      <c r="F1303" s="60" t="s">
        <v>412</v>
      </c>
      <c r="G1303" s="61" t="str">
        <f t="shared" si="502"/>
        <v>434&amp;#160;&amp;#160;&amp;#160;Visitors702</v>
      </c>
      <c r="H1303" s="60" t="s">
        <v>409</v>
      </c>
      <c r="I1303" s="66" t="str">
        <f t="shared" si="503"/>
        <v>407.00</v>
      </c>
      <c r="J1303" s="66" t="str">
        <f t="shared" si="500"/>
        <v>428.00</v>
      </c>
      <c r="K1303" s="66" t="str">
        <f t="shared" si="501"/>
        <v>452.00</v>
      </c>
      <c r="L1303" s="63" t="str">
        <f t="shared" si="506"/>
        <v>5.2</v>
      </c>
      <c r="M1303" s="63" t="str">
        <f t="shared" si="507"/>
        <v>5.6</v>
      </c>
      <c r="N1303" s="64" t="s">
        <v>410</v>
      </c>
      <c r="P1303" s="71">
        <v>407</v>
      </c>
      <c r="Q1303" s="71">
        <v>428</v>
      </c>
      <c r="R1303" s="72">
        <v>452</v>
      </c>
    </row>
    <row r="1304" spans="1:18" ht="24.75" thickBot="1">
      <c r="A1304" s="57">
        <v>4</v>
      </c>
      <c r="B1304" s="58" t="s">
        <v>21</v>
      </c>
      <c r="C1304" s="57">
        <v>35</v>
      </c>
      <c r="D1304" s="58" t="s">
        <v>27</v>
      </c>
      <c r="E1304" s="59" t="s">
        <v>10</v>
      </c>
      <c r="F1304" s="60" t="s">
        <v>4</v>
      </c>
      <c r="G1304" s="61" t="str">
        <f t="shared" si="502"/>
        <v>435Room</v>
      </c>
      <c r="H1304" s="60" t="s">
        <v>4</v>
      </c>
      <c r="I1304" s="62" t="str">
        <f>FIXED(ROUND(P1304,2),0,0)</f>
        <v>606</v>
      </c>
      <c r="J1304" s="62" t="str">
        <f t="shared" ref="J1304:J1313" si="508">FIXED(ROUND(Q1304,2),0,0)</f>
        <v>606</v>
      </c>
      <c r="K1304" s="62" t="str">
        <f t="shared" ref="K1304:K1313" si="509">FIXED(ROUND(R1304,2),0,0)</f>
        <v>606</v>
      </c>
      <c r="L1304" s="63" t="str">
        <f t="shared" si="506"/>
        <v>0.0</v>
      </c>
      <c r="M1304" s="63" t="str">
        <f t="shared" si="507"/>
        <v>0.0</v>
      </c>
      <c r="N1304" s="64" t="s">
        <v>14</v>
      </c>
      <c r="P1304" s="71">
        <v>606</v>
      </c>
      <c r="Q1304" s="71">
        <v>606</v>
      </c>
      <c r="R1304" s="72">
        <v>606</v>
      </c>
    </row>
    <row r="1305" spans="1:18" ht="24.75" thickBot="1">
      <c r="A1305" s="57">
        <v>4</v>
      </c>
      <c r="B1305" s="58" t="s">
        <v>21</v>
      </c>
      <c r="C1305" s="57">
        <v>35</v>
      </c>
      <c r="D1305" s="58" t="s">
        <v>27</v>
      </c>
      <c r="E1305" s="59" t="s">
        <v>111</v>
      </c>
      <c r="F1305" s="60" t="s">
        <v>3</v>
      </c>
      <c r="G1305" s="61" t="str">
        <f t="shared" si="502"/>
        <v>435Visit100</v>
      </c>
      <c r="H1305" s="60" t="s">
        <v>3</v>
      </c>
      <c r="I1305" s="62" t="str">
        <f t="shared" ref="I1305:I1313" si="510">FIXED(ROUND(P1305,2),0,0)</f>
        <v>494,385</v>
      </c>
      <c r="J1305" s="62" t="str">
        <f t="shared" si="508"/>
        <v>513,244</v>
      </c>
      <c r="K1305" s="62" t="str">
        <f t="shared" si="509"/>
        <v>523,642</v>
      </c>
      <c r="L1305" s="63" t="str">
        <f t="shared" si="506"/>
        <v>3.8</v>
      </c>
      <c r="M1305" s="63" t="str">
        <f t="shared" si="507"/>
        <v>2.0</v>
      </c>
      <c r="N1305" s="65" t="s">
        <v>15</v>
      </c>
      <c r="P1305" s="71">
        <v>494385</v>
      </c>
      <c r="Q1305" s="71">
        <v>513244</v>
      </c>
      <c r="R1305" s="72">
        <v>523642</v>
      </c>
    </row>
    <row r="1306" spans="1:18" ht="24.75" thickBot="1">
      <c r="A1306" s="57">
        <v>4</v>
      </c>
      <c r="B1306" s="58" t="s">
        <v>21</v>
      </c>
      <c r="C1306" s="57">
        <v>35</v>
      </c>
      <c r="D1306" s="58" t="s">
        <v>27</v>
      </c>
      <c r="E1306" s="59" t="s">
        <v>112</v>
      </c>
      <c r="F1306" s="60" t="s">
        <v>411</v>
      </c>
      <c r="G1306" s="61" t="str">
        <f t="shared" si="502"/>
        <v>435Visit101</v>
      </c>
      <c r="H1306" s="60" t="s">
        <v>407</v>
      </c>
      <c r="I1306" s="62" t="str">
        <f t="shared" si="510"/>
        <v>482,377</v>
      </c>
      <c r="J1306" s="62" t="str">
        <f t="shared" si="508"/>
        <v>500,922</v>
      </c>
      <c r="K1306" s="62" t="str">
        <f t="shared" si="509"/>
        <v>510,964</v>
      </c>
      <c r="L1306" s="63" t="str">
        <f t="shared" si="506"/>
        <v>3.8</v>
      </c>
      <c r="M1306" s="63" t="str">
        <f t="shared" si="507"/>
        <v>2.0</v>
      </c>
      <c r="N1306" s="64" t="s">
        <v>408</v>
      </c>
      <c r="P1306" s="71">
        <v>482377</v>
      </c>
      <c r="Q1306" s="71">
        <v>500922</v>
      </c>
      <c r="R1306" s="72">
        <v>510964</v>
      </c>
    </row>
    <row r="1307" spans="1:18" ht="24.75" thickBot="1">
      <c r="A1307" s="57">
        <v>4</v>
      </c>
      <c r="B1307" s="58" t="s">
        <v>21</v>
      </c>
      <c r="C1307" s="57">
        <v>35</v>
      </c>
      <c r="D1307" s="58" t="s">
        <v>27</v>
      </c>
      <c r="E1307" s="59" t="s">
        <v>113</v>
      </c>
      <c r="F1307" s="60" t="s">
        <v>412</v>
      </c>
      <c r="G1307" s="61" t="str">
        <f t="shared" si="502"/>
        <v>435Visit102</v>
      </c>
      <c r="H1307" s="60" t="s">
        <v>409</v>
      </c>
      <c r="I1307" s="62" t="str">
        <f t="shared" si="510"/>
        <v>12,008</v>
      </c>
      <c r="J1307" s="62" t="str">
        <f t="shared" si="508"/>
        <v>12,322</v>
      </c>
      <c r="K1307" s="62" t="str">
        <f t="shared" si="509"/>
        <v>12,678</v>
      </c>
      <c r="L1307" s="63" t="str">
        <f t="shared" si="506"/>
        <v>2.6</v>
      </c>
      <c r="M1307" s="63" t="str">
        <f t="shared" si="507"/>
        <v>2.9</v>
      </c>
      <c r="N1307" s="65" t="s">
        <v>410</v>
      </c>
      <c r="P1307" s="71">
        <v>12008</v>
      </c>
      <c r="Q1307" s="71">
        <v>12322</v>
      </c>
      <c r="R1307" s="72">
        <v>12678</v>
      </c>
    </row>
    <row r="1308" spans="1:18" ht="24.75" thickBot="1">
      <c r="A1308" s="57">
        <v>4</v>
      </c>
      <c r="B1308" s="58" t="s">
        <v>21</v>
      </c>
      <c r="C1308" s="57">
        <v>35</v>
      </c>
      <c r="D1308" s="58" t="s">
        <v>27</v>
      </c>
      <c r="E1308" s="59" t="s">
        <v>114</v>
      </c>
      <c r="F1308" s="60" t="s">
        <v>413</v>
      </c>
      <c r="G1308" s="61" t="str">
        <f t="shared" si="502"/>
        <v>435Visit200</v>
      </c>
      <c r="H1308" s="60" t="s">
        <v>418</v>
      </c>
      <c r="I1308" s="62" t="str">
        <f t="shared" si="510"/>
        <v>242,126</v>
      </c>
      <c r="J1308" s="62" t="str">
        <f t="shared" si="508"/>
        <v>251,472</v>
      </c>
      <c r="K1308" s="62" t="str">
        <f t="shared" si="509"/>
        <v>255,256</v>
      </c>
      <c r="L1308" s="63" t="str">
        <f t="shared" si="506"/>
        <v>3.9</v>
      </c>
      <c r="M1308" s="63" t="str">
        <f t="shared" si="507"/>
        <v>1.5</v>
      </c>
      <c r="N1308" s="64" t="s">
        <v>423</v>
      </c>
      <c r="P1308" s="71">
        <v>242126</v>
      </c>
      <c r="Q1308" s="71">
        <v>251472</v>
      </c>
      <c r="R1308" s="72">
        <v>255256</v>
      </c>
    </row>
    <row r="1309" spans="1:18" ht="24.75" thickBot="1">
      <c r="A1309" s="57">
        <v>4</v>
      </c>
      <c r="B1309" s="58" t="s">
        <v>21</v>
      </c>
      <c r="C1309" s="57">
        <v>35</v>
      </c>
      <c r="D1309" s="58" t="s">
        <v>27</v>
      </c>
      <c r="E1309" s="59" t="s">
        <v>115</v>
      </c>
      <c r="F1309" s="60" t="s">
        <v>411</v>
      </c>
      <c r="G1309" s="61" t="str">
        <f t="shared" si="502"/>
        <v>435Visit201</v>
      </c>
      <c r="H1309" s="60" t="s">
        <v>407</v>
      </c>
      <c r="I1309" s="62" t="str">
        <f t="shared" si="510"/>
        <v>232,991</v>
      </c>
      <c r="J1309" s="62" t="str">
        <f t="shared" si="508"/>
        <v>242,102</v>
      </c>
      <c r="K1309" s="62" t="str">
        <f t="shared" si="509"/>
        <v>245,609</v>
      </c>
      <c r="L1309" s="63" t="str">
        <f t="shared" si="506"/>
        <v>3.9</v>
      </c>
      <c r="M1309" s="63" t="str">
        <f t="shared" si="507"/>
        <v>1.4</v>
      </c>
      <c r="N1309" s="65" t="s">
        <v>408</v>
      </c>
      <c r="P1309" s="71">
        <v>232991</v>
      </c>
      <c r="Q1309" s="71">
        <v>242102</v>
      </c>
      <c r="R1309" s="72">
        <v>245609</v>
      </c>
    </row>
    <row r="1310" spans="1:18" ht="24.75" thickBot="1">
      <c r="A1310" s="57">
        <v>4</v>
      </c>
      <c r="B1310" s="58" t="s">
        <v>21</v>
      </c>
      <c r="C1310" s="57">
        <v>35</v>
      </c>
      <c r="D1310" s="58" t="s">
        <v>27</v>
      </c>
      <c r="E1310" s="59" t="s">
        <v>116</v>
      </c>
      <c r="F1310" s="60" t="s">
        <v>412</v>
      </c>
      <c r="G1310" s="61" t="str">
        <f t="shared" si="502"/>
        <v>435Visit202</v>
      </c>
      <c r="H1310" s="60" t="s">
        <v>409</v>
      </c>
      <c r="I1310" s="62" t="str">
        <f t="shared" si="510"/>
        <v>9,135</v>
      </c>
      <c r="J1310" s="62" t="str">
        <f t="shared" si="508"/>
        <v>9,370</v>
      </c>
      <c r="K1310" s="62" t="str">
        <f t="shared" si="509"/>
        <v>9,647</v>
      </c>
      <c r="L1310" s="63" t="str">
        <f t="shared" si="506"/>
        <v>2.6</v>
      </c>
      <c r="M1310" s="63" t="str">
        <f t="shared" si="507"/>
        <v>3.0</v>
      </c>
      <c r="N1310" s="64" t="s">
        <v>410</v>
      </c>
      <c r="P1310" s="71">
        <v>9135</v>
      </c>
      <c r="Q1310" s="71">
        <v>9370</v>
      </c>
      <c r="R1310" s="72">
        <v>9647</v>
      </c>
    </row>
    <row r="1311" spans="1:18" ht="24.75" thickBot="1">
      <c r="A1311" s="57">
        <v>4</v>
      </c>
      <c r="B1311" s="58" t="s">
        <v>21</v>
      </c>
      <c r="C1311" s="57">
        <v>35</v>
      </c>
      <c r="D1311" s="58" t="s">
        <v>27</v>
      </c>
      <c r="E1311" s="59" t="s">
        <v>117</v>
      </c>
      <c r="F1311" s="60" t="s">
        <v>414</v>
      </c>
      <c r="G1311" s="61" t="str">
        <f t="shared" si="502"/>
        <v>435Visit300</v>
      </c>
      <c r="H1311" s="60" t="s">
        <v>419</v>
      </c>
      <c r="I1311" s="62" t="str">
        <f t="shared" si="510"/>
        <v>252,259</v>
      </c>
      <c r="J1311" s="62" t="str">
        <f t="shared" si="508"/>
        <v>261,772</v>
      </c>
      <c r="K1311" s="62" t="str">
        <f t="shared" si="509"/>
        <v>268,386</v>
      </c>
      <c r="L1311" s="63" t="str">
        <f t="shared" si="506"/>
        <v>3.8</v>
      </c>
      <c r="M1311" s="63" t="str">
        <f t="shared" si="507"/>
        <v>2.5</v>
      </c>
      <c r="N1311" s="65" t="s">
        <v>424</v>
      </c>
      <c r="P1311" s="71">
        <v>252259</v>
      </c>
      <c r="Q1311" s="71">
        <v>261772</v>
      </c>
      <c r="R1311" s="72">
        <v>268386</v>
      </c>
    </row>
    <row r="1312" spans="1:18" ht="24.75" thickBot="1">
      <c r="A1312" s="57">
        <v>4</v>
      </c>
      <c r="B1312" s="58" t="s">
        <v>21</v>
      </c>
      <c r="C1312" s="57">
        <v>35</v>
      </c>
      <c r="D1312" s="58" t="s">
        <v>27</v>
      </c>
      <c r="E1312" s="59" t="s">
        <v>118</v>
      </c>
      <c r="F1312" s="60" t="s">
        <v>411</v>
      </c>
      <c r="G1312" s="61" t="str">
        <f t="shared" si="502"/>
        <v>435Visit301</v>
      </c>
      <c r="H1312" s="60" t="s">
        <v>407</v>
      </c>
      <c r="I1312" s="62" t="str">
        <f t="shared" si="510"/>
        <v>249,386</v>
      </c>
      <c r="J1312" s="62" t="str">
        <f t="shared" si="508"/>
        <v>258,820</v>
      </c>
      <c r="K1312" s="62" t="str">
        <f t="shared" si="509"/>
        <v>265,355</v>
      </c>
      <c r="L1312" s="63" t="str">
        <f t="shared" si="506"/>
        <v>3.8</v>
      </c>
      <c r="M1312" s="63" t="str">
        <f t="shared" si="507"/>
        <v>2.5</v>
      </c>
      <c r="N1312" s="64" t="s">
        <v>408</v>
      </c>
      <c r="P1312" s="71">
        <v>249386</v>
      </c>
      <c r="Q1312" s="71">
        <v>258820</v>
      </c>
      <c r="R1312" s="72">
        <v>265355</v>
      </c>
    </row>
    <row r="1313" spans="1:18" ht="24.75" thickBot="1">
      <c r="A1313" s="57">
        <v>4</v>
      </c>
      <c r="B1313" s="58" t="s">
        <v>21</v>
      </c>
      <c r="C1313" s="57">
        <v>35</v>
      </c>
      <c r="D1313" s="58" t="s">
        <v>27</v>
      </c>
      <c r="E1313" s="59" t="s">
        <v>119</v>
      </c>
      <c r="F1313" s="60" t="s">
        <v>412</v>
      </c>
      <c r="G1313" s="61" t="str">
        <f t="shared" si="502"/>
        <v>435Visit302</v>
      </c>
      <c r="H1313" s="60" t="s">
        <v>409</v>
      </c>
      <c r="I1313" s="62" t="str">
        <f t="shared" si="510"/>
        <v>2,873</v>
      </c>
      <c r="J1313" s="62" t="str">
        <f t="shared" si="508"/>
        <v>2,952</v>
      </c>
      <c r="K1313" s="62" t="str">
        <f t="shared" si="509"/>
        <v>3,031</v>
      </c>
      <c r="L1313" s="63" t="str">
        <f t="shared" si="506"/>
        <v>2.7</v>
      </c>
      <c r="M1313" s="63" t="str">
        <f t="shared" si="507"/>
        <v>2.7</v>
      </c>
      <c r="N1313" s="65" t="s">
        <v>410</v>
      </c>
      <c r="P1313" s="71">
        <v>2873</v>
      </c>
      <c r="Q1313" s="71">
        <v>2952</v>
      </c>
      <c r="R1313" s="72">
        <v>3031</v>
      </c>
    </row>
    <row r="1314" spans="1:18" ht="24.75" thickBot="1">
      <c r="A1314" s="57">
        <v>4</v>
      </c>
      <c r="B1314" s="58" t="s">
        <v>21</v>
      </c>
      <c r="C1314" s="57">
        <v>35</v>
      </c>
      <c r="D1314" s="58" t="s">
        <v>27</v>
      </c>
      <c r="E1314" s="59" t="s">
        <v>120</v>
      </c>
      <c r="F1314" s="60" t="s">
        <v>5</v>
      </c>
      <c r="G1314" s="61" t="str">
        <f t="shared" si="502"/>
        <v>435AvgDay400</v>
      </c>
      <c r="H1314" s="60" t="s">
        <v>5</v>
      </c>
      <c r="I1314" s="66" t="str">
        <f>IF(P1314="&amp;#160;"," ",FIXED(ROUND(P1314,2),2,0))</f>
        <v>2.10</v>
      </c>
      <c r="J1314" s="66" t="str">
        <f t="shared" ref="J1314:J1330" si="511">IF(Q1314="&amp;#160;"," ",FIXED(ROUND(Q1314,2),2,0))</f>
        <v>2.06</v>
      </c>
      <c r="K1314" s="66" t="str">
        <f t="shared" ref="K1314:K1330" si="512">IF(R1314="&amp;#160;"," ",FIXED(ROUND(R1314,2),2,0))</f>
        <v>2.08</v>
      </c>
      <c r="L1314" s="63" t="str">
        <f t="shared" si="506"/>
        <v>-1.9</v>
      </c>
      <c r="M1314" s="63" t="str">
        <f t="shared" si="507"/>
        <v>1.0</v>
      </c>
      <c r="N1314" s="64" t="s">
        <v>6</v>
      </c>
      <c r="P1314" s="73">
        <v>2.1</v>
      </c>
      <c r="Q1314" s="73">
        <v>2.06</v>
      </c>
      <c r="R1314" s="74">
        <v>2.08</v>
      </c>
    </row>
    <row r="1315" spans="1:18" ht="24.75" thickBot="1">
      <c r="A1315" s="57">
        <v>4</v>
      </c>
      <c r="B1315" s="58" t="s">
        <v>21</v>
      </c>
      <c r="C1315" s="57">
        <v>35</v>
      </c>
      <c r="D1315" s="58" t="s">
        <v>27</v>
      </c>
      <c r="E1315" s="59" t="s">
        <v>121</v>
      </c>
      <c r="F1315" s="60" t="s">
        <v>411</v>
      </c>
      <c r="G1315" s="61" t="str">
        <f t="shared" si="502"/>
        <v>435AvgDay401</v>
      </c>
      <c r="H1315" s="60" t="s">
        <v>407</v>
      </c>
      <c r="I1315" s="66" t="str">
        <f t="shared" ref="I1315:I1330" si="513">IF(P1315="&amp;#160;"," ",FIXED(ROUND(P1315,2),2,0))</f>
        <v>2.09</v>
      </c>
      <c r="J1315" s="66" t="str">
        <f t="shared" si="511"/>
        <v>2.04</v>
      </c>
      <c r="K1315" s="66" t="str">
        <f t="shared" si="512"/>
        <v>2.06</v>
      </c>
      <c r="L1315" s="63" t="str">
        <f t="shared" si="506"/>
        <v>-2.4</v>
      </c>
      <c r="M1315" s="63" t="str">
        <f t="shared" si="507"/>
        <v>1.0</v>
      </c>
      <c r="N1315" s="65" t="s">
        <v>408</v>
      </c>
      <c r="P1315" s="73">
        <v>2.09</v>
      </c>
      <c r="Q1315" s="73">
        <v>2.04</v>
      </c>
      <c r="R1315" s="74">
        <v>2.06</v>
      </c>
    </row>
    <row r="1316" spans="1:18" ht="24.75" thickBot="1">
      <c r="A1316" s="57">
        <v>4</v>
      </c>
      <c r="B1316" s="58" t="s">
        <v>21</v>
      </c>
      <c r="C1316" s="57">
        <v>35</v>
      </c>
      <c r="D1316" s="58" t="s">
        <v>27</v>
      </c>
      <c r="E1316" s="59" t="s">
        <v>122</v>
      </c>
      <c r="F1316" s="60" t="s">
        <v>412</v>
      </c>
      <c r="G1316" s="61" t="str">
        <f t="shared" si="502"/>
        <v>435AvgDay402</v>
      </c>
      <c r="H1316" s="60" t="s">
        <v>409</v>
      </c>
      <c r="I1316" s="66" t="str">
        <f t="shared" si="513"/>
        <v>2.41</v>
      </c>
      <c r="J1316" s="66" t="str">
        <f t="shared" si="511"/>
        <v>2.43</v>
      </c>
      <c r="K1316" s="66" t="str">
        <f t="shared" si="512"/>
        <v>2.44</v>
      </c>
      <c r="L1316" s="63" t="str">
        <f t="shared" si="506"/>
        <v>0.8</v>
      </c>
      <c r="M1316" s="63" t="str">
        <f t="shared" si="507"/>
        <v>0.4</v>
      </c>
      <c r="N1316" s="64" t="s">
        <v>410</v>
      </c>
      <c r="P1316" s="73">
        <v>2.41</v>
      </c>
      <c r="Q1316" s="73">
        <v>2.4300000000000002</v>
      </c>
      <c r="R1316" s="74">
        <v>2.44</v>
      </c>
    </row>
    <row r="1317" spans="1:18" ht="24.75" thickBot="1">
      <c r="A1317" s="57">
        <v>4</v>
      </c>
      <c r="B1317" s="58" t="s">
        <v>21</v>
      </c>
      <c r="C1317" s="57">
        <v>35</v>
      </c>
      <c r="D1317" s="58" t="s">
        <v>27</v>
      </c>
      <c r="E1317" s="59" t="s">
        <v>123</v>
      </c>
      <c r="F1317" s="60" t="s">
        <v>18</v>
      </c>
      <c r="G1317" s="61" t="str">
        <f t="shared" si="502"/>
        <v>435AverageExpenditure</v>
      </c>
      <c r="H1317" s="60" t="s">
        <v>18</v>
      </c>
      <c r="I1317" s="66" t="str">
        <f t="shared" si="513"/>
        <v xml:space="preserve"> </v>
      </c>
      <c r="J1317" s="66" t="str">
        <f t="shared" si="511"/>
        <v xml:space="preserve"> </v>
      </c>
      <c r="K1317" s="66" t="str">
        <f t="shared" si="512"/>
        <v xml:space="preserve"> </v>
      </c>
      <c r="L1317" s="67" t="s">
        <v>397</v>
      </c>
      <c r="M1317" s="67" t="s">
        <v>397</v>
      </c>
      <c r="N1317" s="65" t="s">
        <v>19</v>
      </c>
      <c r="P1317" s="67" t="s">
        <v>384</v>
      </c>
      <c r="Q1317" s="67" t="s">
        <v>384</v>
      </c>
      <c r="R1317" s="75" t="s">
        <v>384</v>
      </c>
    </row>
    <row r="1318" spans="1:18" ht="24.75" thickBot="1">
      <c r="A1318" s="57">
        <v>4</v>
      </c>
      <c r="B1318" s="58" t="s">
        <v>21</v>
      </c>
      <c r="C1318" s="57">
        <v>35</v>
      </c>
      <c r="D1318" s="58" t="s">
        <v>27</v>
      </c>
      <c r="E1318" s="59" t="s">
        <v>425</v>
      </c>
      <c r="F1318" s="60" t="s">
        <v>415</v>
      </c>
      <c r="G1318" s="61" t="str">
        <f t="shared" si="502"/>
        <v>435&amp;#160;&amp;#160;&amp;#160;Visitors400</v>
      </c>
      <c r="H1318" s="60" t="s">
        <v>420</v>
      </c>
      <c r="I1318" s="66" t="str">
        <f t="shared" si="513"/>
        <v>764.00</v>
      </c>
      <c r="J1318" s="66" t="str">
        <f t="shared" si="511"/>
        <v>783.00</v>
      </c>
      <c r="K1318" s="66" t="str">
        <f t="shared" si="512"/>
        <v>811.00</v>
      </c>
      <c r="L1318" s="63" t="str">
        <f t="shared" ref="L1318:L1326" si="514">FIXED(ROUND((((J1318-I1318)/I1318)*100),1),1,0)</f>
        <v>2.5</v>
      </c>
      <c r="M1318" s="63" t="str">
        <f t="shared" ref="M1318:M1326" si="515">FIXED(ROUND((((K1318-J1318)/J1318)*100),1),1,0)</f>
        <v>3.6</v>
      </c>
      <c r="N1318" s="64" t="s">
        <v>426</v>
      </c>
      <c r="P1318" s="71">
        <v>764</v>
      </c>
      <c r="Q1318" s="71">
        <v>783</v>
      </c>
      <c r="R1318" s="72">
        <v>811</v>
      </c>
    </row>
    <row r="1319" spans="1:18" ht="24.75" thickBot="1">
      <c r="A1319" s="57">
        <v>4</v>
      </c>
      <c r="B1319" s="58" t="s">
        <v>21</v>
      </c>
      <c r="C1319" s="57">
        <v>35</v>
      </c>
      <c r="D1319" s="58" t="s">
        <v>27</v>
      </c>
      <c r="E1319" s="59" t="s">
        <v>427</v>
      </c>
      <c r="F1319" s="60" t="s">
        <v>411</v>
      </c>
      <c r="G1319" s="61" t="str">
        <f t="shared" si="502"/>
        <v>435&amp;#160;&amp;#160;&amp;#160;Visitors401</v>
      </c>
      <c r="H1319" s="60" t="s">
        <v>407</v>
      </c>
      <c r="I1319" s="66" t="str">
        <f t="shared" si="513"/>
        <v>753.00</v>
      </c>
      <c r="J1319" s="66" t="str">
        <f t="shared" si="511"/>
        <v>771.00</v>
      </c>
      <c r="K1319" s="66" t="str">
        <f t="shared" si="512"/>
        <v>799.00</v>
      </c>
      <c r="L1319" s="63" t="str">
        <f t="shared" si="514"/>
        <v>2.4</v>
      </c>
      <c r="M1319" s="63" t="str">
        <f t="shared" si="515"/>
        <v>3.6</v>
      </c>
      <c r="N1319" s="65" t="s">
        <v>408</v>
      </c>
      <c r="P1319" s="71">
        <v>753</v>
      </c>
      <c r="Q1319" s="71">
        <v>771</v>
      </c>
      <c r="R1319" s="72">
        <v>799</v>
      </c>
    </row>
    <row r="1320" spans="1:18" ht="24.75" thickBot="1">
      <c r="A1320" s="57">
        <v>4</v>
      </c>
      <c r="B1320" s="58" t="s">
        <v>21</v>
      </c>
      <c r="C1320" s="57">
        <v>35</v>
      </c>
      <c r="D1320" s="58" t="s">
        <v>27</v>
      </c>
      <c r="E1320" s="59" t="s">
        <v>428</v>
      </c>
      <c r="F1320" s="60" t="s">
        <v>412</v>
      </c>
      <c r="G1320" s="61" t="str">
        <f t="shared" si="502"/>
        <v>435&amp;#160;&amp;#160;&amp;#160;Visitors402</v>
      </c>
      <c r="H1320" s="60" t="s">
        <v>409</v>
      </c>
      <c r="I1320" s="66" t="str">
        <f t="shared" si="513"/>
        <v>1,087.00</v>
      </c>
      <c r="J1320" s="66" t="str">
        <f t="shared" si="511"/>
        <v>1,116.00</v>
      </c>
      <c r="K1320" s="66" t="str">
        <f t="shared" si="512"/>
        <v>1,151.00</v>
      </c>
      <c r="L1320" s="63" t="str">
        <f t="shared" si="514"/>
        <v>2.7</v>
      </c>
      <c r="M1320" s="63" t="str">
        <f t="shared" si="515"/>
        <v>3.1</v>
      </c>
      <c r="N1320" s="64" t="s">
        <v>410</v>
      </c>
      <c r="P1320" s="71">
        <v>1087</v>
      </c>
      <c r="Q1320" s="71">
        <v>1116</v>
      </c>
      <c r="R1320" s="72">
        <v>1151</v>
      </c>
    </row>
    <row r="1321" spans="1:18" ht="24.75" thickBot="1">
      <c r="A1321" s="57">
        <v>4</v>
      </c>
      <c r="B1321" s="58" t="s">
        <v>21</v>
      </c>
      <c r="C1321" s="57">
        <v>35</v>
      </c>
      <c r="D1321" s="58" t="s">
        <v>27</v>
      </c>
      <c r="E1321" s="59" t="s">
        <v>432</v>
      </c>
      <c r="F1321" s="60" t="s">
        <v>416</v>
      </c>
      <c r="G1321" s="61" t="str">
        <f t="shared" si="502"/>
        <v>435&amp;#160;&amp;#160;&amp;#160;Tourist500</v>
      </c>
      <c r="H1321" s="60" t="s">
        <v>421</v>
      </c>
      <c r="I1321" s="66" t="str">
        <f t="shared" si="513"/>
        <v>945.00</v>
      </c>
      <c r="J1321" s="66" t="str">
        <f t="shared" si="511"/>
        <v>971.00</v>
      </c>
      <c r="K1321" s="66" t="str">
        <f t="shared" si="512"/>
        <v>1,005.00</v>
      </c>
      <c r="L1321" s="63" t="str">
        <f t="shared" si="514"/>
        <v>2.8</v>
      </c>
      <c r="M1321" s="63" t="str">
        <f t="shared" si="515"/>
        <v>3.5</v>
      </c>
      <c r="N1321" s="65" t="s">
        <v>433</v>
      </c>
      <c r="P1321" s="71">
        <v>945</v>
      </c>
      <c r="Q1321" s="71">
        <v>971</v>
      </c>
      <c r="R1321" s="72">
        <v>1005</v>
      </c>
    </row>
    <row r="1322" spans="1:18" ht="24.75" thickBot="1">
      <c r="A1322" s="57">
        <v>4</v>
      </c>
      <c r="B1322" s="58" t="s">
        <v>21</v>
      </c>
      <c r="C1322" s="57">
        <v>35</v>
      </c>
      <c r="D1322" s="58" t="s">
        <v>27</v>
      </c>
      <c r="E1322" s="59" t="s">
        <v>434</v>
      </c>
      <c r="F1322" s="60" t="s">
        <v>411</v>
      </c>
      <c r="G1322" s="61" t="str">
        <f t="shared" si="502"/>
        <v>435&amp;#160;&amp;#160;&amp;#160;Tourist501</v>
      </c>
      <c r="H1322" s="60" t="s">
        <v>407</v>
      </c>
      <c r="I1322" s="66" t="str">
        <f t="shared" si="513"/>
        <v>935.00</v>
      </c>
      <c r="J1322" s="66" t="str">
        <f t="shared" si="511"/>
        <v>961.00</v>
      </c>
      <c r="K1322" s="66" t="str">
        <f t="shared" si="512"/>
        <v>995.00</v>
      </c>
      <c r="L1322" s="63" t="str">
        <f t="shared" si="514"/>
        <v>2.8</v>
      </c>
      <c r="M1322" s="63" t="str">
        <f t="shared" si="515"/>
        <v>3.5</v>
      </c>
      <c r="N1322" s="64" t="s">
        <v>408</v>
      </c>
      <c r="P1322" s="71">
        <v>935</v>
      </c>
      <c r="Q1322" s="71">
        <v>961</v>
      </c>
      <c r="R1322" s="72">
        <v>995</v>
      </c>
    </row>
    <row r="1323" spans="1:18" ht="24.75" thickBot="1">
      <c r="A1323" s="57">
        <v>4</v>
      </c>
      <c r="B1323" s="58" t="s">
        <v>21</v>
      </c>
      <c r="C1323" s="57">
        <v>35</v>
      </c>
      <c r="D1323" s="58" t="s">
        <v>27</v>
      </c>
      <c r="E1323" s="59" t="s">
        <v>435</v>
      </c>
      <c r="F1323" s="60" t="s">
        <v>412</v>
      </c>
      <c r="G1323" s="61" t="str">
        <f t="shared" si="502"/>
        <v>435&amp;#160;&amp;#160;&amp;#160;Tourist502</v>
      </c>
      <c r="H1323" s="60" t="s">
        <v>409</v>
      </c>
      <c r="I1323" s="66" t="str">
        <f t="shared" si="513"/>
        <v>1,167.00</v>
      </c>
      <c r="J1323" s="66" t="str">
        <f t="shared" si="511"/>
        <v>1,195.00</v>
      </c>
      <c r="K1323" s="66" t="str">
        <f t="shared" si="512"/>
        <v>1,232.00</v>
      </c>
      <c r="L1323" s="63" t="str">
        <f t="shared" si="514"/>
        <v>2.4</v>
      </c>
      <c r="M1323" s="63" t="str">
        <f t="shared" si="515"/>
        <v>3.1</v>
      </c>
      <c r="N1323" s="65" t="s">
        <v>410</v>
      </c>
      <c r="P1323" s="71">
        <v>1167</v>
      </c>
      <c r="Q1323" s="71">
        <v>1195</v>
      </c>
      <c r="R1323" s="72">
        <v>1232</v>
      </c>
    </row>
    <row r="1324" spans="1:18" ht="24.75" thickBot="1">
      <c r="A1324" s="57">
        <v>4</v>
      </c>
      <c r="B1324" s="58" t="s">
        <v>21</v>
      </c>
      <c r="C1324" s="57">
        <v>35</v>
      </c>
      <c r="D1324" s="58" t="s">
        <v>27</v>
      </c>
      <c r="E1324" s="59" t="s">
        <v>436</v>
      </c>
      <c r="F1324" s="60" t="s">
        <v>417</v>
      </c>
      <c r="G1324" s="61" t="str">
        <f t="shared" si="502"/>
        <v>435&amp;#160;&amp;#160;&amp;#160;Excursionist600</v>
      </c>
      <c r="H1324" s="60" t="s">
        <v>422</v>
      </c>
      <c r="I1324" s="66" t="str">
        <f t="shared" si="513"/>
        <v>400.00</v>
      </c>
      <c r="J1324" s="66" t="str">
        <f t="shared" si="511"/>
        <v>411.00</v>
      </c>
      <c r="K1324" s="66" t="str">
        <f t="shared" si="512"/>
        <v>427.00</v>
      </c>
      <c r="L1324" s="63" t="str">
        <f t="shared" si="514"/>
        <v>2.8</v>
      </c>
      <c r="M1324" s="63" t="str">
        <f t="shared" si="515"/>
        <v>3.9</v>
      </c>
      <c r="N1324" s="64" t="s">
        <v>437</v>
      </c>
      <c r="P1324" s="71">
        <v>400</v>
      </c>
      <c r="Q1324" s="71">
        <v>411</v>
      </c>
      <c r="R1324" s="72">
        <v>427</v>
      </c>
    </row>
    <row r="1325" spans="1:18" ht="24.75" thickBot="1">
      <c r="A1325" s="57">
        <v>4</v>
      </c>
      <c r="B1325" s="58" t="s">
        <v>21</v>
      </c>
      <c r="C1325" s="57">
        <v>35</v>
      </c>
      <c r="D1325" s="58" t="s">
        <v>27</v>
      </c>
      <c r="E1325" s="59" t="s">
        <v>438</v>
      </c>
      <c r="F1325" s="60" t="s">
        <v>411</v>
      </c>
      <c r="G1325" s="61" t="str">
        <f t="shared" si="502"/>
        <v>435&amp;#160;&amp;#160;&amp;#160;Excursionist601</v>
      </c>
      <c r="H1325" s="60" t="s">
        <v>407</v>
      </c>
      <c r="I1325" s="66" t="str">
        <f t="shared" si="513"/>
        <v>399.00</v>
      </c>
      <c r="J1325" s="66" t="str">
        <f t="shared" si="511"/>
        <v>410.00</v>
      </c>
      <c r="K1325" s="66" t="str">
        <f t="shared" si="512"/>
        <v>426.00</v>
      </c>
      <c r="L1325" s="63" t="str">
        <f t="shared" si="514"/>
        <v>2.8</v>
      </c>
      <c r="M1325" s="63" t="str">
        <f t="shared" si="515"/>
        <v>3.9</v>
      </c>
      <c r="N1325" s="65" t="s">
        <v>408</v>
      </c>
      <c r="P1325" s="71">
        <v>399</v>
      </c>
      <c r="Q1325" s="71">
        <v>410</v>
      </c>
      <c r="R1325" s="72">
        <v>426</v>
      </c>
    </row>
    <row r="1326" spans="1:18" ht="24.75" thickBot="1">
      <c r="A1326" s="57">
        <v>4</v>
      </c>
      <c r="B1326" s="58" t="s">
        <v>21</v>
      </c>
      <c r="C1326" s="57">
        <v>35</v>
      </c>
      <c r="D1326" s="58" t="s">
        <v>27</v>
      </c>
      <c r="E1326" s="59" t="s">
        <v>439</v>
      </c>
      <c r="F1326" s="60" t="s">
        <v>412</v>
      </c>
      <c r="G1326" s="61" t="str">
        <f t="shared" si="502"/>
        <v>435&amp;#160;&amp;#160;&amp;#160;Excursionist602</v>
      </c>
      <c r="H1326" s="60" t="s">
        <v>409</v>
      </c>
      <c r="I1326" s="66" t="str">
        <f t="shared" si="513"/>
        <v>470.00</v>
      </c>
      <c r="J1326" s="66" t="str">
        <f t="shared" si="511"/>
        <v>505.00</v>
      </c>
      <c r="K1326" s="66" t="str">
        <f t="shared" si="512"/>
        <v>518.00</v>
      </c>
      <c r="L1326" s="63" t="str">
        <f t="shared" si="514"/>
        <v>7.4</v>
      </c>
      <c r="M1326" s="63" t="str">
        <f t="shared" si="515"/>
        <v>2.6</v>
      </c>
      <c r="N1326" s="64" t="s">
        <v>410</v>
      </c>
      <c r="P1326" s="71">
        <v>470</v>
      </c>
      <c r="Q1326" s="71">
        <v>505</v>
      </c>
      <c r="R1326" s="72">
        <v>518</v>
      </c>
    </row>
    <row r="1327" spans="1:18" ht="24.75" thickBot="1">
      <c r="A1327" s="57">
        <v>4</v>
      </c>
      <c r="B1327" s="58" t="s">
        <v>21</v>
      </c>
      <c r="C1327" s="57">
        <v>35</v>
      </c>
      <c r="D1327" s="58" t="s">
        <v>27</v>
      </c>
      <c r="E1327" s="59" t="s">
        <v>20</v>
      </c>
      <c r="F1327" s="60" t="s">
        <v>16</v>
      </c>
      <c r="G1327" s="61" t="str">
        <f t="shared" si="502"/>
        <v>435TourismReceipt</v>
      </c>
      <c r="H1327" s="60" t="s">
        <v>16</v>
      </c>
      <c r="I1327" s="66" t="str">
        <f t="shared" si="513"/>
        <v xml:space="preserve"> </v>
      </c>
      <c r="J1327" s="66" t="str">
        <f t="shared" si="511"/>
        <v xml:space="preserve"> </v>
      </c>
      <c r="K1327" s="66" t="str">
        <f t="shared" si="512"/>
        <v xml:space="preserve"> </v>
      </c>
      <c r="L1327" s="67" t="s">
        <v>397</v>
      </c>
      <c r="M1327" s="67" t="s">
        <v>397</v>
      </c>
      <c r="N1327" s="65" t="s">
        <v>17</v>
      </c>
      <c r="P1327" s="67" t="s">
        <v>384</v>
      </c>
      <c r="Q1327" s="67" t="s">
        <v>384</v>
      </c>
      <c r="R1327" s="75" t="s">
        <v>384</v>
      </c>
    </row>
    <row r="1328" spans="1:18" ht="24.75" thickBot="1">
      <c r="A1328" s="57">
        <v>4</v>
      </c>
      <c r="B1328" s="58" t="s">
        <v>21</v>
      </c>
      <c r="C1328" s="57">
        <v>35</v>
      </c>
      <c r="D1328" s="58" t="s">
        <v>27</v>
      </c>
      <c r="E1328" s="59" t="s">
        <v>429</v>
      </c>
      <c r="F1328" s="60" t="s">
        <v>415</v>
      </c>
      <c r="G1328" s="61" t="str">
        <f t="shared" si="502"/>
        <v>435&amp;#160;&amp;#160;&amp;#160;Visitors700</v>
      </c>
      <c r="H1328" s="60" t="s">
        <v>420</v>
      </c>
      <c r="I1328" s="66" t="str">
        <f t="shared" si="513"/>
        <v>582.00</v>
      </c>
      <c r="J1328" s="66" t="str">
        <f t="shared" si="511"/>
        <v>609.00</v>
      </c>
      <c r="K1328" s="66" t="str">
        <f t="shared" si="512"/>
        <v>647.00</v>
      </c>
      <c r="L1328" s="63" t="str">
        <f t="shared" ref="L1328:L1343" si="516">FIXED(ROUND((((J1328-I1328)/I1328)*100),1),1,0)</f>
        <v>4.6</v>
      </c>
      <c r="M1328" s="63" t="str">
        <f t="shared" ref="M1328:M1343" si="517">FIXED(ROUND((((K1328-J1328)/J1328)*100),1),1,0)</f>
        <v>6.2</v>
      </c>
      <c r="N1328" s="64" t="s">
        <v>426</v>
      </c>
      <c r="P1328" s="71">
        <v>582</v>
      </c>
      <c r="Q1328" s="71">
        <v>609</v>
      </c>
      <c r="R1328" s="72">
        <v>647</v>
      </c>
    </row>
    <row r="1329" spans="1:18" ht="24.75" thickBot="1">
      <c r="A1329" s="57">
        <v>4</v>
      </c>
      <c r="B1329" s="58" t="s">
        <v>21</v>
      </c>
      <c r="C1329" s="57">
        <v>35</v>
      </c>
      <c r="D1329" s="58" t="s">
        <v>27</v>
      </c>
      <c r="E1329" s="59" t="s">
        <v>430</v>
      </c>
      <c r="F1329" s="60" t="s">
        <v>411</v>
      </c>
      <c r="G1329" s="61" t="str">
        <f t="shared" si="502"/>
        <v>435&amp;#160;&amp;#160;&amp;#160;Visitors701</v>
      </c>
      <c r="H1329" s="60" t="s">
        <v>407</v>
      </c>
      <c r="I1329" s="66" t="str">
        <f t="shared" si="513"/>
        <v>555.00</v>
      </c>
      <c r="J1329" s="66" t="str">
        <f t="shared" si="511"/>
        <v>580.00</v>
      </c>
      <c r="K1329" s="66" t="str">
        <f t="shared" si="512"/>
        <v>616.00</v>
      </c>
      <c r="L1329" s="63" t="str">
        <f t="shared" si="516"/>
        <v>4.5</v>
      </c>
      <c r="M1329" s="63" t="str">
        <f t="shared" si="517"/>
        <v>6.2</v>
      </c>
      <c r="N1329" s="65" t="s">
        <v>408</v>
      </c>
      <c r="P1329" s="71">
        <v>555</v>
      </c>
      <c r="Q1329" s="71">
        <v>580</v>
      </c>
      <c r="R1329" s="72">
        <v>616</v>
      </c>
    </row>
    <row r="1330" spans="1:18" ht="24.75" thickBot="1">
      <c r="A1330" s="57">
        <v>4</v>
      </c>
      <c r="B1330" s="58" t="s">
        <v>21</v>
      </c>
      <c r="C1330" s="57">
        <v>35</v>
      </c>
      <c r="D1330" s="58" t="s">
        <v>27</v>
      </c>
      <c r="E1330" s="59" t="s">
        <v>431</v>
      </c>
      <c r="F1330" s="60" t="s">
        <v>412</v>
      </c>
      <c r="G1330" s="61" t="str">
        <f t="shared" si="502"/>
        <v>435&amp;#160;&amp;#160;&amp;#160;Visitors702</v>
      </c>
      <c r="H1330" s="60" t="s">
        <v>409</v>
      </c>
      <c r="I1330" s="66" t="str">
        <f t="shared" si="513"/>
        <v>27.00</v>
      </c>
      <c r="J1330" s="66" t="str">
        <f t="shared" si="511"/>
        <v>29.00</v>
      </c>
      <c r="K1330" s="66" t="str">
        <f t="shared" si="512"/>
        <v>31.00</v>
      </c>
      <c r="L1330" s="63" t="str">
        <f t="shared" si="516"/>
        <v>7.4</v>
      </c>
      <c r="M1330" s="63" t="str">
        <f t="shared" si="517"/>
        <v>6.9</v>
      </c>
      <c r="N1330" s="64" t="s">
        <v>410</v>
      </c>
      <c r="P1330" s="71">
        <v>27</v>
      </c>
      <c r="Q1330" s="71">
        <v>29</v>
      </c>
      <c r="R1330" s="72">
        <v>31</v>
      </c>
    </row>
    <row r="1331" spans="1:18" ht="24.75" thickBot="1">
      <c r="A1331" s="57">
        <v>4</v>
      </c>
      <c r="B1331" s="58" t="s">
        <v>21</v>
      </c>
      <c r="C1331" s="57">
        <v>36</v>
      </c>
      <c r="D1331" s="58" t="s">
        <v>28</v>
      </c>
      <c r="E1331" s="59" t="s">
        <v>10</v>
      </c>
      <c r="F1331" s="60" t="s">
        <v>4</v>
      </c>
      <c r="G1331" s="61" t="str">
        <f t="shared" si="502"/>
        <v>436Room</v>
      </c>
      <c r="H1331" s="60" t="s">
        <v>4</v>
      </c>
      <c r="I1331" s="62" t="str">
        <f>FIXED(ROUND(P1331,2),0,0)</f>
        <v>2,156</v>
      </c>
      <c r="J1331" s="62" t="str">
        <f t="shared" ref="J1331:J1340" si="518">FIXED(ROUND(Q1331,2),0,0)</f>
        <v>2,395</v>
      </c>
      <c r="K1331" s="62" t="str">
        <f t="shared" ref="K1331:K1340" si="519">FIXED(ROUND(R1331,2),0,0)</f>
        <v>2,612</v>
      </c>
      <c r="L1331" s="63" t="str">
        <f t="shared" si="516"/>
        <v>11.1</v>
      </c>
      <c r="M1331" s="63" t="str">
        <f t="shared" si="517"/>
        <v>9.1</v>
      </c>
      <c r="N1331" s="64" t="s">
        <v>14</v>
      </c>
      <c r="P1331" s="71">
        <v>2156</v>
      </c>
      <c r="Q1331" s="71">
        <v>2395</v>
      </c>
      <c r="R1331" s="72">
        <v>2612</v>
      </c>
    </row>
    <row r="1332" spans="1:18" ht="24.75" thickBot="1">
      <c r="A1332" s="57">
        <v>4</v>
      </c>
      <c r="B1332" s="58" t="s">
        <v>21</v>
      </c>
      <c r="C1332" s="57">
        <v>36</v>
      </c>
      <c r="D1332" s="58" t="s">
        <v>28</v>
      </c>
      <c r="E1332" s="59" t="s">
        <v>111</v>
      </c>
      <c r="F1332" s="60" t="s">
        <v>3</v>
      </c>
      <c r="G1332" s="61" t="str">
        <f t="shared" si="502"/>
        <v>436Visit100</v>
      </c>
      <c r="H1332" s="60" t="s">
        <v>3</v>
      </c>
      <c r="I1332" s="62" t="str">
        <f t="shared" ref="I1332:I1340" si="520">FIXED(ROUND(P1332,2),0,0)</f>
        <v>1,321,065</v>
      </c>
      <c r="J1332" s="62" t="str">
        <f t="shared" si="518"/>
        <v>1,418,833</v>
      </c>
      <c r="K1332" s="62" t="str">
        <f t="shared" si="519"/>
        <v>1,505,718</v>
      </c>
      <c r="L1332" s="63" t="str">
        <f t="shared" si="516"/>
        <v>7.4</v>
      </c>
      <c r="M1332" s="63" t="str">
        <f t="shared" si="517"/>
        <v>6.1</v>
      </c>
      <c r="N1332" s="65" t="s">
        <v>15</v>
      </c>
      <c r="P1332" s="71">
        <v>1321065</v>
      </c>
      <c r="Q1332" s="71">
        <v>1418833</v>
      </c>
      <c r="R1332" s="72">
        <v>1505718</v>
      </c>
    </row>
    <row r="1333" spans="1:18" ht="24.75" thickBot="1">
      <c r="A1333" s="57">
        <v>4</v>
      </c>
      <c r="B1333" s="58" t="s">
        <v>21</v>
      </c>
      <c r="C1333" s="57">
        <v>36</v>
      </c>
      <c r="D1333" s="58" t="s">
        <v>28</v>
      </c>
      <c r="E1333" s="59" t="s">
        <v>112</v>
      </c>
      <c r="F1333" s="60" t="s">
        <v>411</v>
      </c>
      <c r="G1333" s="61" t="str">
        <f t="shared" si="502"/>
        <v>436Visit101</v>
      </c>
      <c r="H1333" s="60" t="s">
        <v>407</v>
      </c>
      <c r="I1333" s="62" t="str">
        <f t="shared" si="520"/>
        <v>1,313,150</v>
      </c>
      <c r="J1333" s="62" t="str">
        <f t="shared" si="518"/>
        <v>1,410,613</v>
      </c>
      <c r="K1333" s="62" t="str">
        <f t="shared" si="519"/>
        <v>1,497,063</v>
      </c>
      <c r="L1333" s="63" t="str">
        <f t="shared" si="516"/>
        <v>7.4</v>
      </c>
      <c r="M1333" s="63" t="str">
        <f t="shared" si="517"/>
        <v>6.1</v>
      </c>
      <c r="N1333" s="64" t="s">
        <v>408</v>
      </c>
      <c r="P1333" s="71">
        <v>1313150</v>
      </c>
      <c r="Q1333" s="71">
        <v>1410613</v>
      </c>
      <c r="R1333" s="72">
        <v>1497063</v>
      </c>
    </row>
    <row r="1334" spans="1:18" ht="24.75" thickBot="1">
      <c r="A1334" s="57">
        <v>4</v>
      </c>
      <c r="B1334" s="58" t="s">
        <v>21</v>
      </c>
      <c r="C1334" s="57">
        <v>36</v>
      </c>
      <c r="D1334" s="58" t="s">
        <v>28</v>
      </c>
      <c r="E1334" s="59" t="s">
        <v>113</v>
      </c>
      <c r="F1334" s="60" t="s">
        <v>412</v>
      </c>
      <c r="G1334" s="61" t="str">
        <f t="shared" si="502"/>
        <v>436Visit102</v>
      </c>
      <c r="H1334" s="60" t="s">
        <v>409</v>
      </c>
      <c r="I1334" s="62" t="str">
        <f t="shared" si="520"/>
        <v>7,915</v>
      </c>
      <c r="J1334" s="62" t="str">
        <f t="shared" si="518"/>
        <v>8,220</v>
      </c>
      <c r="K1334" s="62" t="str">
        <f t="shared" si="519"/>
        <v>8,655</v>
      </c>
      <c r="L1334" s="63" t="str">
        <f t="shared" si="516"/>
        <v>3.9</v>
      </c>
      <c r="M1334" s="63" t="str">
        <f t="shared" si="517"/>
        <v>5.3</v>
      </c>
      <c r="N1334" s="65" t="s">
        <v>410</v>
      </c>
      <c r="P1334" s="71">
        <v>7915</v>
      </c>
      <c r="Q1334" s="71">
        <v>8220</v>
      </c>
      <c r="R1334" s="72">
        <v>8655</v>
      </c>
    </row>
    <row r="1335" spans="1:18" ht="24.75" thickBot="1">
      <c r="A1335" s="57">
        <v>4</v>
      </c>
      <c r="B1335" s="58" t="s">
        <v>21</v>
      </c>
      <c r="C1335" s="57">
        <v>36</v>
      </c>
      <c r="D1335" s="58" t="s">
        <v>28</v>
      </c>
      <c r="E1335" s="59" t="s">
        <v>114</v>
      </c>
      <c r="F1335" s="60" t="s">
        <v>413</v>
      </c>
      <c r="G1335" s="61" t="str">
        <f t="shared" si="502"/>
        <v>436Visit200</v>
      </c>
      <c r="H1335" s="60" t="s">
        <v>418</v>
      </c>
      <c r="I1335" s="62" t="str">
        <f t="shared" si="520"/>
        <v>643,806</v>
      </c>
      <c r="J1335" s="62" t="str">
        <f t="shared" si="518"/>
        <v>697,011</v>
      </c>
      <c r="K1335" s="62" t="str">
        <f t="shared" si="519"/>
        <v>752,652</v>
      </c>
      <c r="L1335" s="63" t="str">
        <f t="shared" si="516"/>
        <v>8.3</v>
      </c>
      <c r="M1335" s="63" t="str">
        <f t="shared" si="517"/>
        <v>8.0</v>
      </c>
      <c r="N1335" s="64" t="s">
        <v>423</v>
      </c>
      <c r="P1335" s="71">
        <v>643806</v>
      </c>
      <c r="Q1335" s="71">
        <v>697011</v>
      </c>
      <c r="R1335" s="72">
        <v>752652</v>
      </c>
    </row>
    <row r="1336" spans="1:18" ht="24.75" thickBot="1">
      <c r="A1336" s="57">
        <v>4</v>
      </c>
      <c r="B1336" s="58" t="s">
        <v>21</v>
      </c>
      <c r="C1336" s="57">
        <v>36</v>
      </c>
      <c r="D1336" s="58" t="s">
        <v>28</v>
      </c>
      <c r="E1336" s="59" t="s">
        <v>115</v>
      </c>
      <c r="F1336" s="60" t="s">
        <v>411</v>
      </c>
      <c r="G1336" s="61" t="str">
        <f t="shared" si="502"/>
        <v>436Visit201</v>
      </c>
      <c r="H1336" s="60" t="s">
        <v>407</v>
      </c>
      <c r="I1336" s="62" t="str">
        <f t="shared" si="520"/>
        <v>638,875</v>
      </c>
      <c r="J1336" s="62" t="str">
        <f t="shared" si="518"/>
        <v>691,857</v>
      </c>
      <c r="K1336" s="62" t="str">
        <f t="shared" si="519"/>
        <v>747,193</v>
      </c>
      <c r="L1336" s="63" t="str">
        <f t="shared" si="516"/>
        <v>8.3</v>
      </c>
      <c r="M1336" s="63" t="str">
        <f t="shared" si="517"/>
        <v>8.0</v>
      </c>
      <c r="N1336" s="65" t="s">
        <v>408</v>
      </c>
      <c r="P1336" s="71">
        <v>638875</v>
      </c>
      <c r="Q1336" s="71">
        <v>691857</v>
      </c>
      <c r="R1336" s="72">
        <v>747193</v>
      </c>
    </row>
    <row r="1337" spans="1:18" ht="24.75" thickBot="1">
      <c r="A1337" s="57">
        <v>4</v>
      </c>
      <c r="B1337" s="58" t="s">
        <v>21</v>
      </c>
      <c r="C1337" s="57">
        <v>36</v>
      </c>
      <c r="D1337" s="58" t="s">
        <v>28</v>
      </c>
      <c r="E1337" s="59" t="s">
        <v>116</v>
      </c>
      <c r="F1337" s="60" t="s">
        <v>412</v>
      </c>
      <c r="G1337" s="61" t="str">
        <f t="shared" si="502"/>
        <v>436Visit202</v>
      </c>
      <c r="H1337" s="60" t="s">
        <v>409</v>
      </c>
      <c r="I1337" s="62" t="str">
        <f t="shared" si="520"/>
        <v>4,931</v>
      </c>
      <c r="J1337" s="62" t="str">
        <f t="shared" si="518"/>
        <v>5,154</v>
      </c>
      <c r="K1337" s="62" t="str">
        <f t="shared" si="519"/>
        <v>5,459</v>
      </c>
      <c r="L1337" s="63" t="str">
        <f t="shared" si="516"/>
        <v>4.5</v>
      </c>
      <c r="M1337" s="63" t="str">
        <f t="shared" si="517"/>
        <v>5.9</v>
      </c>
      <c r="N1337" s="64" t="s">
        <v>410</v>
      </c>
      <c r="P1337" s="71">
        <v>4931</v>
      </c>
      <c r="Q1337" s="71">
        <v>5154</v>
      </c>
      <c r="R1337" s="72">
        <v>5459</v>
      </c>
    </row>
    <row r="1338" spans="1:18" ht="24.75" thickBot="1">
      <c r="A1338" s="57">
        <v>4</v>
      </c>
      <c r="B1338" s="58" t="s">
        <v>21</v>
      </c>
      <c r="C1338" s="57">
        <v>36</v>
      </c>
      <c r="D1338" s="58" t="s">
        <v>28</v>
      </c>
      <c r="E1338" s="59" t="s">
        <v>117</v>
      </c>
      <c r="F1338" s="60" t="s">
        <v>414</v>
      </c>
      <c r="G1338" s="61" t="str">
        <f t="shared" si="502"/>
        <v>436Visit300</v>
      </c>
      <c r="H1338" s="60" t="s">
        <v>419</v>
      </c>
      <c r="I1338" s="62" t="str">
        <f t="shared" si="520"/>
        <v>677,259</v>
      </c>
      <c r="J1338" s="62" t="str">
        <f t="shared" si="518"/>
        <v>721,822</v>
      </c>
      <c r="K1338" s="62" t="str">
        <f t="shared" si="519"/>
        <v>753,066</v>
      </c>
      <c r="L1338" s="63" t="str">
        <f t="shared" si="516"/>
        <v>6.6</v>
      </c>
      <c r="M1338" s="63" t="str">
        <f t="shared" si="517"/>
        <v>4.3</v>
      </c>
      <c r="N1338" s="65" t="s">
        <v>424</v>
      </c>
      <c r="P1338" s="71">
        <v>677259</v>
      </c>
      <c r="Q1338" s="71">
        <v>721822</v>
      </c>
      <c r="R1338" s="72">
        <v>753066</v>
      </c>
    </row>
    <row r="1339" spans="1:18" ht="24.75" thickBot="1">
      <c r="A1339" s="57">
        <v>4</v>
      </c>
      <c r="B1339" s="58" t="s">
        <v>21</v>
      </c>
      <c r="C1339" s="57">
        <v>36</v>
      </c>
      <c r="D1339" s="58" t="s">
        <v>28</v>
      </c>
      <c r="E1339" s="59" t="s">
        <v>118</v>
      </c>
      <c r="F1339" s="60" t="s">
        <v>411</v>
      </c>
      <c r="G1339" s="61" t="str">
        <f t="shared" si="502"/>
        <v>436Visit301</v>
      </c>
      <c r="H1339" s="60" t="s">
        <v>407</v>
      </c>
      <c r="I1339" s="62" t="str">
        <f t="shared" si="520"/>
        <v>674,275</v>
      </c>
      <c r="J1339" s="62" t="str">
        <f t="shared" si="518"/>
        <v>718,756</v>
      </c>
      <c r="K1339" s="62" t="str">
        <f t="shared" si="519"/>
        <v>749,870</v>
      </c>
      <c r="L1339" s="63" t="str">
        <f t="shared" si="516"/>
        <v>6.6</v>
      </c>
      <c r="M1339" s="63" t="str">
        <f t="shared" si="517"/>
        <v>4.3</v>
      </c>
      <c r="N1339" s="64" t="s">
        <v>408</v>
      </c>
      <c r="P1339" s="71">
        <v>674275</v>
      </c>
      <c r="Q1339" s="71">
        <v>718756</v>
      </c>
      <c r="R1339" s="72">
        <v>749870</v>
      </c>
    </row>
    <row r="1340" spans="1:18" ht="24.75" thickBot="1">
      <c r="A1340" s="57">
        <v>4</v>
      </c>
      <c r="B1340" s="58" t="s">
        <v>21</v>
      </c>
      <c r="C1340" s="57">
        <v>36</v>
      </c>
      <c r="D1340" s="58" t="s">
        <v>28</v>
      </c>
      <c r="E1340" s="59" t="s">
        <v>119</v>
      </c>
      <c r="F1340" s="60" t="s">
        <v>412</v>
      </c>
      <c r="G1340" s="61" t="str">
        <f t="shared" si="502"/>
        <v>436Visit302</v>
      </c>
      <c r="H1340" s="60" t="s">
        <v>409</v>
      </c>
      <c r="I1340" s="62" t="str">
        <f t="shared" si="520"/>
        <v>2,984</v>
      </c>
      <c r="J1340" s="62" t="str">
        <f t="shared" si="518"/>
        <v>3,066</v>
      </c>
      <c r="K1340" s="62" t="str">
        <f t="shared" si="519"/>
        <v>3,196</v>
      </c>
      <c r="L1340" s="63" t="str">
        <f t="shared" si="516"/>
        <v>2.7</v>
      </c>
      <c r="M1340" s="63" t="str">
        <f t="shared" si="517"/>
        <v>4.2</v>
      </c>
      <c r="N1340" s="65" t="s">
        <v>410</v>
      </c>
      <c r="P1340" s="71">
        <v>2984</v>
      </c>
      <c r="Q1340" s="71">
        <v>3066</v>
      </c>
      <c r="R1340" s="72">
        <v>3196</v>
      </c>
    </row>
    <row r="1341" spans="1:18" ht="24.75" thickBot="1">
      <c r="A1341" s="57">
        <v>4</v>
      </c>
      <c r="B1341" s="58" t="s">
        <v>21</v>
      </c>
      <c r="C1341" s="57">
        <v>36</v>
      </c>
      <c r="D1341" s="58" t="s">
        <v>28</v>
      </c>
      <c r="E1341" s="59" t="s">
        <v>120</v>
      </c>
      <c r="F1341" s="60" t="s">
        <v>5</v>
      </c>
      <c r="G1341" s="61" t="str">
        <f t="shared" si="502"/>
        <v>436AvgDay400</v>
      </c>
      <c r="H1341" s="60" t="s">
        <v>5</v>
      </c>
      <c r="I1341" s="66" t="str">
        <f>IF(P1341="&amp;#160;"," ",FIXED(ROUND(P1341,2),2,0))</f>
        <v>1.95</v>
      </c>
      <c r="J1341" s="66" t="str">
        <f t="shared" ref="J1341:J1357" si="521">IF(Q1341="&amp;#160;"," ",FIXED(ROUND(Q1341,2),2,0))</f>
        <v>1.99</v>
      </c>
      <c r="K1341" s="66" t="str">
        <f t="shared" ref="K1341:K1357" si="522">IF(R1341="&amp;#160;"," ",FIXED(ROUND(R1341,2),2,0))</f>
        <v>2.01</v>
      </c>
      <c r="L1341" s="63" t="str">
        <f t="shared" si="516"/>
        <v>2.1</v>
      </c>
      <c r="M1341" s="63" t="str">
        <f t="shared" si="517"/>
        <v>1.0</v>
      </c>
      <c r="N1341" s="64" t="s">
        <v>6</v>
      </c>
      <c r="P1341" s="73">
        <v>1.95</v>
      </c>
      <c r="Q1341" s="73">
        <v>1.99</v>
      </c>
      <c r="R1341" s="74">
        <v>2.0099999999999998</v>
      </c>
    </row>
    <row r="1342" spans="1:18" ht="24.75" thickBot="1">
      <c r="A1342" s="57">
        <v>4</v>
      </c>
      <c r="B1342" s="58" t="s">
        <v>21</v>
      </c>
      <c r="C1342" s="57">
        <v>36</v>
      </c>
      <c r="D1342" s="58" t="s">
        <v>28</v>
      </c>
      <c r="E1342" s="59" t="s">
        <v>121</v>
      </c>
      <c r="F1342" s="60" t="s">
        <v>411</v>
      </c>
      <c r="G1342" s="61" t="str">
        <f t="shared" si="502"/>
        <v>436AvgDay401</v>
      </c>
      <c r="H1342" s="60" t="s">
        <v>407</v>
      </c>
      <c r="I1342" s="66" t="str">
        <f t="shared" ref="I1342:I1357" si="523">IF(P1342="&amp;#160;"," ",FIXED(ROUND(P1342,2),2,0))</f>
        <v>1.95</v>
      </c>
      <c r="J1342" s="66" t="str">
        <f t="shared" si="521"/>
        <v>1.99</v>
      </c>
      <c r="K1342" s="66" t="str">
        <f t="shared" si="522"/>
        <v>2.01</v>
      </c>
      <c r="L1342" s="63" t="str">
        <f t="shared" si="516"/>
        <v>2.1</v>
      </c>
      <c r="M1342" s="63" t="str">
        <f t="shared" si="517"/>
        <v>1.0</v>
      </c>
      <c r="N1342" s="65" t="s">
        <v>408</v>
      </c>
      <c r="P1342" s="73">
        <v>1.95</v>
      </c>
      <c r="Q1342" s="73">
        <v>1.99</v>
      </c>
      <c r="R1342" s="74">
        <v>2.0099999999999998</v>
      </c>
    </row>
    <row r="1343" spans="1:18" ht="24.75" thickBot="1">
      <c r="A1343" s="57">
        <v>4</v>
      </c>
      <c r="B1343" s="58" t="s">
        <v>21</v>
      </c>
      <c r="C1343" s="57">
        <v>36</v>
      </c>
      <c r="D1343" s="58" t="s">
        <v>28</v>
      </c>
      <c r="E1343" s="59" t="s">
        <v>122</v>
      </c>
      <c r="F1343" s="60" t="s">
        <v>412</v>
      </c>
      <c r="G1343" s="61" t="str">
        <f t="shared" si="502"/>
        <v>436AvgDay402</v>
      </c>
      <c r="H1343" s="60" t="s">
        <v>409</v>
      </c>
      <c r="I1343" s="66" t="str">
        <f t="shared" si="523"/>
        <v>2.49</v>
      </c>
      <c r="J1343" s="66" t="str">
        <f t="shared" si="521"/>
        <v>2.52</v>
      </c>
      <c r="K1343" s="66" t="str">
        <f t="shared" si="522"/>
        <v>2.51</v>
      </c>
      <c r="L1343" s="63" t="str">
        <f t="shared" si="516"/>
        <v>1.2</v>
      </c>
      <c r="M1343" s="63" t="str">
        <f t="shared" si="517"/>
        <v>-0.4</v>
      </c>
      <c r="N1343" s="64" t="s">
        <v>410</v>
      </c>
      <c r="P1343" s="73">
        <v>2.4900000000000002</v>
      </c>
      <c r="Q1343" s="73">
        <v>2.52</v>
      </c>
      <c r="R1343" s="74">
        <v>2.5099999999999998</v>
      </c>
    </row>
    <row r="1344" spans="1:18" ht="24.75" thickBot="1">
      <c r="A1344" s="57">
        <v>4</v>
      </c>
      <c r="B1344" s="58" t="s">
        <v>21</v>
      </c>
      <c r="C1344" s="57">
        <v>36</v>
      </c>
      <c r="D1344" s="58" t="s">
        <v>28</v>
      </c>
      <c r="E1344" s="59" t="s">
        <v>123</v>
      </c>
      <c r="F1344" s="60" t="s">
        <v>18</v>
      </c>
      <c r="G1344" s="61" t="str">
        <f t="shared" si="502"/>
        <v>436AverageExpenditure</v>
      </c>
      <c r="H1344" s="60" t="s">
        <v>18</v>
      </c>
      <c r="I1344" s="66" t="str">
        <f t="shared" si="523"/>
        <v xml:space="preserve"> </v>
      </c>
      <c r="J1344" s="66" t="str">
        <f t="shared" si="521"/>
        <v xml:space="preserve"> </v>
      </c>
      <c r="K1344" s="66" t="str">
        <f t="shared" si="522"/>
        <v xml:space="preserve"> </v>
      </c>
      <c r="L1344" s="67" t="s">
        <v>397</v>
      </c>
      <c r="M1344" s="67" t="s">
        <v>397</v>
      </c>
      <c r="N1344" s="65" t="s">
        <v>19</v>
      </c>
      <c r="P1344" s="67" t="s">
        <v>384</v>
      </c>
      <c r="Q1344" s="67" t="s">
        <v>384</v>
      </c>
      <c r="R1344" s="75" t="s">
        <v>384</v>
      </c>
    </row>
    <row r="1345" spans="1:18" ht="24.75" thickBot="1">
      <c r="A1345" s="57">
        <v>4</v>
      </c>
      <c r="B1345" s="58" t="s">
        <v>21</v>
      </c>
      <c r="C1345" s="57">
        <v>36</v>
      </c>
      <c r="D1345" s="58" t="s">
        <v>28</v>
      </c>
      <c r="E1345" s="59" t="s">
        <v>425</v>
      </c>
      <c r="F1345" s="60" t="s">
        <v>415</v>
      </c>
      <c r="G1345" s="61" t="str">
        <f t="shared" si="502"/>
        <v>436&amp;#160;&amp;#160;&amp;#160;Visitors400</v>
      </c>
      <c r="H1345" s="60" t="s">
        <v>420</v>
      </c>
      <c r="I1345" s="66" t="str">
        <f t="shared" si="523"/>
        <v>671.00</v>
      </c>
      <c r="J1345" s="66" t="str">
        <f t="shared" si="521"/>
        <v>695.00</v>
      </c>
      <c r="K1345" s="66" t="str">
        <f t="shared" si="522"/>
        <v>723.00</v>
      </c>
      <c r="L1345" s="63" t="str">
        <f t="shared" ref="L1345:L1353" si="524">FIXED(ROUND((((J1345-I1345)/I1345)*100),1),1,0)</f>
        <v>3.6</v>
      </c>
      <c r="M1345" s="63" t="str">
        <f t="shared" ref="M1345:M1353" si="525">FIXED(ROUND((((K1345-J1345)/J1345)*100),1),1,0)</f>
        <v>4.0</v>
      </c>
      <c r="N1345" s="64" t="s">
        <v>426</v>
      </c>
      <c r="P1345" s="71">
        <v>671</v>
      </c>
      <c r="Q1345" s="71">
        <v>695</v>
      </c>
      <c r="R1345" s="72">
        <v>723</v>
      </c>
    </row>
    <row r="1346" spans="1:18" ht="24.75" thickBot="1">
      <c r="A1346" s="57">
        <v>4</v>
      </c>
      <c r="B1346" s="58" t="s">
        <v>21</v>
      </c>
      <c r="C1346" s="57">
        <v>36</v>
      </c>
      <c r="D1346" s="58" t="s">
        <v>28</v>
      </c>
      <c r="E1346" s="59" t="s">
        <v>427</v>
      </c>
      <c r="F1346" s="60" t="s">
        <v>411</v>
      </c>
      <c r="G1346" s="61" t="str">
        <f t="shared" si="502"/>
        <v>436&amp;#160;&amp;#160;&amp;#160;Visitors401</v>
      </c>
      <c r="H1346" s="60" t="s">
        <v>407</v>
      </c>
      <c r="I1346" s="66" t="str">
        <f t="shared" si="523"/>
        <v>669.00</v>
      </c>
      <c r="J1346" s="66" t="str">
        <f t="shared" si="521"/>
        <v>693.00</v>
      </c>
      <c r="K1346" s="66" t="str">
        <f t="shared" si="522"/>
        <v>720.00</v>
      </c>
      <c r="L1346" s="63" t="str">
        <f t="shared" si="524"/>
        <v>3.6</v>
      </c>
      <c r="M1346" s="63" t="str">
        <f t="shared" si="525"/>
        <v>3.9</v>
      </c>
      <c r="N1346" s="65" t="s">
        <v>408</v>
      </c>
      <c r="P1346" s="71">
        <v>669</v>
      </c>
      <c r="Q1346" s="71">
        <v>693</v>
      </c>
      <c r="R1346" s="72">
        <v>720</v>
      </c>
    </row>
    <row r="1347" spans="1:18" ht="24.75" thickBot="1">
      <c r="A1347" s="57">
        <v>4</v>
      </c>
      <c r="B1347" s="58" t="s">
        <v>21</v>
      </c>
      <c r="C1347" s="57">
        <v>36</v>
      </c>
      <c r="D1347" s="58" t="s">
        <v>28</v>
      </c>
      <c r="E1347" s="59" t="s">
        <v>428</v>
      </c>
      <c r="F1347" s="60" t="s">
        <v>412</v>
      </c>
      <c r="G1347" s="61" t="str">
        <f t="shared" si="502"/>
        <v>436&amp;#160;&amp;#160;&amp;#160;Visitors402</v>
      </c>
      <c r="H1347" s="60" t="s">
        <v>409</v>
      </c>
      <c r="I1347" s="66" t="str">
        <f t="shared" si="523"/>
        <v>966.00</v>
      </c>
      <c r="J1347" s="66" t="str">
        <f t="shared" si="521"/>
        <v>1,001.00</v>
      </c>
      <c r="K1347" s="66" t="str">
        <f t="shared" si="522"/>
        <v>1,036.00</v>
      </c>
      <c r="L1347" s="63" t="str">
        <f t="shared" si="524"/>
        <v>3.6</v>
      </c>
      <c r="M1347" s="63" t="str">
        <f t="shared" si="525"/>
        <v>3.5</v>
      </c>
      <c r="N1347" s="64" t="s">
        <v>410</v>
      </c>
      <c r="P1347" s="71">
        <v>966</v>
      </c>
      <c r="Q1347" s="71">
        <v>1001</v>
      </c>
      <c r="R1347" s="72">
        <v>1036</v>
      </c>
    </row>
    <row r="1348" spans="1:18" ht="24.75" thickBot="1">
      <c r="A1348" s="57">
        <v>4</v>
      </c>
      <c r="B1348" s="58" t="s">
        <v>21</v>
      </c>
      <c r="C1348" s="57">
        <v>36</v>
      </c>
      <c r="D1348" s="58" t="s">
        <v>28</v>
      </c>
      <c r="E1348" s="59" t="s">
        <v>432</v>
      </c>
      <c r="F1348" s="60" t="s">
        <v>416</v>
      </c>
      <c r="G1348" s="61" t="str">
        <f t="shared" si="502"/>
        <v>436&amp;#160;&amp;#160;&amp;#160;Tourist500</v>
      </c>
      <c r="H1348" s="60" t="s">
        <v>421</v>
      </c>
      <c r="I1348" s="66" t="str">
        <f t="shared" si="523"/>
        <v>820.00</v>
      </c>
      <c r="J1348" s="66" t="str">
        <f t="shared" si="521"/>
        <v>845.00</v>
      </c>
      <c r="K1348" s="66" t="str">
        <f t="shared" si="522"/>
        <v>873.00</v>
      </c>
      <c r="L1348" s="63" t="str">
        <f t="shared" si="524"/>
        <v>3.0</v>
      </c>
      <c r="M1348" s="63" t="str">
        <f t="shared" si="525"/>
        <v>3.3</v>
      </c>
      <c r="N1348" s="65" t="s">
        <v>433</v>
      </c>
      <c r="P1348" s="71">
        <v>820</v>
      </c>
      <c r="Q1348" s="71">
        <v>845</v>
      </c>
      <c r="R1348" s="72">
        <v>873</v>
      </c>
    </row>
    <row r="1349" spans="1:18" ht="24.75" thickBot="1">
      <c r="A1349" s="57">
        <v>4</v>
      </c>
      <c r="B1349" s="58" t="s">
        <v>21</v>
      </c>
      <c r="C1349" s="57">
        <v>36</v>
      </c>
      <c r="D1349" s="58" t="s">
        <v>28</v>
      </c>
      <c r="E1349" s="59" t="s">
        <v>434</v>
      </c>
      <c r="F1349" s="60" t="s">
        <v>411</v>
      </c>
      <c r="G1349" s="61" t="str">
        <f t="shared" si="502"/>
        <v>436&amp;#160;&amp;#160;&amp;#160;Tourist501</v>
      </c>
      <c r="H1349" s="60" t="s">
        <v>407</v>
      </c>
      <c r="I1349" s="66" t="str">
        <f t="shared" si="523"/>
        <v>817.00</v>
      </c>
      <c r="J1349" s="66" t="str">
        <f t="shared" si="521"/>
        <v>843.00</v>
      </c>
      <c r="K1349" s="66" t="str">
        <f t="shared" si="522"/>
        <v>871.00</v>
      </c>
      <c r="L1349" s="63" t="str">
        <f t="shared" si="524"/>
        <v>3.2</v>
      </c>
      <c r="M1349" s="63" t="str">
        <f t="shared" si="525"/>
        <v>3.3</v>
      </c>
      <c r="N1349" s="64" t="s">
        <v>408</v>
      </c>
      <c r="P1349" s="71">
        <v>817</v>
      </c>
      <c r="Q1349" s="71">
        <v>843</v>
      </c>
      <c r="R1349" s="72">
        <v>871</v>
      </c>
    </row>
    <row r="1350" spans="1:18" ht="24.75" thickBot="1">
      <c r="A1350" s="57">
        <v>4</v>
      </c>
      <c r="B1350" s="58" t="s">
        <v>21</v>
      </c>
      <c r="C1350" s="57">
        <v>36</v>
      </c>
      <c r="D1350" s="58" t="s">
        <v>28</v>
      </c>
      <c r="E1350" s="59" t="s">
        <v>435</v>
      </c>
      <c r="F1350" s="60" t="s">
        <v>412</v>
      </c>
      <c r="G1350" s="61" t="str">
        <f t="shared" si="502"/>
        <v>436&amp;#160;&amp;#160;&amp;#160;Tourist502</v>
      </c>
      <c r="H1350" s="60" t="s">
        <v>409</v>
      </c>
      <c r="I1350" s="66" t="str">
        <f t="shared" si="523"/>
        <v>1,089.00</v>
      </c>
      <c r="J1350" s="66" t="str">
        <f t="shared" si="521"/>
        <v>1,123.00</v>
      </c>
      <c r="K1350" s="66" t="str">
        <f t="shared" si="522"/>
        <v>1,163.00</v>
      </c>
      <c r="L1350" s="63" t="str">
        <f t="shared" si="524"/>
        <v>3.1</v>
      </c>
      <c r="M1350" s="63" t="str">
        <f t="shared" si="525"/>
        <v>3.6</v>
      </c>
      <c r="N1350" s="65" t="s">
        <v>410</v>
      </c>
      <c r="P1350" s="71">
        <v>1089</v>
      </c>
      <c r="Q1350" s="71">
        <v>1123</v>
      </c>
      <c r="R1350" s="72">
        <v>1163</v>
      </c>
    </row>
    <row r="1351" spans="1:18" ht="24.75" thickBot="1">
      <c r="A1351" s="57">
        <v>4</v>
      </c>
      <c r="B1351" s="58" t="s">
        <v>21</v>
      </c>
      <c r="C1351" s="57">
        <v>36</v>
      </c>
      <c r="D1351" s="58" t="s">
        <v>28</v>
      </c>
      <c r="E1351" s="59" t="s">
        <v>436</v>
      </c>
      <c r="F1351" s="60" t="s">
        <v>417</v>
      </c>
      <c r="G1351" s="61" t="str">
        <f t="shared" si="502"/>
        <v>436&amp;#160;&amp;#160;&amp;#160;Excursionist600</v>
      </c>
      <c r="H1351" s="60" t="s">
        <v>422</v>
      </c>
      <c r="I1351" s="66" t="str">
        <f t="shared" si="523"/>
        <v>394.00</v>
      </c>
      <c r="J1351" s="66" t="str">
        <f t="shared" si="521"/>
        <v>406.00</v>
      </c>
      <c r="K1351" s="66" t="str">
        <f t="shared" si="522"/>
        <v>420.00</v>
      </c>
      <c r="L1351" s="63" t="str">
        <f t="shared" si="524"/>
        <v>3.0</v>
      </c>
      <c r="M1351" s="63" t="str">
        <f t="shared" si="525"/>
        <v>3.4</v>
      </c>
      <c r="N1351" s="64" t="s">
        <v>437</v>
      </c>
      <c r="P1351" s="71">
        <v>394</v>
      </c>
      <c r="Q1351" s="71">
        <v>406</v>
      </c>
      <c r="R1351" s="72">
        <v>420</v>
      </c>
    </row>
    <row r="1352" spans="1:18" ht="24.75" thickBot="1">
      <c r="A1352" s="57">
        <v>4</v>
      </c>
      <c r="B1352" s="58" t="s">
        <v>21</v>
      </c>
      <c r="C1352" s="57">
        <v>36</v>
      </c>
      <c r="D1352" s="58" t="s">
        <v>28</v>
      </c>
      <c r="E1352" s="59" t="s">
        <v>438</v>
      </c>
      <c r="F1352" s="60" t="s">
        <v>411</v>
      </c>
      <c r="G1352" s="61" t="str">
        <f t="shared" ref="G1352:G1415" si="526">A1352&amp;C1352&amp;E1352</f>
        <v>436&amp;#160;&amp;#160;&amp;#160;Excursionist601</v>
      </c>
      <c r="H1352" s="60" t="s">
        <v>407</v>
      </c>
      <c r="I1352" s="66" t="str">
        <f t="shared" si="523"/>
        <v>394.00</v>
      </c>
      <c r="J1352" s="66" t="str">
        <f t="shared" si="521"/>
        <v>406.00</v>
      </c>
      <c r="K1352" s="66" t="str">
        <f t="shared" si="522"/>
        <v>420.00</v>
      </c>
      <c r="L1352" s="63" t="str">
        <f t="shared" si="524"/>
        <v>3.0</v>
      </c>
      <c r="M1352" s="63" t="str">
        <f t="shared" si="525"/>
        <v>3.4</v>
      </c>
      <c r="N1352" s="65" t="s">
        <v>408</v>
      </c>
      <c r="P1352" s="71">
        <v>394</v>
      </c>
      <c r="Q1352" s="71">
        <v>406</v>
      </c>
      <c r="R1352" s="72">
        <v>420</v>
      </c>
    </row>
    <row r="1353" spans="1:18" ht="24.75" thickBot="1">
      <c r="A1353" s="57">
        <v>4</v>
      </c>
      <c r="B1353" s="58" t="s">
        <v>21</v>
      </c>
      <c r="C1353" s="57">
        <v>36</v>
      </c>
      <c r="D1353" s="58" t="s">
        <v>28</v>
      </c>
      <c r="E1353" s="59" t="s">
        <v>439</v>
      </c>
      <c r="F1353" s="60" t="s">
        <v>412</v>
      </c>
      <c r="G1353" s="61" t="str">
        <f t="shared" si="526"/>
        <v>436&amp;#160;&amp;#160;&amp;#160;Excursionist602</v>
      </c>
      <c r="H1353" s="60" t="s">
        <v>409</v>
      </c>
      <c r="I1353" s="66" t="str">
        <f t="shared" si="523"/>
        <v>462.00</v>
      </c>
      <c r="J1353" s="66" t="str">
        <f t="shared" si="521"/>
        <v>483.00</v>
      </c>
      <c r="K1353" s="66" t="str">
        <f t="shared" si="522"/>
        <v>494.00</v>
      </c>
      <c r="L1353" s="63" t="str">
        <f t="shared" si="524"/>
        <v>4.5</v>
      </c>
      <c r="M1353" s="63" t="str">
        <f t="shared" si="525"/>
        <v>2.3</v>
      </c>
      <c r="N1353" s="64" t="s">
        <v>410</v>
      </c>
      <c r="P1353" s="71">
        <v>462</v>
      </c>
      <c r="Q1353" s="71">
        <v>483</v>
      </c>
      <c r="R1353" s="72">
        <v>494</v>
      </c>
    </row>
    <row r="1354" spans="1:18" ht="24.75" thickBot="1">
      <c r="A1354" s="57">
        <v>4</v>
      </c>
      <c r="B1354" s="58" t="s">
        <v>21</v>
      </c>
      <c r="C1354" s="57">
        <v>36</v>
      </c>
      <c r="D1354" s="58" t="s">
        <v>28</v>
      </c>
      <c r="E1354" s="59" t="s">
        <v>20</v>
      </c>
      <c r="F1354" s="60" t="s">
        <v>16</v>
      </c>
      <c r="G1354" s="61" t="str">
        <f t="shared" si="526"/>
        <v>436TourismReceipt</v>
      </c>
      <c r="H1354" s="60" t="s">
        <v>16</v>
      </c>
      <c r="I1354" s="66" t="str">
        <f t="shared" si="523"/>
        <v xml:space="preserve"> </v>
      </c>
      <c r="J1354" s="66" t="str">
        <f t="shared" si="521"/>
        <v xml:space="preserve"> </v>
      </c>
      <c r="K1354" s="66" t="str">
        <f t="shared" si="522"/>
        <v xml:space="preserve"> </v>
      </c>
      <c r="L1354" s="67" t="s">
        <v>397</v>
      </c>
      <c r="M1354" s="67" t="s">
        <v>397</v>
      </c>
      <c r="N1354" s="65" t="s">
        <v>17</v>
      </c>
      <c r="P1354" s="67" t="s">
        <v>384</v>
      </c>
      <c r="Q1354" s="67" t="s">
        <v>384</v>
      </c>
      <c r="R1354" s="75" t="s">
        <v>384</v>
      </c>
    </row>
    <row r="1355" spans="1:18" ht="24.75" thickBot="1">
      <c r="A1355" s="57">
        <v>4</v>
      </c>
      <c r="B1355" s="58" t="s">
        <v>21</v>
      </c>
      <c r="C1355" s="57">
        <v>36</v>
      </c>
      <c r="D1355" s="58" t="s">
        <v>28</v>
      </c>
      <c r="E1355" s="59" t="s">
        <v>429</v>
      </c>
      <c r="F1355" s="60" t="s">
        <v>415</v>
      </c>
      <c r="G1355" s="61" t="str">
        <f t="shared" si="526"/>
        <v>436&amp;#160;&amp;#160;&amp;#160;Visitors700</v>
      </c>
      <c r="H1355" s="60" t="s">
        <v>420</v>
      </c>
      <c r="I1355" s="66" t="str">
        <f t="shared" si="523"/>
        <v>1,298.00</v>
      </c>
      <c r="J1355" s="66" t="str">
        <f t="shared" si="521"/>
        <v>1,468.00</v>
      </c>
      <c r="K1355" s="66" t="str">
        <f t="shared" si="522"/>
        <v>1,640.00</v>
      </c>
      <c r="L1355" s="63" t="str">
        <f t="shared" ref="L1355:L1370" si="527">FIXED(ROUND((((J1355-I1355)/I1355)*100),1),1,0)</f>
        <v>13.1</v>
      </c>
      <c r="M1355" s="63" t="str">
        <f t="shared" ref="M1355:M1370" si="528">FIXED(ROUND((((K1355-J1355)/J1355)*100),1),1,0)</f>
        <v>11.7</v>
      </c>
      <c r="N1355" s="64" t="s">
        <v>426</v>
      </c>
      <c r="P1355" s="71">
        <v>1298</v>
      </c>
      <c r="Q1355" s="71">
        <v>1468</v>
      </c>
      <c r="R1355" s="72">
        <v>1640</v>
      </c>
    </row>
    <row r="1356" spans="1:18" ht="24.75" thickBot="1">
      <c r="A1356" s="57">
        <v>4</v>
      </c>
      <c r="B1356" s="58" t="s">
        <v>21</v>
      </c>
      <c r="C1356" s="57">
        <v>36</v>
      </c>
      <c r="D1356" s="58" t="s">
        <v>28</v>
      </c>
      <c r="E1356" s="59" t="s">
        <v>430</v>
      </c>
      <c r="F1356" s="60" t="s">
        <v>411</v>
      </c>
      <c r="G1356" s="61" t="str">
        <f t="shared" si="526"/>
        <v>436&amp;#160;&amp;#160;&amp;#160;Visitors701</v>
      </c>
      <c r="H1356" s="60" t="s">
        <v>407</v>
      </c>
      <c r="I1356" s="66" t="str">
        <f t="shared" si="523"/>
        <v>1,284.00</v>
      </c>
      <c r="J1356" s="66" t="str">
        <f t="shared" si="521"/>
        <v>1,452.00</v>
      </c>
      <c r="K1356" s="66" t="str">
        <f t="shared" si="522"/>
        <v>1,622.00</v>
      </c>
      <c r="L1356" s="63" t="str">
        <f t="shared" si="527"/>
        <v>13.1</v>
      </c>
      <c r="M1356" s="63" t="str">
        <f t="shared" si="528"/>
        <v>11.7</v>
      </c>
      <c r="N1356" s="65" t="s">
        <v>408</v>
      </c>
      <c r="P1356" s="71">
        <v>1284</v>
      </c>
      <c r="Q1356" s="71">
        <v>1452</v>
      </c>
      <c r="R1356" s="72">
        <v>1622</v>
      </c>
    </row>
    <row r="1357" spans="1:18" ht="24.75" thickBot="1">
      <c r="A1357" s="57">
        <v>4</v>
      </c>
      <c r="B1357" s="58" t="s">
        <v>21</v>
      </c>
      <c r="C1357" s="57">
        <v>36</v>
      </c>
      <c r="D1357" s="58" t="s">
        <v>28</v>
      </c>
      <c r="E1357" s="59" t="s">
        <v>431</v>
      </c>
      <c r="F1357" s="60" t="s">
        <v>412</v>
      </c>
      <c r="G1357" s="61" t="str">
        <f t="shared" si="526"/>
        <v>436&amp;#160;&amp;#160;&amp;#160;Visitors702</v>
      </c>
      <c r="H1357" s="60" t="s">
        <v>409</v>
      </c>
      <c r="I1357" s="66" t="str">
        <f t="shared" si="523"/>
        <v>15.00</v>
      </c>
      <c r="J1357" s="66" t="str">
        <f t="shared" si="521"/>
        <v>16.00</v>
      </c>
      <c r="K1357" s="66" t="str">
        <f t="shared" si="522"/>
        <v>18.00</v>
      </c>
      <c r="L1357" s="63" t="str">
        <f t="shared" si="527"/>
        <v>6.7</v>
      </c>
      <c r="M1357" s="63" t="str">
        <f t="shared" si="528"/>
        <v>12.5</v>
      </c>
      <c r="N1357" s="64" t="s">
        <v>410</v>
      </c>
      <c r="P1357" s="71">
        <v>15</v>
      </c>
      <c r="Q1357" s="71">
        <v>16</v>
      </c>
      <c r="R1357" s="72">
        <v>18</v>
      </c>
    </row>
    <row r="1358" spans="1:18" ht="24.75" thickBot="1">
      <c r="A1358" s="57">
        <v>4</v>
      </c>
      <c r="B1358" s="58" t="s">
        <v>21</v>
      </c>
      <c r="C1358" s="57">
        <v>37</v>
      </c>
      <c r="D1358" s="58" t="s">
        <v>29</v>
      </c>
      <c r="E1358" s="59" t="s">
        <v>10</v>
      </c>
      <c r="F1358" s="60" t="s">
        <v>4</v>
      </c>
      <c r="G1358" s="61" t="str">
        <f t="shared" si="526"/>
        <v>437Room</v>
      </c>
      <c r="H1358" s="60" t="s">
        <v>4</v>
      </c>
      <c r="I1358" s="62" t="str">
        <f>FIXED(ROUND(P1358,2),0,0)</f>
        <v>305</v>
      </c>
      <c r="J1358" s="62" t="str">
        <f t="shared" ref="J1358:J1367" si="529">FIXED(ROUND(Q1358,2),0,0)</f>
        <v>325</v>
      </c>
      <c r="K1358" s="62" t="str">
        <f t="shared" ref="K1358:K1367" si="530">FIXED(ROUND(R1358,2),0,0)</f>
        <v>325</v>
      </c>
      <c r="L1358" s="63" t="str">
        <f t="shared" si="527"/>
        <v>6.6</v>
      </c>
      <c r="M1358" s="63" t="str">
        <f t="shared" si="528"/>
        <v>0.0</v>
      </c>
      <c r="N1358" s="64" t="s">
        <v>14</v>
      </c>
      <c r="P1358" s="71">
        <v>305</v>
      </c>
      <c r="Q1358" s="71">
        <v>325</v>
      </c>
      <c r="R1358" s="72">
        <v>325</v>
      </c>
    </row>
    <row r="1359" spans="1:18" ht="24.75" thickBot="1">
      <c r="A1359" s="57">
        <v>4</v>
      </c>
      <c r="B1359" s="58" t="s">
        <v>21</v>
      </c>
      <c r="C1359" s="57">
        <v>37</v>
      </c>
      <c r="D1359" s="58" t="s">
        <v>29</v>
      </c>
      <c r="E1359" s="59" t="s">
        <v>111</v>
      </c>
      <c r="F1359" s="60" t="s">
        <v>3</v>
      </c>
      <c r="G1359" s="61" t="str">
        <f t="shared" si="526"/>
        <v>437Visit100</v>
      </c>
      <c r="H1359" s="60" t="s">
        <v>3</v>
      </c>
      <c r="I1359" s="62" t="str">
        <f t="shared" ref="I1359:I1367" si="531">FIXED(ROUND(P1359,2),0,0)</f>
        <v>269,806</v>
      </c>
      <c r="J1359" s="62" t="str">
        <f t="shared" si="529"/>
        <v>278,461</v>
      </c>
      <c r="K1359" s="62" t="str">
        <f t="shared" si="530"/>
        <v>283,460</v>
      </c>
      <c r="L1359" s="63" t="str">
        <f t="shared" si="527"/>
        <v>3.2</v>
      </c>
      <c r="M1359" s="63" t="str">
        <f t="shared" si="528"/>
        <v>1.8</v>
      </c>
      <c r="N1359" s="65" t="s">
        <v>15</v>
      </c>
      <c r="P1359" s="71">
        <v>269806</v>
      </c>
      <c r="Q1359" s="71">
        <v>278461</v>
      </c>
      <c r="R1359" s="72">
        <v>283460</v>
      </c>
    </row>
    <row r="1360" spans="1:18" ht="24.75" thickBot="1">
      <c r="A1360" s="57">
        <v>4</v>
      </c>
      <c r="B1360" s="58" t="s">
        <v>21</v>
      </c>
      <c r="C1360" s="57">
        <v>37</v>
      </c>
      <c r="D1360" s="58" t="s">
        <v>29</v>
      </c>
      <c r="E1360" s="59" t="s">
        <v>112</v>
      </c>
      <c r="F1360" s="60" t="s">
        <v>411</v>
      </c>
      <c r="G1360" s="61" t="str">
        <f t="shared" si="526"/>
        <v>437Visit101</v>
      </c>
      <c r="H1360" s="60" t="s">
        <v>407</v>
      </c>
      <c r="I1360" s="62" t="str">
        <f t="shared" si="531"/>
        <v>262,218</v>
      </c>
      <c r="J1360" s="62" t="str">
        <f t="shared" si="529"/>
        <v>270,636</v>
      </c>
      <c r="K1360" s="62" t="str">
        <f t="shared" si="530"/>
        <v>275,437</v>
      </c>
      <c r="L1360" s="63" t="str">
        <f t="shared" si="527"/>
        <v>3.2</v>
      </c>
      <c r="M1360" s="63" t="str">
        <f t="shared" si="528"/>
        <v>1.8</v>
      </c>
      <c r="N1360" s="64" t="s">
        <v>408</v>
      </c>
      <c r="P1360" s="71">
        <v>262218</v>
      </c>
      <c r="Q1360" s="71">
        <v>270636</v>
      </c>
      <c r="R1360" s="72">
        <v>275437</v>
      </c>
    </row>
    <row r="1361" spans="1:18" ht="24.75" thickBot="1">
      <c r="A1361" s="57">
        <v>4</v>
      </c>
      <c r="B1361" s="58" t="s">
        <v>21</v>
      </c>
      <c r="C1361" s="57">
        <v>37</v>
      </c>
      <c r="D1361" s="58" t="s">
        <v>29</v>
      </c>
      <c r="E1361" s="59" t="s">
        <v>113</v>
      </c>
      <c r="F1361" s="60" t="s">
        <v>412</v>
      </c>
      <c r="G1361" s="61" t="str">
        <f t="shared" si="526"/>
        <v>437Visit102</v>
      </c>
      <c r="H1361" s="60" t="s">
        <v>409</v>
      </c>
      <c r="I1361" s="62" t="str">
        <f t="shared" si="531"/>
        <v>7,588</v>
      </c>
      <c r="J1361" s="62" t="str">
        <f t="shared" si="529"/>
        <v>7,825</v>
      </c>
      <c r="K1361" s="62" t="str">
        <f t="shared" si="530"/>
        <v>8,023</v>
      </c>
      <c r="L1361" s="63" t="str">
        <f t="shared" si="527"/>
        <v>3.1</v>
      </c>
      <c r="M1361" s="63" t="str">
        <f t="shared" si="528"/>
        <v>2.5</v>
      </c>
      <c r="N1361" s="65" t="s">
        <v>410</v>
      </c>
      <c r="P1361" s="71">
        <v>7588</v>
      </c>
      <c r="Q1361" s="71">
        <v>7825</v>
      </c>
      <c r="R1361" s="72">
        <v>8023</v>
      </c>
    </row>
    <row r="1362" spans="1:18" ht="24.75" thickBot="1">
      <c r="A1362" s="57">
        <v>4</v>
      </c>
      <c r="B1362" s="58" t="s">
        <v>21</v>
      </c>
      <c r="C1362" s="57">
        <v>37</v>
      </c>
      <c r="D1362" s="58" t="s">
        <v>29</v>
      </c>
      <c r="E1362" s="59" t="s">
        <v>114</v>
      </c>
      <c r="F1362" s="60" t="s">
        <v>413</v>
      </c>
      <c r="G1362" s="61" t="str">
        <f t="shared" si="526"/>
        <v>437Visit200</v>
      </c>
      <c r="H1362" s="60" t="s">
        <v>418</v>
      </c>
      <c r="I1362" s="62" t="str">
        <f t="shared" si="531"/>
        <v>166,206</v>
      </c>
      <c r="J1362" s="62" t="str">
        <f t="shared" si="529"/>
        <v>171,763</v>
      </c>
      <c r="K1362" s="62" t="str">
        <f t="shared" si="530"/>
        <v>174,213</v>
      </c>
      <c r="L1362" s="63" t="str">
        <f t="shared" si="527"/>
        <v>3.3</v>
      </c>
      <c r="M1362" s="63" t="str">
        <f t="shared" si="528"/>
        <v>1.4</v>
      </c>
      <c r="N1362" s="64" t="s">
        <v>423</v>
      </c>
      <c r="P1362" s="71">
        <v>166206</v>
      </c>
      <c r="Q1362" s="71">
        <v>171763</v>
      </c>
      <c r="R1362" s="72">
        <v>174213</v>
      </c>
    </row>
    <row r="1363" spans="1:18" ht="24.75" thickBot="1">
      <c r="A1363" s="57">
        <v>4</v>
      </c>
      <c r="B1363" s="58" t="s">
        <v>21</v>
      </c>
      <c r="C1363" s="57">
        <v>37</v>
      </c>
      <c r="D1363" s="58" t="s">
        <v>29</v>
      </c>
      <c r="E1363" s="59" t="s">
        <v>115</v>
      </c>
      <c r="F1363" s="60" t="s">
        <v>411</v>
      </c>
      <c r="G1363" s="61" t="str">
        <f t="shared" si="526"/>
        <v>437Visit201</v>
      </c>
      <c r="H1363" s="60" t="s">
        <v>407</v>
      </c>
      <c r="I1363" s="62" t="str">
        <f t="shared" si="531"/>
        <v>159,898</v>
      </c>
      <c r="J1363" s="62" t="str">
        <f t="shared" si="529"/>
        <v>165,262</v>
      </c>
      <c r="K1363" s="62" t="str">
        <f t="shared" si="530"/>
        <v>167,547</v>
      </c>
      <c r="L1363" s="63" t="str">
        <f t="shared" si="527"/>
        <v>3.4</v>
      </c>
      <c r="M1363" s="63" t="str">
        <f t="shared" si="528"/>
        <v>1.4</v>
      </c>
      <c r="N1363" s="65" t="s">
        <v>408</v>
      </c>
      <c r="P1363" s="71">
        <v>159898</v>
      </c>
      <c r="Q1363" s="71">
        <v>165262</v>
      </c>
      <c r="R1363" s="72">
        <v>167547</v>
      </c>
    </row>
    <row r="1364" spans="1:18" ht="24.75" thickBot="1">
      <c r="A1364" s="57">
        <v>4</v>
      </c>
      <c r="B1364" s="58" t="s">
        <v>21</v>
      </c>
      <c r="C1364" s="57">
        <v>37</v>
      </c>
      <c r="D1364" s="58" t="s">
        <v>29</v>
      </c>
      <c r="E1364" s="59" t="s">
        <v>116</v>
      </c>
      <c r="F1364" s="60" t="s">
        <v>412</v>
      </c>
      <c r="G1364" s="61" t="str">
        <f t="shared" si="526"/>
        <v>437Visit202</v>
      </c>
      <c r="H1364" s="60" t="s">
        <v>409</v>
      </c>
      <c r="I1364" s="62" t="str">
        <f t="shared" si="531"/>
        <v>6,308</v>
      </c>
      <c r="J1364" s="62" t="str">
        <f t="shared" si="529"/>
        <v>6,501</v>
      </c>
      <c r="K1364" s="62" t="str">
        <f t="shared" si="530"/>
        <v>6,666</v>
      </c>
      <c r="L1364" s="63" t="str">
        <f t="shared" si="527"/>
        <v>3.1</v>
      </c>
      <c r="M1364" s="63" t="str">
        <f t="shared" si="528"/>
        <v>2.5</v>
      </c>
      <c r="N1364" s="64" t="s">
        <v>410</v>
      </c>
      <c r="P1364" s="71">
        <v>6308</v>
      </c>
      <c r="Q1364" s="71">
        <v>6501</v>
      </c>
      <c r="R1364" s="72">
        <v>6666</v>
      </c>
    </row>
    <row r="1365" spans="1:18" ht="24.75" thickBot="1">
      <c r="A1365" s="57">
        <v>4</v>
      </c>
      <c r="B1365" s="58" t="s">
        <v>21</v>
      </c>
      <c r="C1365" s="57">
        <v>37</v>
      </c>
      <c r="D1365" s="58" t="s">
        <v>29</v>
      </c>
      <c r="E1365" s="59" t="s">
        <v>117</v>
      </c>
      <c r="F1365" s="60" t="s">
        <v>414</v>
      </c>
      <c r="G1365" s="61" t="str">
        <f t="shared" si="526"/>
        <v>437Visit300</v>
      </c>
      <c r="H1365" s="60" t="s">
        <v>419</v>
      </c>
      <c r="I1365" s="62" t="str">
        <f t="shared" si="531"/>
        <v>103,600</v>
      </c>
      <c r="J1365" s="62" t="str">
        <f t="shared" si="529"/>
        <v>106,698</v>
      </c>
      <c r="K1365" s="62" t="str">
        <f t="shared" si="530"/>
        <v>109,247</v>
      </c>
      <c r="L1365" s="63" t="str">
        <f t="shared" si="527"/>
        <v>3.0</v>
      </c>
      <c r="M1365" s="63" t="str">
        <f t="shared" si="528"/>
        <v>2.4</v>
      </c>
      <c r="N1365" s="65" t="s">
        <v>424</v>
      </c>
      <c r="P1365" s="71">
        <v>103600</v>
      </c>
      <c r="Q1365" s="71">
        <v>106698</v>
      </c>
      <c r="R1365" s="72">
        <v>109247</v>
      </c>
    </row>
    <row r="1366" spans="1:18" ht="24.75" thickBot="1">
      <c r="A1366" s="57">
        <v>4</v>
      </c>
      <c r="B1366" s="58" t="s">
        <v>21</v>
      </c>
      <c r="C1366" s="57">
        <v>37</v>
      </c>
      <c r="D1366" s="58" t="s">
        <v>29</v>
      </c>
      <c r="E1366" s="59" t="s">
        <v>118</v>
      </c>
      <c r="F1366" s="60" t="s">
        <v>411</v>
      </c>
      <c r="G1366" s="61" t="str">
        <f t="shared" si="526"/>
        <v>437Visit301</v>
      </c>
      <c r="H1366" s="60" t="s">
        <v>407</v>
      </c>
      <c r="I1366" s="62" t="str">
        <f t="shared" si="531"/>
        <v>102,320</v>
      </c>
      <c r="J1366" s="62" t="str">
        <f t="shared" si="529"/>
        <v>105,374</v>
      </c>
      <c r="K1366" s="62" t="str">
        <f t="shared" si="530"/>
        <v>107,890</v>
      </c>
      <c r="L1366" s="63" t="str">
        <f t="shared" si="527"/>
        <v>3.0</v>
      </c>
      <c r="M1366" s="63" t="str">
        <f t="shared" si="528"/>
        <v>2.4</v>
      </c>
      <c r="N1366" s="64" t="s">
        <v>408</v>
      </c>
      <c r="P1366" s="71">
        <v>102320</v>
      </c>
      <c r="Q1366" s="71">
        <v>105374</v>
      </c>
      <c r="R1366" s="72">
        <v>107890</v>
      </c>
    </row>
    <row r="1367" spans="1:18" ht="24.75" thickBot="1">
      <c r="A1367" s="57">
        <v>4</v>
      </c>
      <c r="B1367" s="58" t="s">
        <v>21</v>
      </c>
      <c r="C1367" s="57">
        <v>37</v>
      </c>
      <c r="D1367" s="58" t="s">
        <v>29</v>
      </c>
      <c r="E1367" s="59" t="s">
        <v>119</v>
      </c>
      <c r="F1367" s="60" t="s">
        <v>412</v>
      </c>
      <c r="G1367" s="61" t="str">
        <f t="shared" si="526"/>
        <v>437Visit302</v>
      </c>
      <c r="H1367" s="60" t="s">
        <v>409</v>
      </c>
      <c r="I1367" s="62" t="str">
        <f t="shared" si="531"/>
        <v>1,280</v>
      </c>
      <c r="J1367" s="62" t="str">
        <f t="shared" si="529"/>
        <v>1,324</v>
      </c>
      <c r="K1367" s="62" t="str">
        <f t="shared" si="530"/>
        <v>1,357</v>
      </c>
      <c r="L1367" s="63" t="str">
        <f t="shared" si="527"/>
        <v>3.4</v>
      </c>
      <c r="M1367" s="63" t="str">
        <f t="shared" si="528"/>
        <v>2.5</v>
      </c>
      <c r="N1367" s="65" t="s">
        <v>410</v>
      </c>
      <c r="P1367" s="71">
        <v>1280</v>
      </c>
      <c r="Q1367" s="71">
        <v>1324</v>
      </c>
      <c r="R1367" s="72">
        <v>1357</v>
      </c>
    </row>
    <row r="1368" spans="1:18" ht="24.75" thickBot="1">
      <c r="A1368" s="57">
        <v>4</v>
      </c>
      <c r="B1368" s="58" t="s">
        <v>21</v>
      </c>
      <c r="C1368" s="57">
        <v>37</v>
      </c>
      <c r="D1368" s="58" t="s">
        <v>29</v>
      </c>
      <c r="E1368" s="59" t="s">
        <v>120</v>
      </c>
      <c r="F1368" s="60" t="s">
        <v>5</v>
      </c>
      <c r="G1368" s="61" t="str">
        <f t="shared" si="526"/>
        <v>437AvgDay400</v>
      </c>
      <c r="H1368" s="60" t="s">
        <v>5</v>
      </c>
      <c r="I1368" s="66" t="str">
        <f>IF(P1368="&amp;#160;"," ",FIXED(ROUND(P1368,2),2,0))</f>
        <v>2.65</v>
      </c>
      <c r="J1368" s="66" t="str">
        <f t="shared" ref="J1368:J1384" si="532">IF(Q1368="&amp;#160;"," ",FIXED(ROUND(Q1368,2),2,0))</f>
        <v>2.60</v>
      </c>
      <c r="K1368" s="66" t="str">
        <f t="shared" ref="K1368:K1384" si="533">IF(R1368="&amp;#160;"," ",FIXED(ROUND(R1368,2),2,0))</f>
        <v>2.56</v>
      </c>
      <c r="L1368" s="63" t="str">
        <f t="shared" si="527"/>
        <v>-1.9</v>
      </c>
      <c r="M1368" s="63" t="str">
        <f t="shared" si="528"/>
        <v>-1.5</v>
      </c>
      <c r="N1368" s="64" t="s">
        <v>6</v>
      </c>
      <c r="P1368" s="73">
        <v>2.65</v>
      </c>
      <c r="Q1368" s="73">
        <v>2.6</v>
      </c>
      <c r="R1368" s="74">
        <v>2.56</v>
      </c>
    </row>
    <row r="1369" spans="1:18" ht="24.75" thickBot="1">
      <c r="A1369" s="57">
        <v>4</v>
      </c>
      <c r="B1369" s="58" t="s">
        <v>21</v>
      </c>
      <c r="C1369" s="57">
        <v>37</v>
      </c>
      <c r="D1369" s="58" t="s">
        <v>29</v>
      </c>
      <c r="E1369" s="59" t="s">
        <v>121</v>
      </c>
      <c r="F1369" s="60" t="s">
        <v>411</v>
      </c>
      <c r="G1369" s="61" t="str">
        <f t="shared" si="526"/>
        <v>437AvgDay401</v>
      </c>
      <c r="H1369" s="60" t="s">
        <v>407</v>
      </c>
      <c r="I1369" s="66" t="str">
        <f t="shared" ref="I1369:I1384" si="534">IF(P1369="&amp;#160;"," ",FIXED(ROUND(P1369,2),2,0))</f>
        <v>2.61</v>
      </c>
      <c r="J1369" s="66" t="str">
        <f t="shared" si="532"/>
        <v>2.56</v>
      </c>
      <c r="K1369" s="66" t="str">
        <f t="shared" si="533"/>
        <v>2.52</v>
      </c>
      <c r="L1369" s="63" t="str">
        <f t="shared" si="527"/>
        <v>-1.9</v>
      </c>
      <c r="M1369" s="63" t="str">
        <f t="shared" si="528"/>
        <v>-1.6</v>
      </c>
      <c r="N1369" s="65" t="s">
        <v>408</v>
      </c>
      <c r="P1369" s="73">
        <v>2.61</v>
      </c>
      <c r="Q1369" s="73">
        <v>2.56</v>
      </c>
      <c r="R1369" s="74">
        <v>2.52</v>
      </c>
    </row>
    <row r="1370" spans="1:18" ht="24.75" thickBot="1">
      <c r="A1370" s="57">
        <v>4</v>
      </c>
      <c r="B1370" s="58" t="s">
        <v>21</v>
      </c>
      <c r="C1370" s="57">
        <v>37</v>
      </c>
      <c r="D1370" s="58" t="s">
        <v>29</v>
      </c>
      <c r="E1370" s="59" t="s">
        <v>122</v>
      </c>
      <c r="F1370" s="60" t="s">
        <v>412</v>
      </c>
      <c r="G1370" s="61" t="str">
        <f t="shared" si="526"/>
        <v>437AvgDay402</v>
      </c>
      <c r="H1370" s="60" t="s">
        <v>409</v>
      </c>
      <c r="I1370" s="66" t="str">
        <f t="shared" si="534"/>
        <v>3.61</v>
      </c>
      <c r="J1370" s="66" t="str">
        <f t="shared" si="532"/>
        <v>3.57</v>
      </c>
      <c r="K1370" s="66" t="str">
        <f t="shared" si="533"/>
        <v>3.53</v>
      </c>
      <c r="L1370" s="63" t="str">
        <f t="shared" si="527"/>
        <v>-1.1</v>
      </c>
      <c r="M1370" s="63" t="str">
        <f t="shared" si="528"/>
        <v>-1.1</v>
      </c>
      <c r="N1370" s="64" t="s">
        <v>410</v>
      </c>
      <c r="P1370" s="73">
        <v>3.61</v>
      </c>
      <c r="Q1370" s="73">
        <v>3.57</v>
      </c>
      <c r="R1370" s="74">
        <v>3.53</v>
      </c>
    </row>
    <row r="1371" spans="1:18" ht="24.75" thickBot="1">
      <c r="A1371" s="57">
        <v>4</v>
      </c>
      <c r="B1371" s="58" t="s">
        <v>21</v>
      </c>
      <c r="C1371" s="57">
        <v>37</v>
      </c>
      <c r="D1371" s="58" t="s">
        <v>29</v>
      </c>
      <c r="E1371" s="59" t="s">
        <v>123</v>
      </c>
      <c r="F1371" s="60" t="s">
        <v>18</v>
      </c>
      <c r="G1371" s="61" t="str">
        <f t="shared" si="526"/>
        <v>437AverageExpenditure</v>
      </c>
      <c r="H1371" s="60" t="s">
        <v>18</v>
      </c>
      <c r="I1371" s="66" t="str">
        <f t="shared" si="534"/>
        <v xml:space="preserve"> </v>
      </c>
      <c r="J1371" s="66" t="str">
        <f t="shared" si="532"/>
        <v xml:space="preserve"> </v>
      </c>
      <c r="K1371" s="66" t="str">
        <f t="shared" si="533"/>
        <v xml:space="preserve"> </v>
      </c>
      <c r="L1371" s="67" t="s">
        <v>397</v>
      </c>
      <c r="M1371" s="67" t="s">
        <v>397</v>
      </c>
      <c r="N1371" s="65" t="s">
        <v>19</v>
      </c>
      <c r="P1371" s="67" t="s">
        <v>384</v>
      </c>
      <c r="Q1371" s="67" t="s">
        <v>384</v>
      </c>
      <c r="R1371" s="75" t="s">
        <v>384</v>
      </c>
    </row>
    <row r="1372" spans="1:18" ht="24.75" thickBot="1">
      <c r="A1372" s="57">
        <v>4</v>
      </c>
      <c r="B1372" s="58" t="s">
        <v>21</v>
      </c>
      <c r="C1372" s="57">
        <v>37</v>
      </c>
      <c r="D1372" s="58" t="s">
        <v>29</v>
      </c>
      <c r="E1372" s="59" t="s">
        <v>425</v>
      </c>
      <c r="F1372" s="60" t="s">
        <v>415</v>
      </c>
      <c r="G1372" s="61" t="str">
        <f t="shared" si="526"/>
        <v>437&amp;#160;&amp;#160;&amp;#160;Visitors400</v>
      </c>
      <c r="H1372" s="60" t="s">
        <v>420</v>
      </c>
      <c r="I1372" s="66" t="str">
        <f t="shared" si="534"/>
        <v>654.00</v>
      </c>
      <c r="J1372" s="66" t="str">
        <f t="shared" si="532"/>
        <v>673.00</v>
      </c>
      <c r="K1372" s="66" t="str">
        <f t="shared" si="533"/>
        <v>691.00</v>
      </c>
      <c r="L1372" s="63" t="str">
        <f t="shared" ref="L1372:L1380" si="535">FIXED(ROUND((((J1372-I1372)/I1372)*100),1),1,0)</f>
        <v>2.9</v>
      </c>
      <c r="M1372" s="63" t="str">
        <f t="shared" ref="M1372:M1380" si="536">FIXED(ROUND((((K1372-J1372)/J1372)*100),1),1,0)</f>
        <v>2.7</v>
      </c>
      <c r="N1372" s="64" t="s">
        <v>426</v>
      </c>
      <c r="P1372" s="71">
        <v>654</v>
      </c>
      <c r="Q1372" s="71">
        <v>673</v>
      </c>
      <c r="R1372" s="72">
        <v>691</v>
      </c>
    </row>
    <row r="1373" spans="1:18" ht="24.75" thickBot="1">
      <c r="A1373" s="57">
        <v>4</v>
      </c>
      <c r="B1373" s="58" t="s">
        <v>21</v>
      </c>
      <c r="C1373" s="57">
        <v>37</v>
      </c>
      <c r="D1373" s="58" t="s">
        <v>29</v>
      </c>
      <c r="E1373" s="59" t="s">
        <v>427</v>
      </c>
      <c r="F1373" s="60" t="s">
        <v>411</v>
      </c>
      <c r="G1373" s="61" t="str">
        <f t="shared" si="526"/>
        <v>437&amp;#160;&amp;#160;&amp;#160;Visitors401</v>
      </c>
      <c r="H1373" s="60" t="s">
        <v>407</v>
      </c>
      <c r="I1373" s="66" t="str">
        <f t="shared" si="534"/>
        <v>640.00</v>
      </c>
      <c r="J1373" s="66" t="str">
        <f t="shared" si="532"/>
        <v>659.00</v>
      </c>
      <c r="K1373" s="66" t="str">
        <f t="shared" si="533"/>
        <v>675.00</v>
      </c>
      <c r="L1373" s="63" t="str">
        <f t="shared" si="535"/>
        <v>3.0</v>
      </c>
      <c r="M1373" s="63" t="str">
        <f t="shared" si="536"/>
        <v>2.4</v>
      </c>
      <c r="N1373" s="65" t="s">
        <v>408</v>
      </c>
      <c r="P1373" s="71">
        <v>640</v>
      </c>
      <c r="Q1373" s="71">
        <v>659</v>
      </c>
      <c r="R1373" s="72">
        <v>675</v>
      </c>
    </row>
    <row r="1374" spans="1:18" ht="24.75" thickBot="1">
      <c r="A1374" s="57">
        <v>4</v>
      </c>
      <c r="B1374" s="58" t="s">
        <v>21</v>
      </c>
      <c r="C1374" s="57">
        <v>37</v>
      </c>
      <c r="D1374" s="58" t="s">
        <v>29</v>
      </c>
      <c r="E1374" s="59" t="s">
        <v>428</v>
      </c>
      <c r="F1374" s="60" t="s">
        <v>412</v>
      </c>
      <c r="G1374" s="61" t="str">
        <f t="shared" si="526"/>
        <v>437&amp;#160;&amp;#160;&amp;#160;Visitors402</v>
      </c>
      <c r="H1374" s="60" t="s">
        <v>409</v>
      </c>
      <c r="I1374" s="66" t="str">
        <f t="shared" si="534"/>
        <v>961.00</v>
      </c>
      <c r="J1374" s="66" t="str">
        <f t="shared" si="532"/>
        <v>994.00</v>
      </c>
      <c r="K1374" s="66" t="str">
        <f t="shared" si="533"/>
        <v>1,018.00</v>
      </c>
      <c r="L1374" s="63" t="str">
        <f t="shared" si="535"/>
        <v>3.4</v>
      </c>
      <c r="M1374" s="63" t="str">
        <f t="shared" si="536"/>
        <v>2.4</v>
      </c>
      <c r="N1374" s="64" t="s">
        <v>410</v>
      </c>
      <c r="P1374" s="71">
        <v>961</v>
      </c>
      <c r="Q1374" s="71">
        <v>994</v>
      </c>
      <c r="R1374" s="72">
        <v>1018</v>
      </c>
    </row>
    <row r="1375" spans="1:18" ht="24.75" thickBot="1">
      <c r="A1375" s="57">
        <v>4</v>
      </c>
      <c r="B1375" s="58" t="s">
        <v>21</v>
      </c>
      <c r="C1375" s="57">
        <v>37</v>
      </c>
      <c r="D1375" s="58" t="s">
        <v>29</v>
      </c>
      <c r="E1375" s="59" t="s">
        <v>432</v>
      </c>
      <c r="F1375" s="60" t="s">
        <v>416</v>
      </c>
      <c r="G1375" s="61" t="str">
        <f t="shared" si="526"/>
        <v>437&amp;#160;&amp;#160;&amp;#160;Tourist500</v>
      </c>
      <c r="H1375" s="60" t="s">
        <v>421</v>
      </c>
      <c r="I1375" s="66" t="str">
        <f t="shared" si="534"/>
        <v>708.00</v>
      </c>
      <c r="J1375" s="66" t="str">
        <f t="shared" si="532"/>
        <v>730.00</v>
      </c>
      <c r="K1375" s="66" t="str">
        <f t="shared" si="533"/>
        <v>749.00</v>
      </c>
      <c r="L1375" s="63" t="str">
        <f t="shared" si="535"/>
        <v>3.1</v>
      </c>
      <c r="M1375" s="63" t="str">
        <f t="shared" si="536"/>
        <v>2.6</v>
      </c>
      <c r="N1375" s="65" t="s">
        <v>433</v>
      </c>
      <c r="P1375" s="71">
        <v>708</v>
      </c>
      <c r="Q1375" s="71">
        <v>730</v>
      </c>
      <c r="R1375" s="72">
        <v>749</v>
      </c>
    </row>
    <row r="1376" spans="1:18" ht="24.75" thickBot="1">
      <c r="A1376" s="57">
        <v>4</v>
      </c>
      <c r="B1376" s="58" t="s">
        <v>21</v>
      </c>
      <c r="C1376" s="57">
        <v>37</v>
      </c>
      <c r="D1376" s="58" t="s">
        <v>29</v>
      </c>
      <c r="E1376" s="59" t="s">
        <v>434</v>
      </c>
      <c r="F1376" s="60" t="s">
        <v>411</v>
      </c>
      <c r="G1376" s="61" t="str">
        <f t="shared" si="526"/>
        <v>437&amp;#160;&amp;#160;&amp;#160;Tourist501</v>
      </c>
      <c r="H1376" s="60" t="s">
        <v>407</v>
      </c>
      <c r="I1376" s="66" t="str">
        <f t="shared" si="534"/>
        <v>692.00</v>
      </c>
      <c r="J1376" s="66" t="str">
        <f t="shared" si="532"/>
        <v>713.00</v>
      </c>
      <c r="K1376" s="66" t="str">
        <f t="shared" si="533"/>
        <v>733.00</v>
      </c>
      <c r="L1376" s="63" t="str">
        <f t="shared" si="535"/>
        <v>3.0</v>
      </c>
      <c r="M1376" s="63" t="str">
        <f t="shared" si="536"/>
        <v>2.8</v>
      </c>
      <c r="N1376" s="64" t="s">
        <v>408</v>
      </c>
      <c r="P1376" s="71">
        <v>692</v>
      </c>
      <c r="Q1376" s="71">
        <v>713</v>
      </c>
      <c r="R1376" s="72">
        <v>733</v>
      </c>
    </row>
    <row r="1377" spans="1:18" ht="24.75" thickBot="1">
      <c r="A1377" s="57">
        <v>4</v>
      </c>
      <c r="B1377" s="58" t="s">
        <v>21</v>
      </c>
      <c r="C1377" s="57">
        <v>37</v>
      </c>
      <c r="D1377" s="58" t="s">
        <v>29</v>
      </c>
      <c r="E1377" s="59" t="s">
        <v>435</v>
      </c>
      <c r="F1377" s="60" t="s">
        <v>412</v>
      </c>
      <c r="G1377" s="61" t="str">
        <f t="shared" si="526"/>
        <v>437&amp;#160;&amp;#160;&amp;#160;Tourist502</v>
      </c>
      <c r="H1377" s="60" t="s">
        <v>409</v>
      </c>
      <c r="I1377" s="66" t="str">
        <f t="shared" si="534"/>
        <v>992.00</v>
      </c>
      <c r="J1377" s="66" t="str">
        <f t="shared" si="532"/>
        <v>1,027.00</v>
      </c>
      <c r="K1377" s="66" t="str">
        <f t="shared" si="533"/>
        <v>1,052.00</v>
      </c>
      <c r="L1377" s="63" t="str">
        <f t="shared" si="535"/>
        <v>3.5</v>
      </c>
      <c r="M1377" s="63" t="str">
        <f t="shared" si="536"/>
        <v>2.4</v>
      </c>
      <c r="N1377" s="65" t="s">
        <v>410</v>
      </c>
      <c r="P1377" s="71">
        <v>992</v>
      </c>
      <c r="Q1377" s="71">
        <v>1027</v>
      </c>
      <c r="R1377" s="72">
        <v>1052</v>
      </c>
    </row>
    <row r="1378" spans="1:18" ht="24.75" thickBot="1">
      <c r="A1378" s="57">
        <v>4</v>
      </c>
      <c r="B1378" s="58" t="s">
        <v>21</v>
      </c>
      <c r="C1378" s="57">
        <v>37</v>
      </c>
      <c r="D1378" s="58" t="s">
        <v>29</v>
      </c>
      <c r="E1378" s="59" t="s">
        <v>436</v>
      </c>
      <c r="F1378" s="60" t="s">
        <v>417</v>
      </c>
      <c r="G1378" s="61" t="str">
        <f t="shared" si="526"/>
        <v>437&amp;#160;&amp;#160;&amp;#160;Excursionist600</v>
      </c>
      <c r="H1378" s="60" t="s">
        <v>422</v>
      </c>
      <c r="I1378" s="66" t="str">
        <f t="shared" si="534"/>
        <v>425.00</v>
      </c>
      <c r="J1378" s="66" t="str">
        <f t="shared" si="532"/>
        <v>438.00</v>
      </c>
      <c r="K1378" s="66" t="str">
        <f t="shared" si="533"/>
        <v>450.00</v>
      </c>
      <c r="L1378" s="63" t="str">
        <f t="shared" si="535"/>
        <v>3.1</v>
      </c>
      <c r="M1378" s="63" t="str">
        <f t="shared" si="536"/>
        <v>2.7</v>
      </c>
      <c r="N1378" s="64" t="s">
        <v>437</v>
      </c>
      <c r="P1378" s="71">
        <v>425</v>
      </c>
      <c r="Q1378" s="71">
        <v>438</v>
      </c>
      <c r="R1378" s="72">
        <v>450</v>
      </c>
    </row>
    <row r="1379" spans="1:18" ht="24.75" thickBot="1">
      <c r="A1379" s="57">
        <v>4</v>
      </c>
      <c r="B1379" s="58" t="s">
        <v>21</v>
      </c>
      <c r="C1379" s="57">
        <v>37</v>
      </c>
      <c r="D1379" s="58" t="s">
        <v>29</v>
      </c>
      <c r="E1379" s="59" t="s">
        <v>438</v>
      </c>
      <c r="F1379" s="60" t="s">
        <v>411</v>
      </c>
      <c r="G1379" s="61" t="str">
        <f t="shared" si="526"/>
        <v>437&amp;#160;&amp;#160;&amp;#160;Excursionist601</v>
      </c>
      <c r="H1379" s="60" t="s">
        <v>407</v>
      </c>
      <c r="I1379" s="66" t="str">
        <f t="shared" si="534"/>
        <v>425.00</v>
      </c>
      <c r="J1379" s="66" t="str">
        <f t="shared" si="532"/>
        <v>438.00</v>
      </c>
      <c r="K1379" s="66" t="str">
        <f t="shared" si="533"/>
        <v>451.00</v>
      </c>
      <c r="L1379" s="63" t="str">
        <f t="shared" si="535"/>
        <v>3.1</v>
      </c>
      <c r="M1379" s="63" t="str">
        <f t="shared" si="536"/>
        <v>3.0</v>
      </c>
      <c r="N1379" s="65" t="s">
        <v>408</v>
      </c>
      <c r="P1379" s="71">
        <v>425</v>
      </c>
      <c r="Q1379" s="71">
        <v>438</v>
      </c>
      <c r="R1379" s="72">
        <v>451</v>
      </c>
    </row>
    <row r="1380" spans="1:18" ht="24.75" thickBot="1">
      <c r="A1380" s="57">
        <v>4</v>
      </c>
      <c r="B1380" s="58" t="s">
        <v>21</v>
      </c>
      <c r="C1380" s="57">
        <v>37</v>
      </c>
      <c r="D1380" s="58" t="s">
        <v>29</v>
      </c>
      <c r="E1380" s="59" t="s">
        <v>439</v>
      </c>
      <c r="F1380" s="60" t="s">
        <v>412</v>
      </c>
      <c r="G1380" s="61" t="str">
        <f t="shared" si="526"/>
        <v>437&amp;#160;&amp;#160;&amp;#160;Excursionist602</v>
      </c>
      <c r="H1380" s="60" t="s">
        <v>409</v>
      </c>
      <c r="I1380" s="66" t="str">
        <f t="shared" si="534"/>
        <v>414.00</v>
      </c>
      <c r="J1380" s="66" t="str">
        <f t="shared" si="532"/>
        <v>423.00</v>
      </c>
      <c r="K1380" s="66" t="str">
        <f t="shared" si="533"/>
        <v>435.00</v>
      </c>
      <c r="L1380" s="63" t="str">
        <f t="shared" si="535"/>
        <v>2.2</v>
      </c>
      <c r="M1380" s="63" t="str">
        <f t="shared" si="536"/>
        <v>2.8</v>
      </c>
      <c r="N1380" s="64" t="s">
        <v>410</v>
      </c>
      <c r="P1380" s="71">
        <v>414</v>
      </c>
      <c r="Q1380" s="71">
        <v>423</v>
      </c>
      <c r="R1380" s="72">
        <v>435</v>
      </c>
    </row>
    <row r="1381" spans="1:18" ht="24.75" thickBot="1">
      <c r="A1381" s="57">
        <v>4</v>
      </c>
      <c r="B1381" s="58" t="s">
        <v>21</v>
      </c>
      <c r="C1381" s="57">
        <v>37</v>
      </c>
      <c r="D1381" s="58" t="s">
        <v>29</v>
      </c>
      <c r="E1381" s="59" t="s">
        <v>20</v>
      </c>
      <c r="F1381" s="60" t="s">
        <v>16</v>
      </c>
      <c r="G1381" s="61" t="str">
        <f t="shared" si="526"/>
        <v>437TourismReceipt</v>
      </c>
      <c r="H1381" s="60" t="s">
        <v>16</v>
      </c>
      <c r="I1381" s="66" t="str">
        <f t="shared" si="534"/>
        <v xml:space="preserve"> </v>
      </c>
      <c r="J1381" s="66" t="str">
        <f t="shared" si="532"/>
        <v xml:space="preserve"> </v>
      </c>
      <c r="K1381" s="66" t="str">
        <f t="shared" si="533"/>
        <v xml:space="preserve"> </v>
      </c>
      <c r="L1381" s="67" t="s">
        <v>397</v>
      </c>
      <c r="M1381" s="67" t="s">
        <v>397</v>
      </c>
      <c r="N1381" s="65" t="s">
        <v>17</v>
      </c>
      <c r="P1381" s="67" t="s">
        <v>384</v>
      </c>
      <c r="Q1381" s="67" t="s">
        <v>384</v>
      </c>
      <c r="R1381" s="75" t="s">
        <v>384</v>
      </c>
    </row>
    <row r="1382" spans="1:18" ht="24.75" thickBot="1">
      <c r="A1382" s="57">
        <v>4</v>
      </c>
      <c r="B1382" s="58" t="s">
        <v>21</v>
      </c>
      <c r="C1382" s="57">
        <v>37</v>
      </c>
      <c r="D1382" s="58" t="s">
        <v>29</v>
      </c>
      <c r="E1382" s="59" t="s">
        <v>429</v>
      </c>
      <c r="F1382" s="60" t="s">
        <v>415</v>
      </c>
      <c r="G1382" s="61" t="str">
        <f t="shared" si="526"/>
        <v>437&amp;#160;&amp;#160;&amp;#160;Visitors700</v>
      </c>
      <c r="H1382" s="60" t="s">
        <v>420</v>
      </c>
      <c r="I1382" s="66" t="str">
        <f t="shared" si="534"/>
        <v>355.00</v>
      </c>
      <c r="J1382" s="66" t="str">
        <f t="shared" si="532"/>
        <v>372.00</v>
      </c>
      <c r="K1382" s="66" t="str">
        <f t="shared" si="533"/>
        <v>383.00</v>
      </c>
      <c r="L1382" s="63" t="str">
        <f t="shared" ref="L1382:L1397" si="537">FIXED(ROUND((((J1382-I1382)/I1382)*100),1),1,0)</f>
        <v>4.8</v>
      </c>
      <c r="M1382" s="63" t="str">
        <f t="shared" ref="M1382:M1397" si="538">FIXED(ROUND((((K1382-J1382)/J1382)*100),1),1,0)</f>
        <v>3.0</v>
      </c>
      <c r="N1382" s="64" t="s">
        <v>426</v>
      </c>
      <c r="P1382" s="71">
        <v>355</v>
      </c>
      <c r="Q1382" s="71">
        <v>372</v>
      </c>
      <c r="R1382" s="72">
        <v>383</v>
      </c>
    </row>
    <row r="1383" spans="1:18" ht="24.75" thickBot="1">
      <c r="A1383" s="57">
        <v>4</v>
      </c>
      <c r="B1383" s="58" t="s">
        <v>21</v>
      </c>
      <c r="C1383" s="57">
        <v>37</v>
      </c>
      <c r="D1383" s="58" t="s">
        <v>29</v>
      </c>
      <c r="E1383" s="59" t="s">
        <v>430</v>
      </c>
      <c r="F1383" s="60" t="s">
        <v>411</v>
      </c>
      <c r="G1383" s="61" t="str">
        <f t="shared" si="526"/>
        <v>437&amp;#160;&amp;#160;&amp;#160;Visitors701</v>
      </c>
      <c r="H1383" s="60" t="s">
        <v>407</v>
      </c>
      <c r="I1383" s="66" t="str">
        <f t="shared" si="534"/>
        <v>332.00</v>
      </c>
      <c r="J1383" s="66" t="str">
        <f t="shared" si="532"/>
        <v>348.00</v>
      </c>
      <c r="K1383" s="66" t="str">
        <f t="shared" si="533"/>
        <v>358.00</v>
      </c>
      <c r="L1383" s="63" t="str">
        <f t="shared" si="537"/>
        <v>4.8</v>
      </c>
      <c r="M1383" s="63" t="str">
        <f t="shared" si="538"/>
        <v>2.9</v>
      </c>
      <c r="N1383" s="65" t="s">
        <v>408</v>
      </c>
      <c r="P1383" s="71">
        <v>332</v>
      </c>
      <c r="Q1383" s="71">
        <v>348</v>
      </c>
      <c r="R1383" s="72">
        <v>358</v>
      </c>
    </row>
    <row r="1384" spans="1:18" ht="24.75" thickBot="1">
      <c r="A1384" s="57">
        <v>4</v>
      </c>
      <c r="B1384" s="58" t="s">
        <v>21</v>
      </c>
      <c r="C1384" s="57">
        <v>37</v>
      </c>
      <c r="D1384" s="58" t="s">
        <v>29</v>
      </c>
      <c r="E1384" s="59" t="s">
        <v>431</v>
      </c>
      <c r="F1384" s="60" t="s">
        <v>412</v>
      </c>
      <c r="G1384" s="61" t="str">
        <f t="shared" si="526"/>
        <v>437&amp;#160;&amp;#160;&amp;#160;Visitors702</v>
      </c>
      <c r="H1384" s="60" t="s">
        <v>409</v>
      </c>
      <c r="I1384" s="66" t="str">
        <f t="shared" si="534"/>
        <v>23.00</v>
      </c>
      <c r="J1384" s="66" t="str">
        <f t="shared" si="532"/>
        <v>24.00</v>
      </c>
      <c r="K1384" s="66" t="str">
        <f t="shared" si="533"/>
        <v>25.00</v>
      </c>
      <c r="L1384" s="63" t="str">
        <f t="shared" si="537"/>
        <v>4.3</v>
      </c>
      <c r="M1384" s="63" t="str">
        <f t="shared" si="538"/>
        <v>4.2</v>
      </c>
      <c r="N1384" s="64" t="s">
        <v>410</v>
      </c>
      <c r="P1384" s="71">
        <v>23</v>
      </c>
      <c r="Q1384" s="71">
        <v>24</v>
      </c>
      <c r="R1384" s="72">
        <v>25</v>
      </c>
    </row>
    <row r="1385" spans="1:18" ht="24.75" thickBot="1">
      <c r="A1385" s="57">
        <v>4</v>
      </c>
      <c r="B1385" s="58" t="s">
        <v>21</v>
      </c>
      <c r="C1385" s="57">
        <v>38</v>
      </c>
      <c r="D1385" s="58" t="s">
        <v>30</v>
      </c>
      <c r="E1385" s="59" t="s">
        <v>10</v>
      </c>
      <c r="F1385" s="60" t="s">
        <v>4</v>
      </c>
      <c r="G1385" s="61" t="str">
        <f t="shared" si="526"/>
        <v>438Room</v>
      </c>
      <c r="H1385" s="60" t="s">
        <v>4</v>
      </c>
      <c r="I1385" s="62" t="str">
        <f>FIXED(ROUND(P1385,2),0,0)</f>
        <v>1,325</v>
      </c>
      <c r="J1385" s="62" t="str">
        <f t="shared" ref="J1385:J1394" si="539">FIXED(ROUND(Q1385,2),0,0)</f>
        <v>1,556</v>
      </c>
      <c r="K1385" s="62" t="str">
        <f t="shared" ref="K1385:K1394" si="540">FIXED(ROUND(R1385,2),0,0)</f>
        <v>1,622</v>
      </c>
      <c r="L1385" s="63" t="str">
        <f t="shared" si="537"/>
        <v>17.4</v>
      </c>
      <c r="M1385" s="63" t="str">
        <f t="shared" si="538"/>
        <v>4.2</v>
      </c>
      <c r="N1385" s="64" t="s">
        <v>14</v>
      </c>
      <c r="P1385" s="71">
        <v>1325</v>
      </c>
      <c r="Q1385" s="71">
        <v>1556</v>
      </c>
      <c r="R1385" s="72">
        <v>1622</v>
      </c>
    </row>
    <row r="1386" spans="1:18" ht="24.75" thickBot="1">
      <c r="A1386" s="57">
        <v>4</v>
      </c>
      <c r="B1386" s="58" t="s">
        <v>21</v>
      </c>
      <c r="C1386" s="57">
        <v>38</v>
      </c>
      <c r="D1386" s="58" t="s">
        <v>30</v>
      </c>
      <c r="E1386" s="59" t="s">
        <v>111</v>
      </c>
      <c r="F1386" s="60" t="s">
        <v>3</v>
      </c>
      <c r="G1386" s="61" t="str">
        <f t="shared" si="526"/>
        <v>438Visit100</v>
      </c>
      <c r="H1386" s="60" t="s">
        <v>3</v>
      </c>
      <c r="I1386" s="62" t="str">
        <f t="shared" ref="I1386:I1394" si="541">FIXED(ROUND(P1386,2),0,0)</f>
        <v>477,364</v>
      </c>
      <c r="J1386" s="62" t="str">
        <f t="shared" si="539"/>
        <v>537,127</v>
      </c>
      <c r="K1386" s="62" t="str">
        <f t="shared" si="540"/>
        <v>566,753</v>
      </c>
      <c r="L1386" s="63" t="str">
        <f t="shared" si="537"/>
        <v>12.5</v>
      </c>
      <c r="M1386" s="63" t="str">
        <f t="shared" si="538"/>
        <v>5.5</v>
      </c>
      <c r="N1386" s="65" t="s">
        <v>15</v>
      </c>
      <c r="P1386" s="71">
        <v>477364</v>
      </c>
      <c r="Q1386" s="71">
        <v>537127</v>
      </c>
      <c r="R1386" s="72">
        <v>566753</v>
      </c>
    </row>
    <row r="1387" spans="1:18" ht="24.75" thickBot="1">
      <c r="A1387" s="57">
        <v>4</v>
      </c>
      <c r="B1387" s="58" t="s">
        <v>21</v>
      </c>
      <c r="C1387" s="57">
        <v>38</v>
      </c>
      <c r="D1387" s="58" t="s">
        <v>30</v>
      </c>
      <c r="E1387" s="59" t="s">
        <v>112</v>
      </c>
      <c r="F1387" s="60" t="s">
        <v>411</v>
      </c>
      <c r="G1387" s="61" t="str">
        <f t="shared" si="526"/>
        <v>438Visit101</v>
      </c>
      <c r="H1387" s="60" t="s">
        <v>407</v>
      </c>
      <c r="I1387" s="62" t="str">
        <f t="shared" si="541"/>
        <v>471,755</v>
      </c>
      <c r="J1387" s="62" t="str">
        <f t="shared" si="539"/>
        <v>530,921</v>
      </c>
      <c r="K1387" s="62" t="str">
        <f t="shared" si="540"/>
        <v>560,393</v>
      </c>
      <c r="L1387" s="63" t="str">
        <f t="shared" si="537"/>
        <v>12.5</v>
      </c>
      <c r="M1387" s="63" t="str">
        <f t="shared" si="538"/>
        <v>5.6</v>
      </c>
      <c r="N1387" s="64" t="s">
        <v>408</v>
      </c>
      <c r="P1387" s="71">
        <v>471755</v>
      </c>
      <c r="Q1387" s="71">
        <v>530921</v>
      </c>
      <c r="R1387" s="72">
        <v>560393</v>
      </c>
    </row>
    <row r="1388" spans="1:18" ht="24.75" thickBot="1">
      <c r="A1388" s="57">
        <v>4</v>
      </c>
      <c r="B1388" s="58" t="s">
        <v>21</v>
      </c>
      <c r="C1388" s="57">
        <v>38</v>
      </c>
      <c r="D1388" s="58" t="s">
        <v>30</v>
      </c>
      <c r="E1388" s="59" t="s">
        <v>113</v>
      </c>
      <c r="F1388" s="60" t="s">
        <v>412</v>
      </c>
      <c r="G1388" s="61" t="str">
        <f t="shared" si="526"/>
        <v>438Visit102</v>
      </c>
      <c r="H1388" s="60" t="s">
        <v>409</v>
      </c>
      <c r="I1388" s="62" t="str">
        <f t="shared" si="541"/>
        <v>5,609</v>
      </c>
      <c r="J1388" s="62" t="str">
        <f t="shared" si="539"/>
        <v>6,206</v>
      </c>
      <c r="K1388" s="62" t="str">
        <f t="shared" si="540"/>
        <v>6,360</v>
      </c>
      <c r="L1388" s="63" t="str">
        <f t="shared" si="537"/>
        <v>10.6</v>
      </c>
      <c r="M1388" s="63" t="str">
        <f t="shared" si="538"/>
        <v>2.5</v>
      </c>
      <c r="N1388" s="65" t="s">
        <v>410</v>
      </c>
      <c r="P1388" s="71">
        <v>5609</v>
      </c>
      <c r="Q1388" s="71">
        <v>6206</v>
      </c>
      <c r="R1388" s="72">
        <v>6360</v>
      </c>
    </row>
    <row r="1389" spans="1:18" ht="24.75" thickBot="1">
      <c r="A1389" s="57">
        <v>4</v>
      </c>
      <c r="B1389" s="58" t="s">
        <v>21</v>
      </c>
      <c r="C1389" s="57">
        <v>38</v>
      </c>
      <c r="D1389" s="58" t="s">
        <v>30</v>
      </c>
      <c r="E1389" s="59" t="s">
        <v>114</v>
      </c>
      <c r="F1389" s="60" t="s">
        <v>413</v>
      </c>
      <c r="G1389" s="61" t="str">
        <f t="shared" si="526"/>
        <v>438Visit200</v>
      </c>
      <c r="H1389" s="60" t="s">
        <v>418</v>
      </c>
      <c r="I1389" s="62" t="str">
        <f t="shared" si="541"/>
        <v>278,325</v>
      </c>
      <c r="J1389" s="62" t="str">
        <f t="shared" si="539"/>
        <v>317,324</v>
      </c>
      <c r="K1389" s="62" t="str">
        <f t="shared" si="540"/>
        <v>334,128</v>
      </c>
      <c r="L1389" s="63" t="str">
        <f t="shared" si="537"/>
        <v>14.0</v>
      </c>
      <c r="M1389" s="63" t="str">
        <f t="shared" si="538"/>
        <v>5.3</v>
      </c>
      <c r="N1389" s="64" t="s">
        <v>423</v>
      </c>
      <c r="P1389" s="71">
        <v>278325</v>
      </c>
      <c r="Q1389" s="71">
        <v>317324</v>
      </c>
      <c r="R1389" s="72">
        <v>334128</v>
      </c>
    </row>
    <row r="1390" spans="1:18" ht="24.75" thickBot="1">
      <c r="A1390" s="57">
        <v>4</v>
      </c>
      <c r="B1390" s="58" t="s">
        <v>21</v>
      </c>
      <c r="C1390" s="57">
        <v>38</v>
      </c>
      <c r="D1390" s="58" t="s">
        <v>30</v>
      </c>
      <c r="E1390" s="59" t="s">
        <v>115</v>
      </c>
      <c r="F1390" s="60" t="s">
        <v>411</v>
      </c>
      <c r="G1390" s="61" t="str">
        <f t="shared" si="526"/>
        <v>438Visit201</v>
      </c>
      <c r="H1390" s="60" t="s">
        <v>407</v>
      </c>
      <c r="I1390" s="62" t="str">
        <f t="shared" si="541"/>
        <v>275,785</v>
      </c>
      <c r="J1390" s="62" t="str">
        <f t="shared" si="539"/>
        <v>314,527</v>
      </c>
      <c r="K1390" s="62" t="str">
        <f t="shared" si="540"/>
        <v>331,270</v>
      </c>
      <c r="L1390" s="63" t="str">
        <f t="shared" si="537"/>
        <v>14.0</v>
      </c>
      <c r="M1390" s="63" t="str">
        <f t="shared" si="538"/>
        <v>5.3</v>
      </c>
      <c r="N1390" s="65" t="s">
        <v>408</v>
      </c>
      <c r="P1390" s="71">
        <v>275785</v>
      </c>
      <c r="Q1390" s="71">
        <v>314527</v>
      </c>
      <c r="R1390" s="72">
        <v>331270</v>
      </c>
    </row>
    <row r="1391" spans="1:18" ht="24.75" thickBot="1">
      <c r="A1391" s="57">
        <v>4</v>
      </c>
      <c r="B1391" s="58" t="s">
        <v>21</v>
      </c>
      <c r="C1391" s="57">
        <v>38</v>
      </c>
      <c r="D1391" s="58" t="s">
        <v>30</v>
      </c>
      <c r="E1391" s="59" t="s">
        <v>116</v>
      </c>
      <c r="F1391" s="60" t="s">
        <v>412</v>
      </c>
      <c r="G1391" s="61" t="str">
        <f t="shared" si="526"/>
        <v>438Visit202</v>
      </c>
      <c r="H1391" s="60" t="s">
        <v>409</v>
      </c>
      <c r="I1391" s="62" t="str">
        <f t="shared" si="541"/>
        <v>2,540</v>
      </c>
      <c r="J1391" s="62" t="str">
        <f t="shared" si="539"/>
        <v>2,797</v>
      </c>
      <c r="K1391" s="62" t="str">
        <f t="shared" si="540"/>
        <v>2,858</v>
      </c>
      <c r="L1391" s="63" t="str">
        <f t="shared" si="537"/>
        <v>10.1</v>
      </c>
      <c r="M1391" s="63" t="str">
        <f t="shared" si="538"/>
        <v>2.2</v>
      </c>
      <c r="N1391" s="64" t="s">
        <v>410</v>
      </c>
      <c r="P1391" s="71">
        <v>2540</v>
      </c>
      <c r="Q1391" s="71">
        <v>2797</v>
      </c>
      <c r="R1391" s="72">
        <v>2858</v>
      </c>
    </row>
    <row r="1392" spans="1:18" ht="24.75" thickBot="1">
      <c r="A1392" s="57">
        <v>4</v>
      </c>
      <c r="B1392" s="58" t="s">
        <v>21</v>
      </c>
      <c r="C1392" s="57">
        <v>38</v>
      </c>
      <c r="D1392" s="58" t="s">
        <v>30</v>
      </c>
      <c r="E1392" s="59" t="s">
        <v>117</v>
      </c>
      <c r="F1392" s="60" t="s">
        <v>414</v>
      </c>
      <c r="G1392" s="61" t="str">
        <f t="shared" si="526"/>
        <v>438Visit300</v>
      </c>
      <c r="H1392" s="60" t="s">
        <v>419</v>
      </c>
      <c r="I1392" s="62" t="str">
        <f t="shared" si="541"/>
        <v>199,039</v>
      </c>
      <c r="J1392" s="62" t="str">
        <f t="shared" si="539"/>
        <v>219,803</v>
      </c>
      <c r="K1392" s="62" t="str">
        <f t="shared" si="540"/>
        <v>232,625</v>
      </c>
      <c r="L1392" s="63" t="str">
        <f t="shared" si="537"/>
        <v>10.4</v>
      </c>
      <c r="M1392" s="63" t="str">
        <f t="shared" si="538"/>
        <v>5.8</v>
      </c>
      <c r="N1392" s="65" t="s">
        <v>424</v>
      </c>
      <c r="P1392" s="71">
        <v>199039</v>
      </c>
      <c r="Q1392" s="71">
        <v>219803</v>
      </c>
      <c r="R1392" s="72">
        <v>232625</v>
      </c>
    </row>
    <row r="1393" spans="1:18" ht="24.75" thickBot="1">
      <c r="A1393" s="57">
        <v>4</v>
      </c>
      <c r="B1393" s="58" t="s">
        <v>21</v>
      </c>
      <c r="C1393" s="57">
        <v>38</v>
      </c>
      <c r="D1393" s="58" t="s">
        <v>30</v>
      </c>
      <c r="E1393" s="59" t="s">
        <v>118</v>
      </c>
      <c r="F1393" s="60" t="s">
        <v>411</v>
      </c>
      <c r="G1393" s="61" t="str">
        <f t="shared" si="526"/>
        <v>438Visit301</v>
      </c>
      <c r="H1393" s="60" t="s">
        <v>407</v>
      </c>
      <c r="I1393" s="62" t="str">
        <f t="shared" si="541"/>
        <v>195,970</v>
      </c>
      <c r="J1393" s="62" t="str">
        <f t="shared" si="539"/>
        <v>216,394</v>
      </c>
      <c r="K1393" s="62" t="str">
        <f t="shared" si="540"/>
        <v>229,123</v>
      </c>
      <c r="L1393" s="63" t="str">
        <f t="shared" si="537"/>
        <v>10.4</v>
      </c>
      <c r="M1393" s="63" t="str">
        <f t="shared" si="538"/>
        <v>5.9</v>
      </c>
      <c r="N1393" s="64" t="s">
        <v>408</v>
      </c>
      <c r="P1393" s="71">
        <v>195970</v>
      </c>
      <c r="Q1393" s="71">
        <v>216394</v>
      </c>
      <c r="R1393" s="72">
        <v>229123</v>
      </c>
    </row>
    <row r="1394" spans="1:18" ht="24.75" thickBot="1">
      <c r="A1394" s="57">
        <v>4</v>
      </c>
      <c r="B1394" s="58" t="s">
        <v>21</v>
      </c>
      <c r="C1394" s="57">
        <v>38</v>
      </c>
      <c r="D1394" s="58" t="s">
        <v>30</v>
      </c>
      <c r="E1394" s="59" t="s">
        <v>119</v>
      </c>
      <c r="F1394" s="60" t="s">
        <v>412</v>
      </c>
      <c r="G1394" s="61" t="str">
        <f t="shared" si="526"/>
        <v>438Visit302</v>
      </c>
      <c r="H1394" s="60" t="s">
        <v>409</v>
      </c>
      <c r="I1394" s="62" t="str">
        <f t="shared" si="541"/>
        <v>3,069</v>
      </c>
      <c r="J1394" s="62" t="str">
        <f t="shared" si="539"/>
        <v>3,409</v>
      </c>
      <c r="K1394" s="62" t="str">
        <f t="shared" si="540"/>
        <v>3,502</v>
      </c>
      <c r="L1394" s="63" t="str">
        <f t="shared" si="537"/>
        <v>11.1</v>
      </c>
      <c r="M1394" s="63" t="str">
        <f t="shared" si="538"/>
        <v>2.7</v>
      </c>
      <c r="N1394" s="65" t="s">
        <v>410</v>
      </c>
      <c r="P1394" s="71">
        <v>3069</v>
      </c>
      <c r="Q1394" s="71">
        <v>3409</v>
      </c>
      <c r="R1394" s="72">
        <v>3502</v>
      </c>
    </row>
    <row r="1395" spans="1:18" ht="24.75" thickBot="1">
      <c r="A1395" s="57">
        <v>4</v>
      </c>
      <c r="B1395" s="58" t="s">
        <v>21</v>
      </c>
      <c r="C1395" s="57">
        <v>38</v>
      </c>
      <c r="D1395" s="58" t="s">
        <v>30</v>
      </c>
      <c r="E1395" s="59" t="s">
        <v>120</v>
      </c>
      <c r="F1395" s="60" t="s">
        <v>5</v>
      </c>
      <c r="G1395" s="61" t="str">
        <f t="shared" si="526"/>
        <v>438AvgDay400</v>
      </c>
      <c r="H1395" s="60" t="s">
        <v>5</v>
      </c>
      <c r="I1395" s="66" t="str">
        <f>IF(P1395="&amp;#160;"," ",FIXED(ROUND(P1395,2),2,0))</f>
        <v>2.18</v>
      </c>
      <c r="J1395" s="66" t="str">
        <f t="shared" ref="J1395:J1411" si="542">IF(Q1395="&amp;#160;"," ",FIXED(ROUND(Q1395,2),2,0))</f>
        <v>2.17</v>
      </c>
      <c r="K1395" s="66" t="str">
        <f t="shared" ref="K1395:K1411" si="543">IF(R1395="&amp;#160;"," ",FIXED(ROUND(R1395,2),2,0))</f>
        <v>2.19</v>
      </c>
      <c r="L1395" s="63" t="str">
        <f t="shared" si="537"/>
        <v>-0.5</v>
      </c>
      <c r="M1395" s="63" t="str">
        <f t="shared" si="538"/>
        <v>0.9</v>
      </c>
      <c r="N1395" s="64" t="s">
        <v>6</v>
      </c>
      <c r="P1395" s="73">
        <v>2.1800000000000002</v>
      </c>
      <c r="Q1395" s="73">
        <v>2.17</v>
      </c>
      <c r="R1395" s="74">
        <v>2.19</v>
      </c>
    </row>
    <row r="1396" spans="1:18" ht="24.75" thickBot="1">
      <c r="A1396" s="57">
        <v>4</v>
      </c>
      <c r="B1396" s="58" t="s">
        <v>21</v>
      </c>
      <c r="C1396" s="57">
        <v>38</v>
      </c>
      <c r="D1396" s="58" t="s">
        <v>30</v>
      </c>
      <c r="E1396" s="59" t="s">
        <v>121</v>
      </c>
      <c r="F1396" s="60" t="s">
        <v>411</v>
      </c>
      <c r="G1396" s="61" t="str">
        <f t="shared" si="526"/>
        <v>438AvgDay401</v>
      </c>
      <c r="H1396" s="60" t="s">
        <v>407</v>
      </c>
      <c r="I1396" s="66" t="str">
        <f t="shared" ref="I1396:I1411" si="544">IF(P1396="&amp;#160;"," ",FIXED(ROUND(P1396,2),2,0))</f>
        <v>2.18</v>
      </c>
      <c r="J1396" s="66" t="str">
        <f t="shared" si="542"/>
        <v>2.17</v>
      </c>
      <c r="K1396" s="66" t="str">
        <f t="shared" si="543"/>
        <v>2.19</v>
      </c>
      <c r="L1396" s="63" t="str">
        <f t="shared" si="537"/>
        <v>-0.5</v>
      </c>
      <c r="M1396" s="63" t="str">
        <f t="shared" si="538"/>
        <v>0.9</v>
      </c>
      <c r="N1396" s="65" t="s">
        <v>408</v>
      </c>
      <c r="P1396" s="73">
        <v>2.1800000000000002</v>
      </c>
      <c r="Q1396" s="73">
        <v>2.17</v>
      </c>
      <c r="R1396" s="74">
        <v>2.19</v>
      </c>
    </row>
    <row r="1397" spans="1:18" ht="24.75" thickBot="1">
      <c r="A1397" s="57">
        <v>4</v>
      </c>
      <c r="B1397" s="58" t="s">
        <v>21</v>
      </c>
      <c r="C1397" s="57">
        <v>38</v>
      </c>
      <c r="D1397" s="58" t="s">
        <v>30</v>
      </c>
      <c r="E1397" s="59" t="s">
        <v>122</v>
      </c>
      <c r="F1397" s="60" t="s">
        <v>412</v>
      </c>
      <c r="G1397" s="61" t="str">
        <f t="shared" si="526"/>
        <v>438AvgDay402</v>
      </c>
      <c r="H1397" s="60" t="s">
        <v>409</v>
      </c>
      <c r="I1397" s="66" t="str">
        <f t="shared" si="544"/>
        <v>2.01</v>
      </c>
      <c r="J1397" s="66" t="str">
        <f t="shared" si="542"/>
        <v>2.02</v>
      </c>
      <c r="K1397" s="66" t="str">
        <f t="shared" si="543"/>
        <v>2.05</v>
      </c>
      <c r="L1397" s="63" t="str">
        <f t="shared" si="537"/>
        <v>0.5</v>
      </c>
      <c r="M1397" s="63" t="str">
        <f t="shared" si="538"/>
        <v>1.5</v>
      </c>
      <c r="N1397" s="64" t="s">
        <v>410</v>
      </c>
      <c r="P1397" s="73">
        <v>2.0099999999999998</v>
      </c>
      <c r="Q1397" s="73">
        <v>2.02</v>
      </c>
      <c r="R1397" s="74">
        <v>2.0499999999999998</v>
      </c>
    </row>
    <row r="1398" spans="1:18" ht="24.75" thickBot="1">
      <c r="A1398" s="57">
        <v>4</v>
      </c>
      <c r="B1398" s="58" t="s">
        <v>21</v>
      </c>
      <c r="C1398" s="57">
        <v>38</v>
      </c>
      <c r="D1398" s="58" t="s">
        <v>30</v>
      </c>
      <c r="E1398" s="59" t="s">
        <v>123</v>
      </c>
      <c r="F1398" s="60" t="s">
        <v>18</v>
      </c>
      <c r="G1398" s="61" t="str">
        <f t="shared" si="526"/>
        <v>438AverageExpenditure</v>
      </c>
      <c r="H1398" s="60" t="s">
        <v>18</v>
      </c>
      <c r="I1398" s="66" t="str">
        <f t="shared" si="544"/>
        <v xml:space="preserve"> </v>
      </c>
      <c r="J1398" s="66" t="str">
        <f t="shared" si="542"/>
        <v xml:space="preserve"> </v>
      </c>
      <c r="K1398" s="66" t="str">
        <f t="shared" si="543"/>
        <v xml:space="preserve"> </v>
      </c>
      <c r="L1398" s="67" t="s">
        <v>397</v>
      </c>
      <c r="M1398" s="67" t="s">
        <v>397</v>
      </c>
      <c r="N1398" s="65" t="s">
        <v>19</v>
      </c>
      <c r="P1398" s="67" t="s">
        <v>384</v>
      </c>
      <c r="Q1398" s="67" t="s">
        <v>384</v>
      </c>
      <c r="R1398" s="75" t="s">
        <v>384</v>
      </c>
    </row>
    <row r="1399" spans="1:18" ht="24.75" thickBot="1">
      <c r="A1399" s="57">
        <v>4</v>
      </c>
      <c r="B1399" s="58" t="s">
        <v>21</v>
      </c>
      <c r="C1399" s="57">
        <v>38</v>
      </c>
      <c r="D1399" s="58" t="s">
        <v>30</v>
      </c>
      <c r="E1399" s="59" t="s">
        <v>425</v>
      </c>
      <c r="F1399" s="60" t="s">
        <v>415</v>
      </c>
      <c r="G1399" s="61" t="str">
        <f t="shared" si="526"/>
        <v>438&amp;#160;&amp;#160;&amp;#160;Visitors400</v>
      </c>
      <c r="H1399" s="60" t="s">
        <v>420</v>
      </c>
      <c r="I1399" s="66" t="str">
        <f t="shared" si="544"/>
        <v>889.00</v>
      </c>
      <c r="J1399" s="66" t="str">
        <f t="shared" si="542"/>
        <v>924.00</v>
      </c>
      <c r="K1399" s="66" t="str">
        <f t="shared" si="543"/>
        <v>952.00</v>
      </c>
      <c r="L1399" s="63" t="str">
        <f t="shared" ref="L1399:L1407" si="545">FIXED(ROUND((((J1399-I1399)/I1399)*100),1),1,0)</f>
        <v>3.9</v>
      </c>
      <c r="M1399" s="63" t="str">
        <f t="shared" ref="M1399:M1407" si="546">FIXED(ROUND((((K1399-J1399)/J1399)*100),1),1,0)</f>
        <v>3.0</v>
      </c>
      <c r="N1399" s="64" t="s">
        <v>426</v>
      </c>
      <c r="P1399" s="71">
        <v>889</v>
      </c>
      <c r="Q1399" s="71">
        <v>924</v>
      </c>
      <c r="R1399" s="72">
        <v>952</v>
      </c>
    </row>
    <row r="1400" spans="1:18" ht="24.75" thickBot="1">
      <c r="A1400" s="57">
        <v>4</v>
      </c>
      <c r="B1400" s="58" t="s">
        <v>21</v>
      </c>
      <c r="C1400" s="57">
        <v>38</v>
      </c>
      <c r="D1400" s="58" t="s">
        <v>30</v>
      </c>
      <c r="E1400" s="59" t="s">
        <v>427</v>
      </c>
      <c r="F1400" s="60" t="s">
        <v>411</v>
      </c>
      <c r="G1400" s="61" t="str">
        <f t="shared" si="526"/>
        <v>438&amp;#160;&amp;#160;&amp;#160;Visitors401</v>
      </c>
      <c r="H1400" s="60" t="s">
        <v>407</v>
      </c>
      <c r="I1400" s="66" t="str">
        <f t="shared" si="544"/>
        <v>886.00</v>
      </c>
      <c r="J1400" s="66" t="str">
        <f t="shared" si="542"/>
        <v>921.00</v>
      </c>
      <c r="K1400" s="66" t="str">
        <f t="shared" si="543"/>
        <v>949.00</v>
      </c>
      <c r="L1400" s="63" t="str">
        <f t="shared" si="545"/>
        <v>4.0</v>
      </c>
      <c r="M1400" s="63" t="str">
        <f t="shared" si="546"/>
        <v>3.0</v>
      </c>
      <c r="N1400" s="65" t="s">
        <v>408</v>
      </c>
      <c r="P1400" s="71">
        <v>886</v>
      </c>
      <c r="Q1400" s="71">
        <v>921</v>
      </c>
      <c r="R1400" s="72">
        <v>949</v>
      </c>
    </row>
    <row r="1401" spans="1:18" ht="24.75" thickBot="1">
      <c r="A1401" s="57">
        <v>4</v>
      </c>
      <c r="B1401" s="58" t="s">
        <v>21</v>
      </c>
      <c r="C1401" s="57">
        <v>38</v>
      </c>
      <c r="D1401" s="58" t="s">
        <v>30</v>
      </c>
      <c r="E1401" s="59" t="s">
        <v>428</v>
      </c>
      <c r="F1401" s="60" t="s">
        <v>412</v>
      </c>
      <c r="G1401" s="61" t="str">
        <f t="shared" si="526"/>
        <v>438&amp;#160;&amp;#160;&amp;#160;Visitors402</v>
      </c>
      <c r="H1401" s="60" t="s">
        <v>409</v>
      </c>
      <c r="I1401" s="66" t="str">
        <f t="shared" si="544"/>
        <v>1,165.00</v>
      </c>
      <c r="J1401" s="66" t="str">
        <f t="shared" si="542"/>
        <v>1,189.00</v>
      </c>
      <c r="K1401" s="66" t="str">
        <f t="shared" si="543"/>
        <v>1,217.00</v>
      </c>
      <c r="L1401" s="63" t="str">
        <f t="shared" si="545"/>
        <v>2.1</v>
      </c>
      <c r="M1401" s="63" t="str">
        <f t="shared" si="546"/>
        <v>2.4</v>
      </c>
      <c r="N1401" s="64" t="s">
        <v>410</v>
      </c>
      <c r="P1401" s="71">
        <v>1165</v>
      </c>
      <c r="Q1401" s="71">
        <v>1189</v>
      </c>
      <c r="R1401" s="72">
        <v>1217</v>
      </c>
    </row>
    <row r="1402" spans="1:18" ht="24.75" thickBot="1">
      <c r="A1402" s="57">
        <v>4</v>
      </c>
      <c r="B1402" s="58" t="s">
        <v>21</v>
      </c>
      <c r="C1402" s="57">
        <v>38</v>
      </c>
      <c r="D1402" s="58" t="s">
        <v>30</v>
      </c>
      <c r="E1402" s="59" t="s">
        <v>432</v>
      </c>
      <c r="F1402" s="60" t="s">
        <v>416</v>
      </c>
      <c r="G1402" s="61" t="str">
        <f t="shared" si="526"/>
        <v>438&amp;#160;&amp;#160;&amp;#160;Tourist500</v>
      </c>
      <c r="H1402" s="60" t="s">
        <v>421</v>
      </c>
      <c r="I1402" s="66" t="str">
        <f t="shared" si="544"/>
        <v>969.00</v>
      </c>
      <c r="J1402" s="66" t="str">
        <f t="shared" si="542"/>
        <v>1,006.00</v>
      </c>
      <c r="K1402" s="66" t="str">
        <f t="shared" si="543"/>
        <v>1,036.00</v>
      </c>
      <c r="L1402" s="63" t="str">
        <f t="shared" si="545"/>
        <v>3.8</v>
      </c>
      <c r="M1402" s="63" t="str">
        <f t="shared" si="546"/>
        <v>3.0</v>
      </c>
      <c r="N1402" s="65" t="s">
        <v>433</v>
      </c>
      <c r="P1402" s="71">
        <v>969</v>
      </c>
      <c r="Q1402" s="71">
        <v>1006</v>
      </c>
      <c r="R1402" s="72">
        <v>1036</v>
      </c>
    </row>
    <row r="1403" spans="1:18" ht="24.75" thickBot="1">
      <c r="A1403" s="57">
        <v>4</v>
      </c>
      <c r="B1403" s="58" t="s">
        <v>21</v>
      </c>
      <c r="C1403" s="57">
        <v>38</v>
      </c>
      <c r="D1403" s="58" t="s">
        <v>30</v>
      </c>
      <c r="E1403" s="59" t="s">
        <v>434</v>
      </c>
      <c r="F1403" s="60" t="s">
        <v>411</v>
      </c>
      <c r="G1403" s="61" t="str">
        <f t="shared" si="526"/>
        <v>438&amp;#160;&amp;#160;&amp;#160;Tourist501</v>
      </c>
      <c r="H1403" s="60" t="s">
        <v>407</v>
      </c>
      <c r="I1403" s="66" t="str">
        <f t="shared" si="544"/>
        <v>966.00</v>
      </c>
      <c r="J1403" s="66" t="str">
        <f t="shared" si="542"/>
        <v>1,004.00</v>
      </c>
      <c r="K1403" s="66" t="str">
        <f t="shared" si="543"/>
        <v>1,034.00</v>
      </c>
      <c r="L1403" s="63" t="str">
        <f t="shared" si="545"/>
        <v>3.9</v>
      </c>
      <c r="M1403" s="63" t="str">
        <f t="shared" si="546"/>
        <v>3.0</v>
      </c>
      <c r="N1403" s="64" t="s">
        <v>408</v>
      </c>
      <c r="P1403" s="71">
        <v>966</v>
      </c>
      <c r="Q1403" s="71">
        <v>1004</v>
      </c>
      <c r="R1403" s="72">
        <v>1034</v>
      </c>
    </row>
    <row r="1404" spans="1:18" ht="24.75" thickBot="1">
      <c r="A1404" s="57">
        <v>4</v>
      </c>
      <c r="B1404" s="58" t="s">
        <v>21</v>
      </c>
      <c r="C1404" s="57">
        <v>38</v>
      </c>
      <c r="D1404" s="58" t="s">
        <v>30</v>
      </c>
      <c r="E1404" s="59" t="s">
        <v>435</v>
      </c>
      <c r="F1404" s="60" t="s">
        <v>412</v>
      </c>
      <c r="G1404" s="61" t="str">
        <f t="shared" si="526"/>
        <v>438&amp;#160;&amp;#160;&amp;#160;Tourist502</v>
      </c>
      <c r="H1404" s="60" t="s">
        <v>409</v>
      </c>
      <c r="I1404" s="66" t="str">
        <f t="shared" si="544"/>
        <v>1,301.00</v>
      </c>
      <c r="J1404" s="66" t="str">
        <f t="shared" si="542"/>
        <v>1,331.00</v>
      </c>
      <c r="K1404" s="66" t="str">
        <f t="shared" si="543"/>
        <v>1,367.00</v>
      </c>
      <c r="L1404" s="63" t="str">
        <f t="shared" si="545"/>
        <v>2.3</v>
      </c>
      <c r="M1404" s="63" t="str">
        <f t="shared" si="546"/>
        <v>2.7</v>
      </c>
      <c r="N1404" s="65" t="s">
        <v>410</v>
      </c>
      <c r="P1404" s="71">
        <v>1301</v>
      </c>
      <c r="Q1404" s="71">
        <v>1331</v>
      </c>
      <c r="R1404" s="72">
        <v>1367</v>
      </c>
    </row>
    <row r="1405" spans="1:18" ht="24.75" thickBot="1">
      <c r="A1405" s="57">
        <v>4</v>
      </c>
      <c r="B1405" s="58" t="s">
        <v>21</v>
      </c>
      <c r="C1405" s="57">
        <v>38</v>
      </c>
      <c r="D1405" s="58" t="s">
        <v>30</v>
      </c>
      <c r="E1405" s="59" t="s">
        <v>436</v>
      </c>
      <c r="F1405" s="60" t="s">
        <v>417</v>
      </c>
      <c r="G1405" s="61" t="str">
        <f t="shared" si="526"/>
        <v>438&amp;#160;&amp;#160;&amp;#160;Excursionist600</v>
      </c>
      <c r="H1405" s="60" t="s">
        <v>422</v>
      </c>
      <c r="I1405" s="66" t="str">
        <f t="shared" si="544"/>
        <v>646.00</v>
      </c>
      <c r="J1405" s="66" t="str">
        <f t="shared" si="542"/>
        <v>666.00</v>
      </c>
      <c r="K1405" s="66" t="str">
        <f t="shared" si="543"/>
        <v>686.00</v>
      </c>
      <c r="L1405" s="63" t="str">
        <f t="shared" si="545"/>
        <v>3.1</v>
      </c>
      <c r="M1405" s="63" t="str">
        <f t="shared" si="546"/>
        <v>3.0</v>
      </c>
      <c r="N1405" s="64" t="s">
        <v>437</v>
      </c>
      <c r="P1405" s="71">
        <v>646</v>
      </c>
      <c r="Q1405" s="71">
        <v>666</v>
      </c>
      <c r="R1405" s="72">
        <v>686</v>
      </c>
    </row>
    <row r="1406" spans="1:18" ht="24.75" thickBot="1">
      <c r="A1406" s="57">
        <v>4</v>
      </c>
      <c r="B1406" s="58" t="s">
        <v>21</v>
      </c>
      <c r="C1406" s="57">
        <v>38</v>
      </c>
      <c r="D1406" s="58" t="s">
        <v>30</v>
      </c>
      <c r="E1406" s="59" t="s">
        <v>438</v>
      </c>
      <c r="F1406" s="60" t="s">
        <v>411</v>
      </c>
      <c r="G1406" s="61" t="str">
        <f t="shared" si="526"/>
        <v>438&amp;#160;&amp;#160;&amp;#160;Excursionist601</v>
      </c>
      <c r="H1406" s="60" t="s">
        <v>407</v>
      </c>
      <c r="I1406" s="66" t="str">
        <f t="shared" si="544"/>
        <v>641.00</v>
      </c>
      <c r="J1406" s="66" t="str">
        <f t="shared" si="542"/>
        <v>662.00</v>
      </c>
      <c r="K1406" s="66" t="str">
        <f t="shared" si="543"/>
        <v>681.00</v>
      </c>
      <c r="L1406" s="63" t="str">
        <f t="shared" si="545"/>
        <v>3.3</v>
      </c>
      <c r="M1406" s="63" t="str">
        <f t="shared" si="546"/>
        <v>2.9</v>
      </c>
      <c r="N1406" s="65" t="s">
        <v>408</v>
      </c>
      <c r="P1406" s="71">
        <v>641</v>
      </c>
      <c r="Q1406" s="71">
        <v>662</v>
      </c>
      <c r="R1406" s="72">
        <v>681</v>
      </c>
    </row>
    <row r="1407" spans="1:18" ht="24.75" thickBot="1">
      <c r="A1407" s="57">
        <v>4</v>
      </c>
      <c r="B1407" s="58" t="s">
        <v>21</v>
      </c>
      <c r="C1407" s="57">
        <v>38</v>
      </c>
      <c r="D1407" s="58" t="s">
        <v>30</v>
      </c>
      <c r="E1407" s="59" t="s">
        <v>439</v>
      </c>
      <c r="F1407" s="60" t="s">
        <v>412</v>
      </c>
      <c r="G1407" s="61" t="str">
        <f t="shared" si="526"/>
        <v>438&amp;#160;&amp;#160;&amp;#160;Excursionist602</v>
      </c>
      <c r="H1407" s="60" t="s">
        <v>409</v>
      </c>
      <c r="I1407" s="66" t="str">
        <f t="shared" si="544"/>
        <v>938.00</v>
      </c>
      <c r="J1407" s="66" t="str">
        <f t="shared" si="542"/>
        <v>953.00</v>
      </c>
      <c r="K1407" s="66" t="str">
        <f t="shared" si="543"/>
        <v>965.00</v>
      </c>
      <c r="L1407" s="63" t="str">
        <f t="shared" si="545"/>
        <v>1.6</v>
      </c>
      <c r="M1407" s="63" t="str">
        <f t="shared" si="546"/>
        <v>1.3</v>
      </c>
      <c r="N1407" s="64" t="s">
        <v>410</v>
      </c>
      <c r="P1407" s="71">
        <v>938</v>
      </c>
      <c r="Q1407" s="71">
        <v>953</v>
      </c>
      <c r="R1407" s="72">
        <v>965</v>
      </c>
    </row>
    <row r="1408" spans="1:18" ht="24.75" thickBot="1">
      <c r="A1408" s="57">
        <v>4</v>
      </c>
      <c r="B1408" s="58" t="s">
        <v>21</v>
      </c>
      <c r="C1408" s="57">
        <v>38</v>
      </c>
      <c r="D1408" s="58" t="s">
        <v>30</v>
      </c>
      <c r="E1408" s="59" t="s">
        <v>20</v>
      </c>
      <c r="F1408" s="60" t="s">
        <v>16</v>
      </c>
      <c r="G1408" s="61" t="str">
        <f t="shared" si="526"/>
        <v>438TourismReceipt</v>
      </c>
      <c r="H1408" s="60" t="s">
        <v>16</v>
      </c>
      <c r="I1408" s="66" t="str">
        <f t="shared" si="544"/>
        <v xml:space="preserve"> </v>
      </c>
      <c r="J1408" s="66" t="str">
        <f t="shared" si="542"/>
        <v xml:space="preserve"> </v>
      </c>
      <c r="K1408" s="66" t="str">
        <f t="shared" si="543"/>
        <v xml:space="preserve"> </v>
      </c>
      <c r="L1408" s="67" t="s">
        <v>397</v>
      </c>
      <c r="M1408" s="67" t="s">
        <v>397</v>
      </c>
      <c r="N1408" s="65" t="s">
        <v>17</v>
      </c>
      <c r="P1408" s="67" t="s">
        <v>384</v>
      </c>
      <c r="Q1408" s="67" t="s">
        <v>384</v>
      </c>
      <c r="R1408" s="75" t="s">
        <v>384</v>
      </c>
    </row>
    <row r="1409" spans="1:18" ht="24.75" thickBot="1">
      <c r="A1409" s="57">
        <v>4</v>
      </c>
      <c r="B1409" s="58" t="s">
        <v>21</v>
      </c>
      <c r="C1409" s="57">
        <v>38</v>
      </c>
      <c r="D1409" s="58" t="s">
        <v>30</v>
      </c>
      <c r="E1409" s="59" t="s">
        <v>429</v>
      </c>
      <c r="F1409" s="60" t="s">
        <v>415</v>
      </c>
      <c r="G1409" s="61" t="str">
        <f t="shared" si="526"/>
        <v>438&amp;#160;&amp;#160;&amp;#160;Visitors700</v>
      </c>
      <c r="H1409" s="60" t="s">
        <v>420</v>
      </c>
      <c r="I1409" s="66" t="str">
        <f t="shared" si="544"/>
        <v>716.00</v>
      </c>
      <c r="J1409" s="66" t="str">
        <f t="shared" si="542"/>
        <v>839.00</v>
      </c>
      <c r="K1409" s="66" t="str">
        <f t="shared" si="543"/>
        <v>917.00</v>
      </c>
      <c r="L1409" s="63" t="str">
        <f t="shared" ref="L1409:L1424" si="547">FIXED(ROUND((((J1409-I1409)/I1409)*100),1),1,0)</f>
        <v>17.2</v>
      </c>
      <c r="M1409" s="63" t="str">
        <f t="shared" ref="M1409:M1424" si="548">FIXED(ROUND((((K1409-J1409)/J1409)*100),1),1,0)</f>
        <v>9.3</v>
      </c>
      <c r="N1409" s="64" t="s">
        <v>426</v>
      </c>
      <c r="P1409" s="71">
        <v>716</v>
      </c>
      <c r="Q1409" s="71">
        <v>839</v>
      </c>
      <c r="R1409" s="72">
        <v>917</v>
      </c>
    </row>
    <row r="1410" spans="1:18" ht="24.75" thickBot="1">
      <c r="A1410" s="57">
        <v>4</v>
      </c>
      <c r="B1410" s="58" t="s">
        <v>21</v>
      </c>
      <c r="C1410" s="57">
        <v>38</v>
      </c>
      <c r="D1410" s="58" t="s">
        <v>30</v>
      </c>
      <c r="E1410" s="59" t="s">
        <v>430</v>
      </c>
      <c r="F1410" s="60" t="s">
        <v>411</v>
      </c>
      <c r="G1410" s="61" t="str">
        <f t="shared" si="526"/>
        <v>438&amp;#160;&amp;#160;&amp;#160;Visitors701</v>
      </c>
      <c r="H1410" s="60" t="s">
        <v>407</v>
      </c>
      <c r="I1410" s="66" t="str">
        <f t="shared" si="544"/>
        <v>707.00</v>
      </c>
      <c r="J1410" s="66" t="str">
        <f t="shared" si="542"/>
        <v>828.00</v>
      </c>
      <c r="K1410" s="66" t="str">
        <f t="shared" si="543"/>
        <v>906.00</v>
      </c>
      <c r="L1410" s="63" t="str">
        <f t="shared" si="547"/>
        <v>17.1</v>
      </c>
      <c r="M1410" s="63" t="str">
        <f t="shared" si="548"/>
        <v>9.4</v>
      </c>
      <c r="N1410" s="65" t="s">
        <v>408</v>
      </c>
      <c r="P1410" s="71">
        <v>707</v>
      </c>
      <c r="Q1410" s="71">
        <v>828</v>
      </c>
      <c r="R1410" s="72">
        <v>906</v>
      </c>
    </row>
    <row r="1411" spans="1:18" ht="24.75" thickBot="1">
      <c r="A1411" s="57">
        <v>4</v>
      </c>
      <c r="B1411" s="58" t="s">
        <v>21</v>
      </c>
      <c r="C1411" s="57">
        <v>38</v>
      </c>
      <c r="D1411" s="58" t="s">
        <v>30</v>
      </c>
      <c r="E1411" s="59" t="s">
        <v>431</v>
      </c>
      <c r="F1411" s="60" t="s">
        <v>412</v>
      </c>
      <c r="G1411" s="61" t="str">
        <f t="shared" si="526"/>
        <v>438&amp;#160;&amp;#160;&amp;#160;Visitors702</v>
      </c>
      <c r="H1411" s="60" t="s">
        <v>409</v>
      </c>
      <c r="I1411" s="66" t="str">
        <f t="shared" si="544"/>
        <v>10.00</v>
      </c>
      <c r="J1411" s="66" t="str">
        <f t="shared" si="542"/>
        <v>11.00</v>
      </c>
      <c r="K1411" s="66" t="str">
        <f t="shared" si="543"/>
        <v>11.00</v>
      </c>
      <c r="L1411" s="63" t="str">
        <f t="shared" si="547"/>
        <v>10.0</v>
      </c>
      <c r="M1411" s="63" t="str">
        <f t="shared" si="548"/>
        <v>0.0</v>
      </c>
      <c r="N1411" s="64" t="s">
        <v>410</v>
      </c>
      <c r="P1411" s="71">
        <v>10</v>
      </c>
      <c r="Q1411" s="71">
        <v>11</v>
      </c>
      <c r="R1411" s="72">
        <v>11</v>
      </c>
    </row>
    <row r="1412" spans="1:18" ht="24.75" thickBot="1">
      <c r="A1412" s="57">
        <v>4</v>
      </c>
      <c r="B1412" s="58" t="s">
        <v>21</v>
      </c>
      <c r="C1412" s="57">
        <v>39</v>
      </c>
      <c r="D1412" s="58" t="s">
        <v>31</v>
      </c>
      <c r="E1412" s="59" t="s">
        <v>10</v>
      </c>
      <c r="F1412" s="60" t="s">
        <v>4</v>
      </c>
      <c r="G1412" s="61" t="str">
        <f t="shared" si="526"/>
        <v>439Room</v>
      </c>
      <c r="H1412" s="60" t="s">
        <v>4</v>
      </c>
      <c r="I1412" s="62" t="str">
        <f>FIXED(ROUND(P1412,2),0,0)</f>
        <v>611</v>
      </c>
      <c r="J1412" s="62" t="str">
        <f t="shared" ref="J1412:J1421" si="549">FIXED(ROUND(Q1412,2),0,0)</f>
        <v>634</v>
      </c>
      <c r="K1412" s="62" t="str">
        <f t="shared" ref="K1412:K1421" si="550">FIXED(ROUND(R1412,2),0,0)</f>
        <v>601</v>
      </c>
      <c r="L1412" s="63" t="str">
        <f t="shared" si="547"/>
        <v>3.8</v>
      </c>
      <c r="M1412" s="63" t="str">
        <f t="shared" si="548"/>
        <v>-5.2</v>
      </c>
      <c r="N1412" s="64" t="s">
        <v>14</v>
      </c>
      <c r="P1412" s="71">
        <v>611</v>
      </c>
      <c r="Q1412" s="71">
        <v>634</v>
      </c>
      <c r="R1412" s="72">
        <v>601</v>
      </c>
    </row>
    <row r="1413" spans="1:18" ht="24.75" thickBot="1">
      <c r="A1413" s="57">
        <v>4</v>
      </c>
      <c r="B1413" s="58" t="s">
        <v>21</v>
      </c>
      <c r="C1413" s="57">
        <v>39</v>
      </c>
      <c r="D1413" s="58" t="s">
        <v>31</v>
      </c>
      <c r="E1413" s="59" t="s">
        <v>111</v>
      </c>
      <c r="F1413" s="60" t="s">
        <v>3</v>
      </c>
      <c r="G1413" s="61" t="str">
        <f t="shared" si="526"/>
        <v>439Visit100</v>
      </c>
      <c r="H1413" s="60" t="s">
        <v>3</v>
      </c>
      <c r="I1413" s="62" t="str">
        <f t="shared" ref="I1413:I1421" si="551">FIXED(ROUND(P1413,2),0,0)</f>
        <v>329,043</v>
      </c>
      <c r="J1413" s="62" t="str">
        <f t="shared" si="549"/>
        <v>344,042</v>
      </c>
      <c r="K1413" s="62" t="str">
        <f t="shared" si="550"/>
        <v>349,136</v>
      </c>
      <c r="L1413" s="63" t="str">
        <f t="shared" si="547"/>
        <v>4.6</v>
      </c>
      <c r="M1413" s="63" t="str">
        <f t="shared" si="548"/>
        <v>1.5</v>
      </c>
      <c r="N1413" s="65" t="s">
        <v>15</v>
      </c>
      <c r="P1413" s="71">
        <v>329043</v>
      </c>
      <c r="Q1413" s="71">
        <v>344042</v>
      </c>
      <c r="R1413" s="72">
        <v>349136</v>
      </c>
    </row>
    <row r="1414" spans="1:18" ht="24.75" thickBot="1">
      <c r="A1414" s="57">
        <v>4</v>
      </c>
      <c r="B1414" s="58" t="s">
        <v>21</v>
      </c>
      <c r="C1414" s="57">
        <v>39</v>
      </c>
      <c r="D1414" s="58" t="s">
        <v>31</v>
      </c>
      <c r="E1414" s="59" t="s">
        <v>112</v>
      </c>
      <c r="F1414" s="60" t="s">
        <v>411</v>
      </c>
      <c r="G1414" s="61" t="str">
        <f t="shared" si="526"/>
        <v>439Visit101</v>
      </c>
      <c r="H1414" s="60" t="s">
        <v>407</v>
      </c>
      <c r="I1414" s="62" t="str">
        <f t="shared" si="551"/>
        <v>327,649</v>
      </c>
      <c r="J1414" s="62" t="str">
        <f t="shared" si="549"/>
        <v>342,479</v>
      </c>
      <c r="K1414" s="62" t="str">
        <f t="shared" si="550"/>
        <v>347,565</v>
      </c>
      <c r="L1414" s="63" t="str">
        <f t="shared" si="547"/>
        <v>4.5</v>
      </c>
      <c r="M1414" s="63" t="str">
        <f t="shared" si="548"/>
        <v>1.5</v>
      </c>
      <c r="N1414" s="64" t="s">
        <v>408</v>
      </c>
      <c r="P1414" s="71">
        <v>327649</v>
      </c>
      <c r="Q1414" s="71">
        <v>342479</v>
      </c>
      <c r="R1414" s="72">
        <v>347565</v>
      </c>
    </row>
    <row r="1415" spans="1:18" ht="24.75" thickBot="1">
      <c r="A1415" s="57">
        <v>4</v>
      </c>
      <c r="B1415" s="58" t="s">
        <v>21</v>
      </c>
      <c r="C1415" s="57">
        <v>39</v>
      </c>
      <c r="D1415" s="58" t="s">
        <v>31</v>
      </c>
      <c r="E1415" s="59" t="s">
        <v>113</v>
      </c>
      <c r="F1415" s="60" t="s">
        <v>412</v>
      </c>
      <c r="G1415" s="61" t="str">
        <f t="shared" si="526"/>
        <v>439Visit102</v>
      </c>
      <c r="H1415" s="60" t="s">
        <v>409</v>
      </c>
      <c r="I1415" s="62" t="str">
        <f t="shared" si="551"/>
        <v>1,394</v>
      </c>
      <c r="J1415" s="62" t="str">
        <f t="shared" si="549"/>
        <v>1,563</v>
      </c>
      <c r="K1415" s="62" t="str">
        <f t="shared" si="550"/>
        <v>1,571</v>
      </c>
      <c r="L1415" s="63" t="str">
        <f t="shared" si="547"/>
        <v>12.1</v>
      </c>
      <c r="M1415" s="63" t="str">
        <f t="shared" si="548"/>
        <v>0.5</v>
      </c>
      <c r="N1415" s="65" t="s">
        <v>410</v>
      </c>
      <c r="P1415" s="71">
        <v>1394</v>
      </c>
      <c r="Q1415" s="71">
        <v>1563</v>
      </c>
      <c r="R1415" s="72">
        <v>1571</v>
      </c>
    </row>
    <row r="1416" spans="1:18" ht="24.75" thickBot="1">
      <c r="A1416" s="57">
        <v>4</v>
      </c>
      <c r="B1416" s="58" t="s">
        <v>21</v>
      </c>
      <c r="C1416" s="57">
        <v>39</v>
      </c>
      <c r="D1416" s="58" t="s">
        <v>31</v>
      </c>
      <c r="E1416" s="59" t="s">
        <v>114</v>
      </c>
      <c r="F1416" s="60" t="s">
        <v>413</v>
      </c>
      <c r="G1416" s="61" t="str">
        <f t="shared" ref="G1416:G1479" si="552">A1416&amp;C1416&amp;E1416</f>
        <v>439Visit200</v>
      </c>
      <c r="H1416" s="60" t="s">
        <v>418</v>
      </c>
      <c r="I1416" s="62" t="str">
        <f t="shared" si="551"/>
        <v>163,253</v>
      </c>
      <c r="J1416" s="62" t="str">
        <f t="shared" si="549"/>
        <v>171,382</v>
      </c>
      <c r="K1416" s="62" t="str">
        <f t="shared" si="550"/>
        <v>172,566</v>
      </c>
      <c r="L1416" s="63" t="str">
        <f t="shared" si="547"/>
        <v>5.0</v>
      </c>
      <c r="M1416" s="63" t="str">
        <f t="shared" si="548"/>
        <v>0.7</v>
      </c>
      <c r="N1416" s="64" t="s">
        <v>423</v>
      </c>
      <c r="P1416" s="71">
        <v>163253</v>
      </c>
      <c r="Q1416" s="71">
        <v>171382</v>
      </c>
      <c r="R1416" s="72">
        <v>172566</v>
      </c>
    </row>
    <row r="1417" spans="1:18" ht="24.75" thickBot="1">
      <c r="A1417" s="57">
        <v>4</v>
      </c>
      <c r="B1417" s="58" t="s">
        <v>21</v>
      </c>
      <c r="C1417" s="57">
        <v>39</v>
      </c>
      <c r="D1417" s="58" t="s">
        <v>31</v>
      </c>
      <c r="E1417" s="59" t="s">
        <v>115</v>
      </c>
      <c r="F1417" s="60" t="s">
        <v>411</v>
      </c>
      <c r="G1417" s="61" t="str">
        <f t="shared" si="552"/>
        <v>439Visit201</v>
      </c>
      <c r="H1417" s="60" t="s">
        <v>407</v>
      </c>
      <c r="I1417" s="62" t="str">
        <f t="shared" si="551"/>
        <v>162,858</v>
      </c>
      <c r="J1417" s="62" t="str">
        <f t="shared" si="549"/>
        <v>170,938</v>
      </c>
      <c r="K1417" s="62" t="str">
        <f t="shared" si="550"/>
        <v>172,129</v>
      </c>
      <c r="L1417" s="63" t="str">
        <f t="shared" si="547"/>
        <v>5.0</v>
      </c>
      <c r="M1417" s="63" t="str">
        <f t="shared" si="548"/>
        <v>0.7</v>
      </c>
      <c r="N1417" s="65" t="s">
        <v>408</v>
      </c>
      <c r="P1417" s="71">
        <v>162858</v>
      </c>
      <c r="Q1417" s="71">
        <v>170938</v>
      </c>
      <c r="R1417" s="72">
        <v>172129</v>
      </c>
    </row>
    <row r="1418" spans="1:18" ht="24.75" thickBot="1">
      <c r="A1418" s="57">
        <v>4</v>
      </c>
      <c r="B1418" s="58" t="s">
        <v>21</v>
      </c>
      <c r="C1418" s="57">
        <v>39</v>
      </c>
      <c r="D1418" s="58" t="s">
        <v>31</v>
      </c>
      <c r="E1418" s="59" t="s">
        <v>116</v>
      </c>
      <c r="F1418" s="60" t="s">
        <v>412</v>
      </c>
      <c r="G1418" s="61" t="str">
        <f t="shared" si="552"/>
        <v>439Visit202</v>
      </c>
      <c r="H1418" s="60" t="s">
        <v>409</v>
      </c>
      <c r="I1418" s="62" t="str">
        <f t="shared" si="551"/>
        <v>395</v>
      </c>
      <c r="J1418" s="62" t="str">
        <f t="shared" si="549"/>
        <v>444</v>
      </c>
      <c r="K1418" s="62" t="str">
        <f t="shared" si="550"/>
        <v>437</v>
      </c>
      <c r="L1418" s="63" t="str">
        <f t="shared" si="547"/>
        <v>12.4</v>
      </c>
      <c r="M1418" s="63" t="str">
        <f t="shared" si="548"/>
        <v>-1.6</v>
      </c>
      <c r="N1418" s="64" t="s">
        <v>410</v>
      </c>
      <c r="P1418" s="71">
        <v>395</v>
      </c>
      <c r="Q1418" s="71">
        <v>444</v>
      </c>
      <c r="R1418" s="72">
        <v>437</v>
      </c>
    </row>
    <row r="1419" spans="1:18" ht="24.75" thickBot="1">
      <c r="A1419" s="57">
        <v>4</v>
      </c>
      <c r="B1419" s="58" t="s">
        <v>21</v>
      </c>
      <c r="C1419" s="57">
        <v>39</v>
      </c>
      <c r="D1419" s="58" t="s">
        <v>31</v>
      </c>
      <c r="E1419" s="59" t="s">
        <v>117</v>
      </c>
      <c r="F1419" s="60" t="s">
        <v>414</v>
      </c>
      <c r="G1419" s="61" t="str">
        <f t="shared" si="552"/>
        <v>439Visit300</v>
      </c>
      <c r="H1419" s="60" t="s">
        <v>419</v>
      </c>
      <c r="I1419" s="62" t="str">
        <f t="shared" si="551"/>
        <v>165,790</v>
      </c>
      <c r="J1419" s="62" t="str">
        <f t="shared" si="549"/>
        <v>172,660</v>
      </c>
      <c r="K1419" s="62" t="str">
        <f t="shared" si="550"/>
        <v>176,570</v>
      </c>
      <c r="L1419" s="63" t="str">
        <f t="shared" si="547"/>
        <v>4.1</v>
      </c>
      <c r="M1419" s="63" t="str">
        <f t="shared" si="548"/>
        <v>2.3</v>
      </c>
      <c r="N1419" s="65" t="s">
        <v>424</v>
      </c>
      <c r="P1419" s="71">
        <v>165790</v>
      </c>
      <c r="Q1419" s="71">
        <v>172660</v>
      </c>
      <c r="R1419" s="72">
        <v>176570</v>
      </c>
    </row>
    <row r="1420" spans="1:18" ht="24.75" thickBot="1">
      <c r="A1420" s="57">
        <v>4</v>
      </c>
      <c r="B1420" s="58" t="s">
        <v>21</v>
      </c>
      <c r="C1420" s="57">
        <v>39</v>
      </c>
      <c r="D1420" s="58" t="s">
        <v>31</v>
      </c>
      <c r="E1420" s="59" t="s">
        <v>118</v>
      </c>
      <c r="F1420" s="60" t="s">
        <v>411</v>
      </c>
      <c r="G1420" s="61" t="str">
        <f t="shared" si="552"/>
        <v>439Visit301</v>
      </c>
      <c r="H1420" s="60" t="s">
        <v>407</v>
      </c>
      <c r="I1420" s="62" t="str">
        <f t="shared" si="551"/>
        <v>164,791</v>
      </c>
      <c r="J1420" s="62" t="str">
        <f t="shared" si="549"/>
        <v>171,541</v>
      </c>
      <c r="K1420" s="62" t="str">
        <f t="shared" si="550"/>
        <v>175,436</v>
      </c>
      <c r="L1420" s="63" t="str">
        <f t="shared" si="547"/>
        <v>4.1</v>
      </c>
      <c r="M1420" s="63" t="str">
        <f t="shared" si="548"/>
        <v>2.3</v>
      </c>
      <c r="N1420" s="64" t="s">
        <v>408</v>
      </c>
      <c r="P1420" s="71">
        <v>164791</v>
      </c>
      <c r="Q1420" s="71">
        <v>171541</v>
      </c>
      <c r="R1420" s="72">
        <v>175436</v>
      </c>
    </row>
    <row r="1421" spans="1:18" ht="24.75" thickBot="1">
      <c r="A1421" s="57">
        <v>4</v>
      </c>
      <c r="B1421" s="58" t="s">
        <v>21</v>
      </c>
      <c r="C1421" s="57">
        <v>39</v>
      </c>
      <c r="D1421" s="58" t="s">
        <v>31</v>
      </c>
      <c r="E1421" s="59" t="s">
        <v>119</v>
      </c>
      <c r="F1421" s="60" t="s">
        <v>412</v>
      </c>
      <c r="G1421" s="61" t="str">
        <f t="shared" si="552"/>
        <v>439Visit302</v>
      </c>
      <c r="H1421" s="60" t="s">
        <v>409</v>
      </c>
      <c r="I1421" s="62" t="str">
        <f t="shared" si="551"/>
        <v>999</v>
      </c>
      <c r="J1421" s="62" t="str">
        <f t="shared" si="549"/>
        <v>1,119</v>
      </c>
      <c r="K1421" s="62" t="str">
        <f t="shared" si="550"/>
        <v>1,134</v>
      </c>
      <c r="L1421" s="63" t="str">
        <f t="shared" si="547"/>
        <v>12.0</v>
      </c>
      <c r="M1421" s="63" t="str">
        <f t="shared" si="548"/>
        <v>1.3</v>
      </c>
      <c r="N1421" s="65" t="s">
        <v>410</v>
      </c>
      <c r="P1421" s="71">
        <v>999</v>
      </c>
      <c r="Q1421" s="71">
        <v>1119</v>
      </c>
      <c r="R1421" s="72">
        <v>1134</v>
      </c>
    </row>
    <row r="1422" spans="1:18" ht="24.75" thickBot="1">
      <c r="A1422" s="57">
        <v>4</v>
      </c>
      <c r="B1422" s="58" t="s">
        <v>21</v>
      </c>
      <c r="C1422" s="57">
        <v>39</v>
      </c>
      <c r="D1422" s="58" t="s">
        <v>31</v>
      </c>
      <c r="E1422" s="59" t="s">
        <v>120</v>
      </c>
      <c r="F1422" s="60" t="s">
        <v>5</v>
      </c>
      <c r="G1422" s="61" t="str">
        <f t="shared" si="552"/>
        <v>439AvgDay400</v>
      </c>
      <c r="H1422" s="60" t="s">
        <v>5</v>
      </c>
      <c r="I1422" s="66" t="str">
        <f>IF(P1422="&amp;#160;"," ",FIXED(ROUND(P1422,2),2,0))</f>
        <v>2.23</v>
      </c>
      <c r="J1422" s="66" t="str">
        <f t="shared" ref="J1422:J1438" si="553">IF(Q1422="&amp;#160;"," ",FIXED(ROUND(Q1422,2),2,0))</f>
        <v>2.22</v>
      </c>
      <c r="K1422" s="66" t="str">
        <f t="shared" ref="K1422:K1438" si="554">IF(R1422="&amp;#160;"," ",FIXED(ROUND(R1422,2),2,0))</f>
        <v>2.21</v>
      </c>
      <c r="L1422" s="63" t="str">
        <f t="shared" si="547"/>
        <v>-0.4</v>
      </c>
      <c r="M1422" s="63" t="str">
        <f t="shared" si="548"/>
        <v>-0.5</v>
      </c>
      <c r="N1422" s="64" t="s">
        <v>6</v>
      </c>
      <c r="P1422" s="73">
        <v>2.23</v>
      </c>
      <c r="Q1422" s="73">
        <v>2.2200000000000002</v>
      </c>
      <c r="R1422" s="74">
        <v>2.21</v>
      </c>
    </row>
    <row r="1423" spans="1:18" ht="24.75" thickBot="1">
      <c r="A1423" s="57">
        <v>4</v>
      </c>
      <c r="B1423" s="58" t="s">
        <v>21</v>
      </c>
      <c r="C1423" s="57">
        <v>39</v>
      </c>
      <c r="D1423" s="58" t="s">
        <v>31</v>
      </c>
      <c r="E1423" s="59" t="s">
        <v>121</v>
      </c>
      <c r="F1423" s="60" t="s">
        <v>411</v>
      </c>
      <c r="G1423" s="61" t="str">
        <f t="shared" si="552"/>
        <v>439AvgDay401</v>
      </c>
      <c r="H1423" s="60" t="s">
        <v>407</v>
      </c>
      <c r="I1423" s="66" t="str">
        <f t="shared" ref="I1423:I1438" si="555">IF(P1423="&amp;#160;"," ",FIXED(ROUND(P1423,2),2,0))</f>
        <v>2.23</v>
      </c>
      <c r="J1423" s="66" t="str">
        <f t="shared" si="553"/>
        <v>2.22</v>
      </c>
      <c r="K1423" s="66" t="str">
        <f t="shared" si="554"/>
        <v>2.21</v>
      </c>
      <c r="L1423" s="63" t="str">
        <f t="shared" si="547"/>
        <v>-0.4</v>
      </c>
      <c r="M1423" s="63" t="str">
        <f t="shared" si="548"/>
        <v>-0.5</v>
      </c>
      <c r="N1423" s="65" t="s">
        <v>408</v>
      </c>
      <c r="P1423" s="73">
        <v>2.23</v>
      </c>
      <c r="Q1423" s="73">
        <v>2.2200000000000002</v>
      </c>
      <c r="R1423" s="74">
        <v>2.21</v>
      </c>
    </row>
    <row r="1424" spans="1:18" ht="24.75" thickBot="1">
      <c r="A1424" s="57">
        <v>4</v>
      </c>
      <c r="B1424" s="58" t="s">
        <v>21</v>
      </c>
      <c r="C1424" s="57">
        <v>39</v>
      </c>
      <c r="D1424" s="58" t="s">
        <v>31</v>
      </c>
      <c r="E1424" s="59" t="s">
        <v>122</v>
      </c>
      <c r="F1424" s="60" t="s">
        <v>412</v>
      </c>
      <c r="G1424" s="61" t="str">
        <f t="shared" si="552"/>
        <v>439AvgDay402</v>
      </c>
      <c r="H1424" s="60" t="s">
        <v>409</v>
      </c>
      <c r="I1424" s="66" t="str">
        <f t="shared" si="555"/>
        <v>2.52</v>
      </c>
      <c r="J1424" s="66" t="str">
        <f t="shared" si="553"/>
        <v>2.59</v>
      </c>
      <c r="K1424" s="66" t="str">
        <f t="shared" si="554"/>
        <v>2.60</v>
      </c>
      <c r="L1424" s="63" t="str">
        <f t="shared" si="547"/>
        <v>2.8</v>
      </c>
      <c r="M1424" s="63" t="str">
        <f t="shared" si="548"/>
        <v>0.4</v>
      </c>
      <c r="N1424" s="64" t="s">
        <v>410</v>
      </c>
      <c r="P1424" s="73">
        <v>2.52</v>
      </c>
      <c r="Q1424" s="73">
        <v>2.59</v>
      </c>
      <c r="R1424" s="74">
        <v>2.6</v>
      </c>
    </row>
    <row r="1425" spans="1:18" ht="24.75" thickBot="1">
      <c r="A1425" s="57">
        <v>4</v>
      </c>
      <c r="B1425" s="58" t="s">
        <v>21</v>
      </c>
      <c r="C1425" s="57">
        <v>39</v>
      </c>
      <c r="D1425" s="58" t="s">
        <v>31</v>
      </c>
      <c r="E1425" s="59" t="s">
        <v>123</v>
      </c>
      <c r="F1425" s="60" t="s">
        <v>18</v>
      </c>
      <c r="G1425" s="61" t="str">
        <f t="shared" si="552"/>
        <v>439AverageExpenditure</v>
      </c>
      <c r="H1425" s="60" t="s">
        <v>18</v>
      </c>
      <c r="I1425" s="66" t="str">
        <f t="shared" si="555"/>
        <v xml:space="preserve"> </v>
      </c>
      <c r="J1425" s="66" t="str">
        <f t="shared" si="553"/>
        <v xml:space="preserve"> </v>
      </c>
      <c r="K1425" s="66" t="str">
        <f t="shared" si="554"/>
        <v xml:space="preserve"> </v>
      </c>
      <c r="L1425" s="67" t="s">
        <v>397</v>
      </c>
      <c r="M1425" s="67" t="s">
        <v>397</v>
      </c>
      <c r="N1425" s="65" t="s">
        <v>19</v>
      </c>
      <c r="P1425" s="67" t="s">
        <v>384</v>
      </c>
      <c r="Q1425" s="67" t="s">
        <v>384</v>
      </c>
      <c r="R1425" s="75" t="s">
        <v>384</v>
      </c>
    </row>
    <row r="1426" spans="1:18" ht="24.75" thickBot="1">
      <c r="A1426" s="57">
        <v>4</v>
      </c>
      <c r="B1426" s="58" t="s">
        <v>21</v>
      </c>
      <c r="C1426" s="57">
        <v>39</v>
      </c>
      <c r="D1426" s="58" t="s">
        <v>31</v>
      </c>
      <c r="E1426" s="59" t="s">
        <v>425</v>
      </c>
      <c r="F1426" s="60" t="s">
        <v>415</v>
      </c>
      <c r="G1426" s="61" t="str">
        <f t="shared" si="552"/>
        <v>439&amp;#160;&amp;#160;&amp;#160;Visitors400</v>
      </c>
      <c r="H1426" s="60" t="s">
        <v>420</v>
      </c>
      <c r="I1426" s="66" t="str">
        <f t="shared" si="555"/>
        <v>591.00</v>
      </c>
      <c r="J1426" s="66" t="str">
        <f t="shared" si="553"/>
        <v>608.00</v>
      </c>
      <c r="K1426" s="66" t="str">
        <f t="shared" si="554"/>
        <v>628.00</v>
      </c>
      <c r="L1426" s="63" t="str">
        <f t="shared" ref="L1426:L1434" si="556">FIXED(ROUND((((J1426-I1426)/I1426)*100),1),1,0)</f>
        <v>2.9</v>
      </c>
      <c r="M1426" s="63" t="str">
        <f t="shared" ref="M1426:M1434" si="557">FIXED(ROUND((((K1426-J1426)/J1426)*100),1),1,0)</f>
        <v>3.3</v>
      </c>
      <c r="N1426" s="64" t="s">
        <v>426</v>
      </c>
      <c r="P1426" s="71">
        <v>591</v>
      </c>
      <c r="Q1426" s="71">
        <v>608</v>
      </c>
      <c r="R1426" s="72">
        <v>628</v>
      </c>
    </row>
    <row r="1427" spans="1:18" ht="24.75" thickBot="1">
      <c r="A1427" s="57">
        <v>4</v>
      </c>
      <c r="B1427" s="58" t="s">
        <v>21</v>
      </c>
      <c r="C1427" s="57">
        <v>39</v>
      </c>
      <c r="D1427" s="58" t="s">
        <v>31</v>
      </c>
      <c r="E1427" s="59" t="s">
        <v>427</v>
      </c>
      <c r="F1427" s="60" t="s">
        <v>411</v>
      </c>
      <c r="G1427" s="61" t="str">
        <f t="shared" si="552"/>
        <v>439&amp;#160;&amp;#160;&amp;#160;Visitors401</v>
      </c>
      <c r="H1427" s="60" t="s">
        <v>407</v>
      </c>
      <c r="I1427" s="66" t="str">
        <f t="shared" si="555"/>
        <v>590.00</v>
      </c>
      <c r="J1427" s="66" t="str">
        <f t="shared" si="553"/>
        <v>608.00</v>
      </c>
      <c r="K1427" s="66" t="str">
        <f t="shared" si="554"/>
        <v>627.00</v>
      </c>
      <c r="L1427" s="63" t="str">
        <f t="shared" si="556"/>
        <v>3.1</v>
      </c>
      <c r="M1427" s="63" t="str">
        <f t="shared" si="557"/>
        <v>3.1</v>
      </c>
      <c r="N1427" s="65" t="s">
        <v>408</v>
      </c>
      <c r="P1427" s="71">
        <v>590</v>
      </c>
      <c r="Q1427" s="71">
        <v>608</v>
      </c>
      <c r="R1427" s="72">
        <v>627</v>
      </c>
    </row>
    <row r="1428" spans="1:18" ht="24.75" thickBot="1">
      <c r="A1428" s="57">
        <v>4</v>
      </c>
      <c r="B1428" s="58" t="s">
        <v>21</v>
      </c>
      <c r="C1428" s="57">
        <v>39</v>
      </c>
      <c r="D1428" s="58" t="s">
        <v>31</v>
      </c>
      <c r="E1428" s="59" t="s">
        <v>428</v>
      </c>
      <c r="F1428" s="60" t="s">
        <v>412</v>
      </c>
      <c r="G1428" s="61" t="str">
        <f t="shared" si="552"/>
        <v>439&amp;#160;&amp;#160;&amp;#160;Visitors402</v>
      </c>
      <c r="H1428" s="60" t="s">
        <v>409</v>
      </c>
      <c r="I1428" s="66" t="str">
        <f t="shared" si="555"/>
        <v>762.00</v>
      </c>
      <c r="J1428" s="66" t="str">
        <f t="shared" si="553"/>
        <v>776.00</v>
      </c>
      <c r="K1428" s="66" t="str">
        <f t="shared" si="554"/>
        <v>793.00</v>
      </c>
      <c r="L1428" s="63" t="str">
        <f t="shared" si="556"/>
        <v>1.8</v>
      </c>
      <c r="M1428" s="63" t="str">
        <f t="shared" si="557"/>
        <v>2.2</v>
      </c>
      <c r="N1428" s="64" t="s">
        <v>410</v>
      </c>
      <c r="P1428" s="71">
        <v>762</v>
      </c>
      <c r="Q1428" s="71">
        <v>776</v>
      </c>
      <c r="R1428" s="72">
        <v>793</v>
      </c>
    </row>
    <row r="1429" spans="1:18" ht="24.75" thickBot="1">
      <c r="A1429" s="57">
        <v>4</v>
      </c>
      <c r="B1429" s="58" t="s">
        <v>21</v>
      </c>
      <c r="C1429" s="57">
        <v>39</v>
      </c>
      <c r="D1429" s="58" t="s">
        <v>31</v>
      </c>
      <c r="E1429" s="59" t="s">
        <v>432</v>
      </c>
      <c r="F1429" s="60" t="s">
        <v>416</v>
      </c>
      <c r="G1429" s="61" t="str">
        <f t="shared" si="552"/>
        <v>439&amp;#160;&amp;#160;&amp;#160;Tourist500</v>
      </c>
      <c r="H1429" s="60" t="s">
        <v>421</v>
      </c>
      <c r="I1429" s="66" t="str">
        <f t="shared" si="555"/>
        <v>691.00</v>
      </c>
      <c r="J1429" s="66" t="str">
        <f t="shared" si="553"/>
        <v>710.00</v>
      </c>
      <c r="K1429" s="66" t="str">
        <f t="shared" si="554"/>
        <v>734.00</v>
      </c>
      <c r="L1429" s="63" t="str">
        <f t="shared" si="556"/>
        <v>2.7</v>
      </c>
      <c r="M1429" s="63" t="str">
        <f t="shared" si="557"/>
        <v>3.4</v>
      </c>
      <c r="N1429" s="65" t="s">
        <v>433</v>
      </c>
      <c r="P1429" s="71">
        <v>691</v>
      </c>
      <c r="Q1429" s="71">
        <v>710</v>
      </c>
      <c r="R1429" s="72">
        <v>734</v>
      </c>
    </row>
    <row r="1430" spans="1:18" ht="24.75" thickBot="1">
      <c r="A1430" s="57">
        <v>4</v>
      </c>
      <c r="B1430" s="58" t="s">
        <v>21</v>
      </c>
      <c r="C1430" s="57">
        <v>39</v>
      </c>
      <c r="D1430" s="58" t="s">
        <v>31</v>
      </c>
      <c r="E1430" s="59" t="s">
        <v>434</v>
      </c>
      <c r="F1430" s="60" t="s">
        <v>411</v>
      </c>
      <c r="G1430" s="61" t="str">
        <f t="shared" si="552"/>
        <v>439&amp;#160;&amp;#160;&amp;#160;Tourist501</v>
      </c>
      <c r="H1430" s="60" t="s">
        <v>407</v>
      </c>
      <c r="I1430" s="66" t="str">
        <f t="shared" si="555"/>
        <v>690.00</v>
      </c>
      <c r="J1430" s="66" t="str">
        <f t="shared" si="553"/>
        <v>709.00</v>
      </c>
      <c r="K1430" s="66" t="str">
        <f t="shared" si="554"/>
        <v>733.00</v>
      </c>
      <c r="L1430" s="63" t="str">
        <f t="shared" si="556"/>
        <v>2.8</v>
      </c>
      <c r="M1430" s="63" t="str">
        <f t="shared" si="557"/>
        <v>3.4</v>
      </c>
      <c r="N1430" s="64" t="s">
        <v>408</v>
      </c>
      <c r="P1430" s="71">
        <v>690</v>
      </c>
      <c r="Q1430" s="71">
        <v>709</v>
      </c>
      <c r="R1430" s="72">
        <v>733</v>
      </c>
    </row>
    <row r="1431" spans="1:18" ht="24.75" thickBot="1">
      <c r="A1431" s="57">
        <v>4</v>
      </c>
      <c r="B1431" s="58" t="s">
        <v>21</v>
      </c>
      <c r="C1431" s="57">
        <v>39</v>
      </c>
      <c r="D1431" s="58" t="s">
        <v>31</v>
      </c>
      <c r="E1431" s="59" t="s">
        <v>435</v>
      </c>
      <c r="F1431" s="60" t="s">
        <v>412</v>
      </c>
      <c r="G1431" s="61" t="str">
        <f t="shared" si="552"/>
        <v>439&amp;#160;&amp;#160;&amp;#160;Tourist502</v>
      </c>
      <c r="H1431" s="60" t="s">
        <v>409</v>
      </c>
      <c r="I1431" s="66" t="str">
        <f t="shared" si="555"/>
        <v>1,015.00</v>
      </c>
      <c r="J1431" s="66" t="str">
        <f t="shared" si="553"/>
        <v>1,017.00</v>
      </c>
      <c r="K1431" s="66" t="str">
        <f t="shared" si="554"/>
        <v>1,056.00</v>
      </c>
      <c r="L1431" s="63" t="str">
        <f t="shared" si="556"/>
        <v>0.2</v>
      </c>
      <c r="M1431" s="63" t="str">
        <f t="shared" si="557"/>
        <v>3.8</v>
      </c>
      <c r="N1431" s="65" t="s">
        <v>410</v>
      </c>
      <c r="P1431" s="71">
        <v>1015</v>
      </c>
      <c r="Q1431" s="71">
        <v>1017</v>
      </c>
      <c r="R1431" s="72">
        <v>1056</v>
      </c>
    </row>
    <row r="1432" spans="1:18" ht="24.75" thickBot="1">
      <c r="A1432" s="57">
        <v>4</v>
      </c>
      <c r="B1432" s="58" t="s">
        <v>21</v>
      </c>
      <c r="C1432" s="57">
        <v>39</v>
      </c>
      <c r="D1432" s="58" t="s">
        <v>31</v>
      </c>
      <c r="E1432" s="59" t="s">
        <v>436</v>
      </c>
      <c r="F1432" s="60" t="s">
        <v>417</v>
      </c>
      <c r="G1432" s="61" t="str">
        <f t="shared" si="552"/>
        <v>439&amp;#160;&amp;#160;&amp;#160;Excursionist600</v>
      </c>
      <c r="H1432" s="60" t="s">
        <v>422</v>
      </c>
      <c r="I1432" s="66" t="str">
        <f t="shared" si="555"/>
        <v>372.00</v>
      </c>
      <c r="J1432" s="66" t="str">
        <f t="shared" si="553"/>
        <v>385.00</v>
      </c>
      <c r="K1432" s="66" t="str">
        <f t="shared" si="554"/>
        <v>399.00</v>
      </c>
      <c r="L1432" s="63" t="str">
        <f t="shared" si="556"/>
        <v>3.5</v>
      </c>
      <c r="M1432" s="63" t="str">
        <f t="shared" si="557"/>
        <v>3.6</v>
      </c>
      <c r="N1432" s="64" t="s">
        <v>437</v>
      </c>
      <c r="P1432" s="71">
        <v>372</v>
      </c>
      <c r="Q1432" s="71">
        <v>385</v>
      </c>
      <c r="R1432" s="72">
        <v>399</v>
      </c>
    </row>
    <row r="1433" spans="1:18" ht="24.75" thickBot="1">
      <c r="A1433" s="57">
        <v>4</v>
      </c>
      <c r="B1433" s="58" t="s">
        <v>21</v>
      </c>
      <c r="C1433" s="57">
        <v>39</v>
      </c>
      <c r="D1433" s="58" t="s">
        <v>31</v>
      </c>
      <c r="E1433" s="59" t="s">
        <v>438</v>
      </c>
      <c r="F1433" s="60" t="s">
        <v>411</v>
      </c>
      <c r="G1433" s="61" t="str">
        <f t="shared" si="552"/>
        <v>439&amp;#160;&amp;#160;&amp;#160;Excursionist601</v>
      </c>
      <c r="H1433" s="60" t="s">
        <v>407</v>
      </c>
      <c r="I1433" s="66" t="str">
        <f t="shared" si="555"/>
        <v>372.00</v>
      </c>
      <c r="J1433" s="66" t="str">
        <f t="shared" si="553"/>
        <v>384.00</v>
      </c>
      <c r="K1433" s="66" t="str">
        <f t="shared" si="554"/>
        <v>398.00</v>
      </c>
      <c r="L1433" s="63" t="str">
        <f t="shared" si="556"/>
        <v>3.2</v>
      </c>
      <c r="M1433" s="63" t="str">
        <f t="shared" si="557"/>
        <v>3.6</v>
      </c>
      <c r="N1433" s="65" t="s">
        <v>408</v>
      </c>
      <c r="P1433" s="71">
        <v>372</v>
      </c>
      <c r="Q1433" s="71">
        <v>384</v>
      </c>
      <c r="R1433" s="72">
        <v>398</v>
      </c>
    </row>
    <row r="1434" spans="1:18" ht="24.75" thickBot="1">
      <c r="A1434" s="57">
        <v>4</v>
      </c>
      <c r="B1434" s="58" t="s">
        <v>21</v>
      </c>
      <c r="C1434" s="57">
        <v>39</v>
      </c>
      <c r="D1434" s="58" t="s">
        <v>31</v>
      </c>
      <c r="E1434" s="59" t="s">
        <v>439</v>
      </c>
      <c r="F1434" s="60" t="s">
        <v>412</v>
      </c>
      <c r="G1434" s="61" t="str">
        <f t="shared" si="552"/>
        <v>439&amp;#160;&amp;#160;&amp;#160;Excursionist602</v>
      </c>
      <c r="H1434" s="60" t="s">
        <v>409</v>
      </c>
      <c r="I1434" s="66" t="str">
        <f t="shared" si="555"/>
        <v>511.00</v>
      </c>
      <c r="J1434" s="66" t="str">
        <f t="shared" si="553"/>
        <v>527.00</v>
      </c>
      <c r="K1434" s="66" t="str">
        <f t="shared" si="554"/>
        <v>529.00</v>
      </c>
      <c r="L1434" s="63" t="str">
        <f t="shared" si="556"/>
        <v>3.1</v>
      </c>
      <c r="M1434" s="63" t="str">
        <f t="shared" si="557"/>
        <v>0.4</v>
      </c>
      <c r="N1434" s="64" t="s">
        <v>410</v>
      </c>
      <c r="P1434" s="71">
        <v>511</v>
      </c>
      <c r="Q1434" s="71">
        <v>527</v>
      </c>
      <c r="R1434" s="72">
        <v>529</v>
      </c>
    </row>
    <row r="1435" spans="1:18" ht="24.75" thickBot="1">
      <c r="A1435" s="57">
        <v>4</v>
      </c>
      <c r="B1435" s="58" t="s">
        <v>21</v>
      </c>
      <c r="C1435" s="57">
        <v>39</v>
      </c>
      <c r="D1435" s="58" t="s">
        <v>31</v>
      </c>
      <c r="E1435" s="59" t="s">
        <v>20</v>
      </c>
      <c r="F1435" s="60" t="s">
        <v>16</v>
      </c>
      <c r="G1435" s="61" t="str">
        <f t="shared" si="552"/>
        <v>439TourismReceipt</v>
      </c>
      <c r="H1435" s="60" t="s">
        <v>16</v>
      </c>
      <c r="I1435" s="66" t="str">
        <f t="shared" si="555"/>
        <v xml:space="preserve"> </v>
      </c>
      <c r="J1435" s="66" t="str">
        <f t="shared" si="553"/>
        <v xml:space="preserve"> </v>
      </c>
      <c r="K1435" s="66" t="str">
        <f t="shared" si="554"/>
        <v xml:space="preserve"> </v>
      </c>
      <c r="L1435" s="67" t="s">
        <v>397</v>
      </c>
      <c r="M1435" s="67" t="s">
        <v>397</v>
      </c>
      <c r="N1435" s="65" t="s">
        <v>17</v>
      </c>
      <c r="P1435" s="67" t="s">
        <v>384</v>
      </c>
      <c r="Q1435" s="67" t="s">
        <v>384</v>
      </c>
      <c r="R1435" s="75" t="s">
        <v>384</v>
      </c>
    </row>
    <row r="1436" spans="1:18" ht="24.75" thickBot="1">
      <c r="A1436" s="57">
        <v>4</v>
      </c>
      <c r="B1436" s="58" t="s">
        <v>21</v>
      </c>
      <c r="C1436" s="57">
        <v>39</v>
      </c>
      <c r="D1436" s="58" t="s">
        <v>31</v>
      </c>
      <c r="E1436" s="59" t="s">
        <v>429</v>
      </c>
      <c r="F1436" s="60" t="s">
        <v>415</v>
      </c>
      <c r="G1436" s="61" t="str">
        <f t="shared" si="552"/>
        <v>439&amp;#160;&amp;#160;&amp;#160;Visitors700</v>
      </c>
      <c r="H1436" s="60" t="s">
        <v>420</v>
      </c>
      <c r="I1436" s="66" t="str">
        <f t="shared" si="555"/>
        <v>313.00</v>
      </c>
      <c r="J1436" s="66" t="str">
        <f t="shared" si="553"/>
        <v>337.00</v>
      </c>
      <c r="K1436" s="66" t="str">
        <f t="shared" si="554"/>
        <v>350.00</v>
      </c>
      <c r="L1436" s="63" t="str">
        <f t="shared" ref="L1436:L1451" si="558">FIXED(ROUND((((J1436-I1436)/I1436)*100),1),1,0)</f>
        <v>7.7</v>
      </c>
      <c r="M1436" s="63" t="str">
        <f t="shared" ref="M1436:M1451" si="559">FIXED(ROUND((((K1436-J1436)/J1436)*100),1),1,0)</f>
        <v>3.9</v>
      </c>
      <c r="N1436" s="64" t="s">
        <v>426</v>
      </c>
      <c r="P1436" s="71">
        <v>313</v>
      </c>
      <c r="Q1436" s="71">
        <v>337</v>
      </c>
      <c r="R1436" s="72">
        <v>350</v>
      </c>
    </row>
    <row r="1437" spans="1:18" ht="24.75" thickBot="1">
      <c r="A1437" s="57">
        <v>4</v>
      </c>
      <c r="B1437" s="58" t="s">
        <v>21</v>
      </c>
      <c r="C1437" s="57">
        <v>39</v>
      </c>
      <c r="D1437" s="58" t="s">
        <v>31</v>
      </c>
      <c r="E1437" s="59" t="s">
        <v>430</v>
      </c>
      <c r="F1437" s="60" t="s">
        <v>411</v>
      </c>
      <c r="G1437" s="61" t="str">
        <f t="shared" si="552"/>
        <v>439&amp;#160;&amp;#160;&amp;#160;Visitors701</v>
      </c>
      <c r="H1437" s="60" t="s">
        <v>407</v>
      </c>
      <c r="I1437" s="66" t="str">
        <f t="shared" si="555"/>
        <v>312.00</v>
      </c>
      <c r="J1437" s="66" t="str">
        <f t="shared" si="553"/>
        <v>335.00</v>
      </c>
      <c r="K1437" s="66" t="str">
        <f t="shared" si="554"/>
        <v>349.00</v>
      </c>
      <c r="L1437" s="63" t="str">
        <f t="shared" si="558"/>
        <v>7.4</v>
      </c>
      <c r="M1437" s="63" t="str">
        <f t="shared" si="559"/>
        <v>4.2</v>
      </c>
      <c r="N1437" s="65" t="s">
        <v>408</v>
      </c>
      <c r="P1437" s="71">
        <v>312</v>
      </c>
      <c r="Q1437" s="71">
        <v>335</v>
      </c>
      <c r="R1437" s="72">
        <v>349</v>
      </c>
    </row>
    <row r="1438" spans="1:18" ht="24.75" thickBot="1">
      <c r="A1438" s="57">
        <v>4</v>
      </c>
      <c r="B1438" s="58" t="s">
        <v>21</v>
      </c>
      <c r="C1438" s="57">
        <v>39</v>
      </c>
      <c r="D1438" s="58" t="s">
        <v>31</v>
      </c>
      <c r="E1438" s="59" t="s">
        <v>431</v>
      </c>
      <c r="F1438" s="60" t="s">
        <v>412</v>
      </c>
      <c r="G1438" s="61" t="str">
        <f t="shared" si="552"/>
        <v>439&amp;#160;&amp;#160;&amp;#160;Visitors702</v>
      </c>
      <c r="H1438" s="60" t="s">
        <v>409</v>
      </c>
      <c r="I1438" s="66" t="str">
        <f t="shared" si="555"/>
        <v>2.00</v>
      </c>
      <c r="J1438" s="66" t="str">
        <f t="shared" si="553"/>
        <v>2.00</v>
      </c>
      <c r="K1438" s="66" t="str">
        <f t="shared" si="554"/>
        <v>2.00</v>
      </c>
      <c r="L1438" s="63" t="str">
        <f t="shared" si="558"/>
        <v>0.0</v>
      </c>
      <c r="M1438" s="63" t="str">
        <f t="shared" si="559"/>
        <v>0.0</v>
      </c>
      <c r="N1438" s="64" t="s">
        <v>410</v>
      </c>
      <c r="P1438" s="71">
        <v>2</v>
      </c>
      <c r="Q1438" s="71">
        <v>2</v>
      </c>
      <c r="R1438" s="72">
        <v>2</v>
      </c>
    </row>
    <row r="1439" spans="1:18" ht="24.75" thickBot="1">
      <c r="A1439" s="57">
        <v>4</v>
      </c>
      <c r="B1439" s="58" t="s">
        <v>21</v>
      </c>
      <c r="C1439" s="57">
        <v>40</v>
      </c>
      <c r="D1439" s="58" t="s">
        <v>32</v>
      </c>
      <c r="E1439" s="59" t="s">
        <v>10</v>
      </c>
      <c r="F1439" s="60" t="s">
        <v>4</v>
      </c>
      <c r="G1439" s="61" t="str">
        <f t="shared" si="552"/>
        <v>440Room</v>
      </c>
      <c r="H1439" s="60" t="s">
        <v>4</v>
      </c>
      <c r="I1439" s="62" t="str">
        <f>FIXED(ROUND(P1439,2),0,0)</f>
        <v>6,588</v>
      </c>
      <c r="J1439" s="62" t="str">
        <f t="shared" ref="J1439:J1448" si="560">FIXED(ROUND(Q1439,2),0,0)</f>
        <v>6,603</v>
      </c>
      <c r="K1439" s="62" t="str">
        <f t="shared" ref="K1439:K1448" si="561">FIXED(ROUND(R1439,2),0,0)</f>
        <v>8,531</v>
      </c>
      <c r="L1439" s="63" t="str">
        <f t="shared" si="558"/>
        <v>0.2</v>
      </c>
      <c r="M1439" s="63" t="str">
        <f t="shared" si="559"/>
        <v>29.2</v>
      </c>
      <c r="N1439" s="64" t="s">
        <v>14</v>
      </c>
      <c r="P1439" s="71">
        <v>6588</v>
      </c>
      <c r="Q1439" s="71">
        <v>6603</v>
      </c>
      <c r="R1439" s="72">
        <v>8531</v>
      </c>
    </row>
    <row r="1440" spans="1:18" ht="24.75" thickBot="1">
      <c r="A1440" s="57">
        <v>4</v>
      </c>
      <c r="B1440" s="58" t="s">
        <v>21</v>
      </c>
      <c r="C1440" s="57">
        <v>40</v>
      </c>
      <c r="D1440" s="58" t="s">
        <v>32</v>
      </c>
      <c r="E1440" s="59" t="s">
        <v>111</v>
      </c>
      <c r="F1440" s="60" t="s">
        <v>3</v>
      </c>
      <c r="G1440" s="61" t="str">
        <f t="shared" si="552"/>
        <v>440Visit100</v>
      </c>
      <c r="H1440" s="60" t="s">
        <v>3</v>
      </c>
      <c r="I1440" s="62" t="str">
        <f t="shared" ref="I1440:I1448" si="562">FIXED(ROUND(P1440,2),0,0)</f>
        <v>3,669,884</v>
      </c>
      <c r="J1440" s="62" t="str">
        <f t="shared" si="560"/>
        <v>3,881,646</v>
      </c>
      <c r="K1440" s="62" t="str">
        <f t="shared" si="561"/>
        <v>4,556,656</v>
      </c>
      <c r="L1440" s="63" t="str">
        <f t="shared" si="558"/>
        <v>5.8</v>
      </c>
      <c r="M1440" s="63" t="str">
        <f t="shared" si="559"/>
        <v>17.4</v>
      </c>
      <c r="N1440" s="65" t="s">
        <v>15</v>
      </c>
      <c r="P1440" s="71">
        <v>3669884</v>
      </c>
      <c r="Q1440" s="71">
        <v>3881646</v>
      </c>
      <c r="R1440" s="72">
        <v>4556656</v>
      </c>
    </row>
    <row r="1441" spans="1:18" ht="24.75" thickBot="1">
      <c r="A1441" s="57">
        <v>4</v>
      </c>
      <c r="B1441" s="58" t="s">
        <v>21</v>
      </c>
      <c r="C1441" s="57">
        <v>40</v>
      </c>
      <c r="D1441" s="58" t="s">
        <v>32</v>
      </c>
      <c r="E1441" s="59" t="s">
        <v>112</v>
      </c>
      <c r="F1441" s="60" t="s">
        <v>411</v>
      </c>
      <c r="G1441" s="61" t="str">
        <f t="shared" si="552"/>
        <v>440Visit101</v>
      </c>
      <c r="H1441" s="60" t="s">
        <v>407</v>
      </c>
      <c r="I1441" s="62" t="str">
        <f t="shared" si="562"/>
        <v>3,609,152</v>
      </c>
      <c r="J1441" s="62" t="str">
        <f t="shared" si="560"/>
        <v>3,818,917</v>
      </c>
      <c r="K1441" s="62" t="str">
        <f t="shared" si="561"/>
        <v>4,486,992</v>
      </c>
      <c r="L1441" s="63" t="str">
        <f t="shared" si="558"/>
        <v>5.8</v>
      </c>
      <c r="M1441" s="63" t="str">
        <f t="shared" si="559"/>
        <v>17.5</v>
      </c>
      <c r="N1441" s="64" t="s">
        <v>408</v>
      </c>
      <c r="P1441" s="71">
        <v>3609152</v>
      </c>
      <c r="Q1441" s="71">
        <v>3818917</v>
      </c>
      <c r="R1441" s="72">
        <v>4486992</v>
      </c>
    </row>
    <row r="1442" spans="1:18" ht="24.75" thickBot="1">
      <c r="A1442" s="57">
        <v>4</v>
      </c>
      <c r="B1442" s="58" t="s">
        <v>21</v>
      </c>
      <c r="C1442" s="57">
        <v>40</v>
      </c>
      <c r="D1442" s="58" t="s">
        <v>32</v>
      </c>
      <c r="E1442" s="59" t="s">
        <v>113</v>
      </c>
      <c r="F1442" s="60" t="s">
        <v>412</v>
      </c>
      <c r="G1442" s="61" t="str">
        <f t="shared" si="552"/>
        <v>440Visit102</v>
      </c>
      <c r="H1442" s="60" t="s">
        <v>409</v>
      </c>
      <c r="I1442" s="62" t="str">
        <f t="shared" si="562"/>
        <v>60,732</v>
      </c>
      <c r="J1442" s="62" t="str">
        <f t="shared" si="560"/>
        <v>62,729</v>
      </c>
      <c r="K1442" s="62" t="str">
        <f t="shared" si="561"/>
        <v>69,664</v>
      </c>
      <c r="L1442" s="63" t="str">
        <f t="shared" si="558"/>
        <v>3.3</v>
      </c>
      <c r="M1442" s="63" t="str">
        <f t="shared" si="559"/>
        <v>11.1</v>
      </c>
      <c r="N1442" s="65" t="s">
        <v>410</v>
      </c>
      <c r="P1442" s="71">
        <v>60732</v>
      </c>
      <c r="Q1442" s="71">
        <v>62729</v>
      </c>
      <c r="R1442" s="72">
        <v>69664</v>
      </c>
    </row>
    <row r="1443" spans="1:18" ht="24.75" thickBot="1">
      <c r="A1443" s="57">
        <v>4</v>
      </c>
      <c r="B1443" s="58" t="s">
        <v>21</v>
      </c>
      <c r="C1443" s="57">
        <v>40</v>
      </c>
      <c r="D1443" s="58" t="s">
        <v>32</v>
      </c>
      <c r="E1443" s="59" t="s">
        <v>114</v>
      </c>
      <c r="F1443" s="60" t="s">
        <v>413</v>
      </c>
      <c r="G1443" s="61" t="str">
        <f t="shared" si="552"/>
        <v>440Visit200</v>
      </c>
      <c r="H1443" s="60" t="s">
        <v>418</v>
      </c>
      <c r="I1443" s="62" t="str">
        <f t="shared" si="562"/>
        <v>2,392,986</v>
      </c>
      <c r="J1443" s="62" t="str">
        <f t="shared" si="560"/>
        <v>2,493,113</v>
      </c>
      <c r="K1443" s="62" t="str">
        <f t="shared" si="561"/>
        <v>2,941,461</v>
      </c>
      <c r="L1443" s="63" t="str">
        <f t="shared" si="558"/>
        <v>4.2</v>
      </c>
      <c r="M1443" s="63" t="str">
        <f t="shared" si="559"/>
        <v>18.0</v>
      </c>
      <c r="N1443" s="64" t="s">
        <v>423</v>
      </c>
      <c r="P1443" s="71">
        <v>2392986</v>
      </c>
      <c r="Q1443" s="71">
        <v>2493113</v>
      </c>
      <c r="R1443" s="72">
        <v>2941461</v>
      </c>
    </row>
    <row r="1444" spans="1:18" ht="24.75" thickBot="1">
      <c r="A1444" s="57">
        <v>4</v>
      </c>
      <c r="B1444" s="58" t="s">
        <v>21</v>
      </c>
      <c r="C1444" s="57">
        <v>40</v>
      </c>
      <c r="D1444" s="58" t="s">
        <v>32</v>
      </c>
      <c r="E1444" s="59" t="s">
        <v>115</v>
      </c>
      <c r="F1444" s="60" t="s">
        <v>411</v>
      </c>
      <c r="G1444" s="61" t="str">
        <f t="shared" si="552"/>
        <v>440Visit201</v>
      </c>
      <c r="H1444" s="60" t="s">
        <v>407</v>
      </c>
      <c r="I1444" s="62" t="str">
        <f t="shared" si="562"/>
        <v>2,352,917</v>
      </c>
      <c r="J1444" s="62" t="str">
        <f t="shared" si="560"/>
        <v>2,452,004</v>
      </c>
      <c r="K1444" s="62" t="str">
        <f t="shared" si="561"/>
        <v>2,895,339</v>
      </c>
      <c r="L1444" s="63" t="str">
        <f t="shared" si="558"/>
        <v>4.2</v>
      </c>
      <c r="M1444" s="63" t="str">
        <f t="shared" si="559"/>
        <v>18.1</v>
      </c>
      <c r="N1444" s="65" t="s">
        <v>408</v>
      </c>
      <c r="P1444" s="71">
        <v>2352917</v>
      </c>
      <c r="Q1444" s="71">
        <v>2452004</v>
      </c>
      <c r="R1444" s="72">
        <v>2895339</v>
      </c>
    </row>
    <row r="1445" spans="1:18" ht="24.75" thickBot="1">
      <c r="A1445" s="57">
        <v>4</v>
      </c>
      <c r="B1445" s="58" t="s">
        <v>21</v>
      </c>
      <c r="C1445" s="57">
        <v>40</v>
      </c>
      <c r="D1445" s="58" t="s">
        <v>32</v>
      </c>
      <c r="E1445" s="59" t="s">
        <v>116</v>
      </c>
      <c r="F1445" s="60" t="s">
        <v>412</v>
      </c>
      <c r="G1445" s="61" t="str">
        <f t="shared" si="552"/>
        <v>440Visit202</v>
      </c>
      <c r="H1445" s="60" t="s">
        <v>409</v>
      </c>
      <c r="I1445" s="62" t="str">
        <f t="shared" si="562"/>
        <v>40,069</v>
      </c>
      <c r="J1445" s="62" t="str">
        <f t="shared" si="560"/>
        <v>41,109</v>
      </c>
      <c r="K1445" s="62" t="str">
        <f t="shared" si="561"/>
        <v>46,122</v>
      </c>
      <c r="L1445" s="63" t="str">
        <f t="shared" si="558"/>
        <v>2.6</v>
      </c>
      <c r="M1445" s="63" t="str">
        <f t="shared" si="559"/>
        <v>12.2</v>
      </c>
      <c r="N1445" s="64" t="s">
        <v>410</v>
      </c>
      <c r="P1445" s="71">
        <v>40069</v>
      </c>
      <c r="Q1445" s="71">
        <v>41109</v>
      </c>
      <c r="R1445" s="72">
        <v>46122</v>
      </c>
    </row>
    <row r="1446" spans="1:18" ht="24.75" thickBot="1">
      <c r="A1446" s="57">
        <v>4</v>
      </c>
      <c r="B1446" s="58" t="s">
        <v>21</v>
      </c>
      <c r="C1446" s="57">
        <v>40</v>
      </c>
      <c r="D1446" s="58" t="s">
        <v>32</v>
      </c>
      <c r="E1446" s="59" t="s">
        <v>117</v>
      </c>
      <c r="F1446" s="60" t="s">
        <v>414</v>
      </c>
      <c r="G1446" s="61" t="str">
        <f t="shared" si="552"/>
        <v>440Visit300</v>
      </c>
      <c r="H1446" s="60" t="s">
        <v>419</v>
      </c>
      <c r="I1446" s="62" t="str">
        <f t="shared" si="562"/>
        <v>1,276,898</v>
      </c>
      <c r="J1446" s="62" t="str">
        <f t="shared" si="560"/>
        <v>1,388,533</v>
      </c>
      <c r="K1446" s="62" t="str">
        <f t="shared" si="561"/>
        <v>1,615,195</v>
      </c>
      <c r="L1446" s="63" t="str">
        <f t="shared" si="558"/>
        <v>8.7</v>
      </c>
      <c r="M1446" s="63" t="str">
        <f t="shared" si="559"/>
        <v>16.3</v>
      </c>
      <c r="N1446" s="65" t="s">
        <v>424</v>
      </c>
      <c r="P1446" s="71">
        <v>1276898</v>
      </c>
      <c r="Q1446" s="71">
        <v>1388533</v>
      </c>
      <c r="R1446" s="72">
        <v>1615195</v>
      </c>
    </row>
    <row r="1447" spans="1:18" ht="24.75" thickBot="1">
      <c r="A1447" s="57">
        <v>4</v>
      </c>
      <c r="B1447" s="58" t="s">
        <v>21</v>
      </c>
      <c r="C1447" s="57">
        <v>40</v>
      </c>
      <c r="D1447" s="58" t="s">
        <v>32</v>
      </c>
      <c r="E1447" s="59" t="s">
        <v>118</v>
      </c>
      <c r="F1447" s="60" t="s">
        <v>411</v>
      </c>
      <c r="G1447" s="61" t="str">
        <f t="shared" si="552"/>
        <v>440Visit301</v>
      </c>
      <c r="H1447" s="60" t="s">
        <v>407</v>
      </c>
      <c r="I1447" s="62" t="str">
        <f t="shared" si="562"/>
        <v>1,256,235</v>
      </c>
      <c r="J1447" s="62" t="str">
        <f t="shared" si="560"/>
        <v>1,366,913</v>
      </c>
      <c r="K1447" s="62" t="str">
        <f t="shared" si="561"/>
        <v>1,591,653</v>
      </c>
      <c r="L1447" s="63" t="str">
        <f t="shared" si="558"/>
        <v>8.8</v>
      </c>
      <c r="M1447" s="63" t="str">
        <f t="shared" si="559"/>
        <v>16.4</v>
      </c>
      <c r="N1447" s="64" t="s">
        <v>408</v>
      </c>
      <c r="P1447" s="71">
        <v>1256235</v>
      </c>
      <c r="Q1447" s="71">
        <v>1366913</v>
      </c>
      <c r="R1447" s="72">
        <v>1591653</v>
      </c>
    </row>
    <row r="1448" spans="1:18" ht="24.75" thickBot="1">
      <c r="A1448" s="57">
        <v>4</v>
      </c>
      <c r="B1448" s="58" t="s">
        <v>21</v>
      </c>
      <c r="C1448" s="57">
        <v>40</v>
      </c>
      <c r="D1448" s="58" t="s">
        <v>32</v>
      </c>
      <c r="E1448" s="59" t="s">
        <v>119</v>
      </c>
      <c r="F1448" s="60" t="s">
        <v>412</v>
      </c>
      <c r="G1448" s="61" t="str">
        <f t="shared" si="552"/>
        <v>440Visit302</v>
      </c>
      <c r="H1448" s="60" t="s">
        <v>409</v>
      </c>
      <c r="I1448" s="62" t="str">
        <f t="shared" si="562"/>
        <v>20,663</v>
      </c>
      <c r="J1448" s="62" t="str">
        <f t="shared" si="560"/>
        <v>21,620</v>
      </c>
      <c r="K1448" s="62" t="str">
        <f t="shared" si="561"/>
        <v>23,542</v>
      </c>
      <c r="L1448" s="63" t="str">
        <f t="shared" si="558"/>
        <v>4.6</v>
      </c>
      <c r="M1448" s="63" t="str">
        <f t="shared" si="559"/>
        <v>8.9</v>
      </c>
      <c r="N1448" s="65" t="s">
        <v>410</v>
      </c>
      <c r="P1448" s="71">
        <v>20663</v>
      </c>
      <c r="Q1448" s="71">
        <v>21620</v>
      </c>
      <c r="R1448" s="72">
        <v>23542</v>
      </c>
    </row>
    <row r="1449" spans="1:18" ht="24.75" thickBot="1">
      <c r="A1449" s="57">
        <v>4</v>
      </c>
      <c r="B1449" s="58" t="s">
        <v>21</v>
      </c>
      <c r="C1449" s="57">
        <v>40</v>
      </c>
      <c r="D1449" s="58" t="s">
        <v>32</v>
      </c>
      <c r="E1449" s="59" t="s">
        <v>120</v>
      </c>
      <c r="F1449" s="60" t="s">
        <v>5</v>
      </c>
      <c r="G1449" s="61" t="str">
        <f t="shared" si="552"/>
        <v>440AvgDay400</v>
      </c>
      <c r="H1449" s="60" t="s">
        <v>5</v>
      </c>
      <c r="I1449" s="66" t="str">
        <f>IF(P1449="&amp;#160;"," ",FIXED(ROUND(P1449,2),2,0))</f>
        <v>2.62</v>
      </c>
      <c r="J1449" s="66" t="str">
        <f t="shared" ref="J1449:J1465" si="563">IF(Q1449="&amp;#160;"," ",FIXED(ROUND(Q1449,2),2,0))</f>
        <v>2.61</v>
      </c>
      <c r="K1449" s="66" t="str">
        <f t="shared" ref="K1449:K1465" si="564">IF(R1449="&amp;#160;"," ",FIXED(ROUND(R1449,2),2,0))</f>
        <v>2.60</v>
      </c>
      <c r="L1449" s="63" t="str">
        <f t="shared" si="558"/>
        <v>-0.4</v>
      </c>
      <c r="M1449" s="63" t="str">
        <f t="shared" si="559"/>
        <v>-0.4</v>
      </c>
      <c r="N1449" s="64" t="s">
        <v>6</v>
      </c>
      <c r="P1449" s="73">
        <v>2.62</v>
      </c>
      <c r="Q1449" s="73">
        <v>2.61</v>
      </c>
      <c r="R1449" s="74">
        <v>2.6</v>
      </c>
    </row>
    <row r="1450" spans="1:18" ht="24.75" thickBot="1">
      <c r="A1450" s="57">
        <v>4</v>
      </c>
      <c r="B1450" s="58" t="s">
        <v>21</v>
      </c>
      <c r="C1450" s="57">
        <v>40</v>
      </c>
      <c r="D1450" s="58" t="s">
        <v>32</v>
      </c>
      <c r="E1450" s="59" t="s">
        <v>121</v>
      </c>
      <c r="F1450" s="60" t="s">
        <v>411</v>
      </c>
      <c r="G1450" s="61" t="str">
        <f t="shared" si="552"/>
        <v>440AvgDay401</v>
      </c>
      <c r="H1450" s="60" t="s">
        <v>407</v>
      </c>
      <c r="I1450" s="66" t="str">
        <f t="shared" ref="I1450:I1465" si="565">IF(P1450="&amp;#160;"," ",FIXED(ROUND(P1450,2),2,0))</f>
        <v>2.62</v>
      </c>
      <c r="J1450" s="66" t="str">
        <f t="shared" si="563"/>
        <v>2.61</v>
      </c>
      <c r="K1450" s="66" t="str">
        <f t="shared" si="564"/>
        <v>2.61</v>
      </c>
      <c r="L1450" s="63" t="str">
        <f t="shared" si="558"/>
        <v>-0.4</v>
      </c>
      <c r="M1450" s="63" t="str">
        <f t="shared" si="559"/>
        <v>0.0</v>
      </c>
      <c r="N1450" s="65" t="s">
        <v>408</v>
      </c>
      <c r="P1450" s="73">
        <v>2.62</v>
      </c>
      <c r="Q1450" s="73">
        <v>2.61</v>
      </c>
      <c r="R1450" s="74">
        <v>2.61</v>
      </c>
    </row>
    <row r="1451" spans="1:18" ht="24.75" thickBot="1">
      <c r="A1451" s="57">
        <v>4</v>
      </c>
      <c r="B1451" s="58" t="s">
        <v>21</v>
      </c>
      <c r="C1451" s="57">
        <v>40</v>
      </c>
      <c r="D1451" s="58" t="s">
        <v>32</v>
      </c>
      <c r="E1451" s="59" t="s">
        <v>122</v>
      </c>
      <c r="F1451" s="60" t="s">
        <v>412</v>
      </c>
      <c r="G1451" s="61" t="str">
        <f t="shared" si="552"/>
        <v>440AvgDay402</v>
      </c>
      <c r="H1451" s="60" t="s">
        <v>409</v>
      </c>
      <c r="I1451" s="66" t="str">
        <f t="shared" si="565"/>
        <v>2.43</v>
      </c>
      <c r="J1451" s="66" t="str">
        <f t="shared" si="563"/>
        <v>2.43</v>
      </c>
      <c r="K1451" s="66" t="str">
        <f t="shared" si="564"/>
        <v>2.47</v>
      </c>
      <c r="L1451" s="63" t="str">
        <f t="shared" si="558"/>
        <v>0.0</v>
      </c>
      <c r="M1451" s="63" t="str">
        <f t="shared" si="559"/>
        <v>1.6</v>
      </c>
      <c r="N1451" s="64" t="s">
        <v>410</v>
      </c>
      <c r="P1451" s="73">
        <v>2.4300000000000002</v>
      </c>
      <c r="Q1451" s="73">
        <v>2.4300000000000002</v>
      </c>
      <c r="R1451" s="74">
        <v>2.4700000000000002</v>
      </c>
    </row>
    <row r="1452" spans="1:18" ht="24.75" thickBot="1">
      <c r="A1452" s="57">
        <v>4</v>
      </c>
      <c r="B1452" s="58" t="s">
        <v>21</v>
      </c>
      <c r="C1452" s="57">
        <v>40</v>
      </c>
      <c r="D1452" s="58" t="s">
        <v>32</v>
      </c>
      <c r="E1452" s="59" t="s">
        <v>123</v>
      </c>
      <c r="F1452" s="60" t="s">
        <v>18</v>
      </c>
      <c r="G1452" s="61" t="str">
        <f t="shared" si="552"/>
        <v>440AverageExpenditure</v>
      </c>
      <c r="H1452" s="60" t="s">
        <v>18</v>
      </c>
      <c r="I1452" s="66" t="str">
        <f t="shared" si="565"/>
        <v xml:space="preserve"> </v>
      </c>
      <c r="J1452" s="66" t="str">
        <f t="shared" si="563"/>
        <v xml:space="preserve"> </v>
      </c>
      <c r="K1452" s="66" t="str">
        <f t="shared" si="564"/>
        <v xml:space="preserve"> </v>
      </c>
      <c r="L1452" s="67" t="s">
        <v>397</v>
      </c>
      <c r="M1452" s="67" t="s">
        <v>397</v>
      </c>
      <c r="N1452" s="65" t="s">
        <v>19</v>
      </c>
      <c r="P1452" s="67" t="s">
        <v>384</v>
      </c>
      <c r="Q1452" s="67" t="s">
        <v>384</v>
      </c>
      <c r="R1452" s="75" t="s">
        <v>384</v>
      </c>
    </row>
    <row r="1453" spans="1:18" ht="24.75" thickBot="1">
      <c r="A1453" s="57">
        <v>4</v>
      </c>
      <c r="B1453" s="58" t="s">
        <v>21</v>
      </c>
      <c r="C1453" s="57">
        <v>40</v>
      </c>
      <c r="D1453" s="58" t="s">
        <v>32</v>
      </c>
      <c r="E1453" s="59" t="s">
        <v>425</v>
      </c>
      <c r="F1453" s="60" t="s">
        <v>415</v>
      </c>
      <c r="G1453" s="61" t="str">
        <f t="shared" si="552"/>
        <v>440&amp;#160;&amp;#160;&amp;#160;Visitors400</v>
      </c>
      <c r="H1453" s="60" t="s">
        <v>420</v>
      </c>
      <c r="I1453" s="66" t="str">
        <f t="shared" si="565"/>
        <v>1,319.00</v>
      </c>
      <c r="J1453" s="66" t="str">
        <f t="shared" si="563"/>
        <v>1,364.00</v>
      </c>
      <c r="K1453" s="66" t="str">
        <f t="shared" si="564"/>
        <v>1,413.00</v>
      </c>
      <c r="L1453" s="63" t="str">
        <f t="shared" ref="L1453:L1461" si="566">FIXED(ROUND((((J1453-I1453)/I1453)*100),1),1,0)</f>
        <v>3.4</v>
      </c>
      <c r="M1453" s="63" t="str">
        <f t="shared" ref="M1453:M1461" si="567">FIXED(ROUND((((K1453-J1453)/J1453)*100),1),1,0)</f>
        <v>3.6</v>
      </c>
      <c r="N1453" s="64" t="s">
        <v>426</v>
      </c>
      <c r="P1453" s="71">
        <v>1319</v>
      </c>
      <c r="Q1453" s="71">
        <v>1364</v>
      </c>
      <c r="R1453" s="72">
        <v>1413</v>
      </c>
    </row>
    <row r="1454" spans="1:18" ht="24.75" thickBot="1">
      <c r="A1454" s="57">
        <v>4</v>
      </c>
      <c r="B1454" s="58" t="s">
        <v>21</v>
      </c>
      <c r="C1454" s="57">
        <v>40</v>
      </c>
      <c r="D1454" s="58" t="s">
        <v>32</v>
      </c>
      <c r="E1454" s="59" t="s">
        <v>427</v>
      </c>
      <c r="F1454" s="60" t="s">
        <v>411</v>
      </c>
      <c r="G1454" s="61" t="str">
        <f t="shared" si="552"/>
        <v>440&amp;#160;&amp;#160;&amp;#160;Visitors401</v>
      </c>
      <c r="H1454" s="60" t="s">
        <v>407</v>
      </c>
      <c r="I1454" s="66" t="str">
        <f t="shared" si="565"/>
        <v>1,314.00</v>
      </c>
      <c r="J1454" s="66" t="str">
        <f t="shared" si="563"/>
        <v>1,358.00</v>
      </c>
      <c r="K1454" s="66" t="str">
        <f t="shared" si="564"/>
        <v>1,408.00</v>
      </c>
      <c r="L1454" s="63" t="str">
        <f t="shared" si="566"/>
        <v>3.3</v>
      </c>
      <c r="M1454" s="63" t="str">
        <f t="shared" si="567"/>
        <v>3.7</v>
      </c>
      <c r="N1454" s="65" t="s">
        <v>408</v>
      </c>
      <c r="P1454" s="71">
        <v>1314</v>
      </c>
      <c r="Q1454" s="71">
        <v>1358</v>
      </c>
      <c r="R1454" s="72">
        <v>1408</v>
      </c>
    </row>
    <row r="1455" spans="1:18" ht="24.75" thickBot="1">
      <c r="A1455" s="57">
        <v>4</v>
      </c>
      <c r="B1455" s="58" t="s">
        <v>21</v>
      </c>
      <c r="C1455" s="57">
        <v>40</v>
      </c>
      <c r="D1455" s="58" t="s">
        <v>32</v>
      </c>
      <c r="E1455" s="59" t="s">
        <v>428</v>
      </c>
      <c r="F1455" s="60" t="s">
        <v>412</v>
      </c>
      <c r="G1455" s="61" t="str">
        <f t="shared" si="552"/>
        <v>440&amp;#160;&amp;#160;&amp;#160;Visitors402</v>
      </c>
      <c r="H1455" s="60" t="s">
        <v>409</v>
      </c>
      <c r="I1455" s="66" t="str">
        <f t="shared" si="565"/>
        <v>1,652.00</v>
      </c>
      <c r="J1455" s="66" t="str">
        <f t="shared" si="563"/>
        <v>1,710.00</v>
      </c>
      <c r="K1455" s="66" t="str">
        <f t="shared" si="564"/>
        <v>1,778.00</v>
      </c>
      <c r="L1455" s="63" t="str">
        <f t="shared" si="566"/>
        <v>3.5</v>
      </c>
      <c r="M1455" s="63" t="str">
        <f t="shared" si="567"/>
        <v>4.0</v>
      </c>
      <c r="N1455" s="64" t="s">
        <v>410</v>
      </c>
      <c r="P1455" s="71">
        <v>1652</v>
      </c>
      <c r="Q1455" s="71">
        <v>1710</v>
      </c>
      <c r="R1455" s="72">
        <v>1778</v>
      </c>
    </row>
    <row r="1456" spans="1:18" ht="24.75" thickBot="1">
      <c r="A1456" s="57">
        <v>4</v>
      </c>
      <c r="B1456" s="58" t="s">
        <v>21</v>
      </c>
      <c r="C1456" s="57">
        <v>40</v>
      </c>
      <c r="D1456" s="58" t="s">
        <v>32</v>
      </c>
      <c r="E1456" s="59" t="s">
        <v>432</v>
      </c>
      <c r="F1456" s="60" t="s">
        <v>416</v>
      </c>
      <c r="G1456" s="61" t="str">
        <f t="shared" si="552"/>
        <v>440&amp;#160;&amp;#160;&amp;#160;Tourist500</v>
      </c>
      <c r="H1456" s="60" t="s">
        <v>421</v>
      </c>
      <c r="I1456" s="66" t="str">
        <f t="shared" si="565"/>
        <v>1,412.00</v>
      </c>
      <c r="J1456" s="66" t="str">
        <f t="shared" si="563"/>
        <v>1,465.00</v>
      </c>
      <c r="K1456" s="66" t="str">
        <f t="shared" si="564"/>
        <v>1,517.00</v>
      </c>
      <c r="L1456" s="63" t="str">
        <f t="shared" si="566"/>
        <v>3.8</v>
      </c>
      <c r="M1456" s="63" t="str">
        <f t="shared" si="567"/>
        <v>3.5</v>
      </c>
      <c r="N1456" s="65" t="s">
        <v>433</v>
      </c>
      <c r="P1456" s="71">
        <v>1412</v>
      </c>
      <c r="Q1456" s="71">
        <v>1465</v>
      </c>
      <c r="R1456" s="72">
        <v>1517</v>
      </c>
    </row>
    <row r="1457" spans="1:18" ht="24.75" thickBot="1">
      <c r="A1457" s="57">
        <v>4</v>
      </c>
      <c r="B1457" s="58" t="s">
        <v>21</v>
      </c>
      <c r="C1457" s="57">
        <v>40</v>
      </c>
      <c r="D1457" s="58" t="s">
        <v>32</v>
      </c>
      <c r="E1457" s="59" t="s">
        <v>434</v>
      </c>
      <c r="F1457" s="60" t="s">
        <v>411</v>
      </c>
      <c r="G1457" s="61" t="str">
        <f t="shared" si="552"/>
        <v>440&amp;#160;&amp;#160;&amp;#160;Tourist501</v>
      </c>
      <c r="H1457" s="60" t="s">
        <v>407</v>
      </c>
      <c r="I1457" s="66" t="str">
        <f t="shared" si="565"/>
        <v>1,406.00</v>
      </c>
      <c r="J1457" s="66" t="str">
        <f t="shared" si="563"/>
        <v>1,459.00</v>
      </c>
      <c r="K1457" s="66" t="str">
        <f t="shared" si="564"/>
        <v>1,511.00</v>
      </c>
      <c r="L1457" s="63" t="str">
        <f t="shared" si="566"/>
        <v>3.8</v>
      </c>
      <c r="M1457" s="63" t="str">
        <f t="shared" si="567"/>
        <v>3.6</v>
      </c>
      <c r="N1457" s="64" t="s">
        <v>408</v>
      </c>
      <c r="P1457" s="71">
        <v>1406</v>
      </c>
      <c r="Q1457" s="71">
        <v>1459</v>
      </c>
      <c r="R1457" s="72">
        <v>1511</v>
      </c>
    </row>
    <row r="1458" spans="1:18" ht="24.75" thickBot="1">
      <c r="A1458" s="57">
        <v>4</v>
      </c>
      <c r="B1458" s="58" t="s">
        <v>21</v>
      </c>
      <c r="C1458" s="57">
        <v>40</v>
      </c>
      <c r="D1458" s="58" t="s">
        <v>32</v>
      </c>
      <c r="E1458" s="59" t="s">
        <v>435</v>
      </c>
      <c r="F1458" s="60" t="s">
        <v>412</v>
      </c>
      <c r="G1458" s="61" t="str">
        <f t="shared" si="552"/>
        <v>440&amp;#160;&amp;#160;&amp;#160;Tourist502</v>
      </c>
      <c r="H1458" s="60" t="s">
        <v>409</v>
      </c>
      <c r="I1458" s="66" t="str">
        <f t="shared" si="565"/>
        <v>1,810.00</v>
      </c>
      <c r="J1458" s="66" t="str">
        <f t="shared" si="563"/>
        <v>1,877.00</v>
      </c>
      <c r="K1458" s="66" t="str">
        <f t="shared" si="564"/>
        <v>1,944.00</v>
      </c>
      <c r="L1458" s="63" t="str">
        <f t="shared" si="566"/>
        <v>3.7</v>
      </c>
      <c r="M1458" s="63" t="str">
        <f t="shared" si="567"/>
        <v>3.6</v>
      </c>
      <c r="N1458" s="65" t="s">
        <v>410</v>
      </c>
      <c r="P1458" s="71">
        <v>1810</v>
      </c>
      <c r="Q1458" s="71">
        <v>1877</v>
      </c>
      <c r="R1458" s="72">
        <v>1944</v>
      </c>
    </row>
    <row r="1459" spans="1:18" ht="24.75" thickBot="1">
      <c r="A1459" s="57">
        <v>4</v>
      </c>
      <c r="B1459" s="58" t="s">
        <v>21</v>
      </c>
      <c r="C1459" s="57">
        <v>40</v>
      </c>
      <c r="D1459" s="58" t="s">
        <v>32</v>
      </c>
      <c r="E1459" s="59" t="s">
        <v>436</v>
      </c>
      <c r="F1459" s="60" t="s">
        <v>417</v>
      </c>
      <c r="G1459" s="61" t="str">
        <f t="shared" si="552"/>
        <v>440&amp;#160;&amp;#160;&amp;#160;Excursionist600</v>
      </c>
      <c r="H1459" s="60" t="s">
        <v>422</v>
      </c>
      <c r="I1459" s="66" t="str">
        <f t="shared" si="565"/>
        <v>860.00</v>
      </c>
      <c r="J1459" s="66" t="str">
        <f t="shared" si="563"/>
        <v>889.00</v>
      </c>
      <c r="K1459" s="66" t="str">
        <f t="shared" si="564"/>
        <v>919.00</v>
      </c>
      <c r="L1459" s="63" t="str">
        <f t="shared" si="566"/>
        <v>3.4</v>
      </c>
      <c r="M1459" s="63" t="str">
        <f t="shared" si="567"/>
        <v>3.4</v>
      </c>
      <c r="N1459" s="64" t="s">
        <v>437</v>
      </c>
      <c r="P1459" s="71">
        <v>860</v>
      </c>
      <c r="Q1459" s="71">
        <v>889</v>
      </c>
      <c r="R1459" s="72">
        <v>919</v>
      </c>
    </row>
    <row r="1460" spans="1:18" ht="24.75" thickBot="1">
      <c r="A1460" s="57">
        <v>4</v>
      </c>
      <c r="B1460" s="58" t="s">
        <v>21</v>
      </c>
      <c r="C1460" s="57">
        <v>40</v>
      </c>
      <c r="D1460" s="58" t="s">
        <v>32</v>
      </c>
      <c r="E1460" s="59" t="s">
        <v>438</v>
      </c>
      <c r="F1460" s="60" t="s">
        <v>411</v>
      </c>
      <c r="G1460" s="61" t="str">
        <f t="shared" si="552"/>
        <v>440&amp;#160;&amp;#160;&amp;#160;Excursionist601</v>
      </c>
      <c r="H1460" s="60" t="s">
        <v>407</v>
      </c>
      <c r="I1460" s="66" t="str">
        <f t="shared" si="565"/>
        <v>859.00</v>
      </c>
      <c r="J1460" s="66" t="str">
        <f t="shared" si="563"/>
        <v>888.00</v>
      </c>
      <c r="K1460" s="66" t="str">
        <f t="shared" si="564"/>
        <v>918.00</v>
      </c>
      <c r="L1460" s="63" t="str">
        <f t="shared" si="566"/>
        <v>3.4</v>
      </c>
      <c r="M1460" s="63" t="str">
        <f t="shared" si="567"/>
        <v>3.4</v>
      </c>
      <c r="N1460" s="65" t="s">
        <v>408</v>
      </c>
      <c r="P1460" s="71">
        <v>859</v>
      </c>
      <c r="Q1460" s="71">
        <v>888</v>
      </c>
      <c r="R1460" s="72">
        <v>918</v>
      </c>
    </row>
    <row r="1461" spans="1:18" ht="24.75" thickBot="1">
      <c r="A1461" s="57">
        <v>4</v>
      </c>
      <c r="B1461" s="58" t="s">
        <v>21</v>
      </c>
      <c r="C1461" s="57">
        <v>40</v>
      </c>
      <c r="D1461" s="58" t="s">
        <v>32</v>
      </c>
      <c r="E1461" s="59" t="s">
        <v>439</v>
      </c>
      <c r="F1461" s="60" t="s">
        <v>412</v>
      </c>
      <c r="G1461" s="61" t="str">
        <f t="shared" si="552"/>
        <v>440&amp;#160;&amp;#160;&amp;#160;Excursionist602</v>
      </c>
      <c r="H1461" s="60" t="s">
        <v>409</v>
      </c>
      <c r="I1461" s="66" t="str">
        <f t="shared" si="565"/>
        <v>910.00</v>
      </c>
      <c r="J1461" s="66" t="str">
        <f t="shared" si="563"/>
        <v>939.00</v>
      </c>
      <c r="K1461" s="66" t="str">
        <f t="shared" si="564"/>
        <v>974.00</v>
      </c>
      <c r="L1461" s="63" t="str">
        <f t="shared" si="566"/>
        <v>3.2</v>
      </c>
      <c r="M1461" s="63" t="str">
        <f t="shared" si="567"/>
        <v>3.7</v>
      </c>
      <c r="N1461" s="64" t="s">
        <v>410</v>
      </c>
      <c r="P1461" s="71">
        <v>910</v>
      </c>
      <c r="Q1461" s="71">
        <v>939</v>
      </c>
      <c r="R1461" s="72">
        <v>974</v>
      </c>
    </row>
    <row r="1462" spans="1:18" ht="24.75" thickBot="1">
      <c r="A1462" s="57">
        <v>4</v>
      </c>
      <c r="B1462" s="58" t="s">
        <v>21</v>
      </c>
      <c r="C1462" s="57">
        <v>40</v>
      </c>
      <c r="D1462" s="58" t="s">
        <v>32</v>
      </c>
      <c r="E1462" s="59" t="s">
        <v>20</v>
      </c>
      <c r="F1462" s="60" t="s">
        <v>16</v>
      </c>
      <c r="G1462" s="61" t="str">
        <f t="shared" si="552"/>
        <v>440TourismReceipt</v>
      </c>
      <c r="H1462" s="60" t="s">
        <v>16</v>
      </c>
      <c r="I1462" s="66" t="str">
        <f t="shared" si="565"/>
        <v xml:space="preserve"> </v>
      </c>
      <c r="J1462" s="66" t="str">
        <f t="shared" si="563"/>
        <v xml:space="preserve"> </v>
      </c>
      <c r="K1462" s="66" t="str">
        <f t="shared" si="564"/>
        <v xml:space="preserve"> </v>
      </c>
      <c r="L1462" s="67" t="s">
        <v>397</v>
      </c>
      <c r="M1462" s="67" t="s">
        <v>397</v>
      </c>
      <c r="N1462" s="65" t="s">
        <v>17</v>
      </c>
      <c r="P1462" s="67" t="s">
        <v>384</v>
      </c>
      <c r="Q1462" s="67" t="s">
        <v>384</v>
      </c>
      <c r="R1462" s="75" t="s">
        <v>384</v>
      </c>
    </row>
    <row r="1463" spans="1:18" ht="24.75" thickBot="1">
      <c r="A1463" s="57">
        <v>4</v>
      </c>
      <c r="B1463" s="58" t="s">
        <v>21</v>
      </c>
      <c r="C1463" s="57">
        <v>40</v>
      </c>
      <c r="D1463" s="58" t="s">
        <v>32</v>
      </c>
      <c r="E1463" s="59" t="s">
        <v>429</v>
      </c>
      <c r="F1463" s="60" t="s">
        <v>415</v>
      </c>
      <c r="G1463" s="61" t="str">
        <f t="shared" si="552"/>
        <v>440&amp;#160;&amp;#160;&amp;#160;Visitors700</v>
      </c>
      <c r="H1463" s="60" t="s">
        <v>420</v>
      </c>
      <c r="I1463" s="66" t="str">
        <f t="shared" si="565"/>
        <v>9,942.00</v>
      </c>
      <c r="J1463" s="66" t="str">
        <f t="shared" si="563"/>
        <v>10,756.00</v>
      </c>
      <c r="K1463" s="66" t="str">
        <f t="shared" si="564"/>
        <v>13,122.00</v>
      </c>
      <c r="L1463" s="63" t="str">
        <f t="shared" ref="L1463:L1478" si="568">FIXED(ROUND((((J1463-I1463)/I1463)*100),1),1,0)</f>
        <v>8.2</v>
      </c>
      <c r="M1463" s="63" t="str">
        <f t="shared" ref="M1463:M1478" si="569">FIXED(ROUND((((K1463-J1463)/J1463)*100),1),1,0)</f>
        <v>22.0</v>
      </c>
      <c r="N1463" s="64" t="s">
        <v>426</v>
      </c>
      <c r="P1463" s="71">
        <v>9942</v>
      </c>
      <c r="Q1463" s="71">
        <v>10756</v>
      </c>
      <c r="R1463" s="72">
        <v>13122</v>
      </c>
    </row>
    <row r="1464" spans="1:18" ht="24.75" thickBot="1">
      <c r="A1464" s="57">
        <v>4</v>
      </c>
      <c r="B1464" s="58" t="s">
        <v>21</v>
      </c>
      <c r="C1464" s="57">
        <v>40</v>
      </c>
      <c r="D1464" s="58" t="s">
        <v>32</v>
      </c>
      <c r="E1464" s="59" t="s">
        <v>430</v>
      </c>
      <c r="F1464" s="60" t="s">
        <v>411</v>
      </c>
      <c r="G1464" s="61" t="str">
        <f t="shared" si="552"/>
        <v>440&amp;#160;&amp;#160;&amp;#160;Visitors701</v>
      </c>
      <c r="H1464" s="60" t="s">
        <v>407</v>
      </c>
      <c r="I1464" s="66" t="str">
        <f t="shared" si="565"/>
        <v>9,747.00</v>
      </c>
      <c r="J1464" s="66" t="str">
        <f t="shared" si="563"/>
        <v>10,549.00</v>
      </c>
      <c r="K1464" s="66" t="str">
        <f t="shared" si="564"/>
        <v>12,878.00</v>
      </c>
      <c r="L1464" s="63" t="str">
        <f t="shared" si="568"/>
        <v>8.2</v>
      </c>
      <c r="M1464" s="63" t="str">
        <f t="shared" si="569"/>
        <v>22.1</v>
      </c>
      <c r="N1464" s="65" t="s">
        <v>408</v>
      </c>
      <c r="P1464" s="71">
        <v>9747</v>
      </c>
      <c r="Q1464" s="71">
        <v>10549</v>
      </c>
      <c r="R1464" s="72">
        <v>12878</v>
      </c>
    </row>
    <row r="1465" spans="1:18" ht="24.75" thickBot="1">
      <c r="A1465" s="57">
        <v>4</v>
      </c>
      <c r="B1465" s="58" t="s">
        <v>21</v>
      </c>
      <c r="C1465" s="57">
        <v>40</v>
      </c>
      <c r="D1465" s="58" t="s">
        <v>32</v>
      </c>
      <c r="E1465" s="59" t="s">
        <v>431</v>
      </c>
      <c r="F1465" s="60" t="s">
        <v>412</v>
      </c>
      <c r="G1465" s="61" t="str">
        <f t="shared" si="552"/>
        <v>440&amp;#160;&amp;#160;&amp;#160;Visitors702</v>
      </c>
      <c r="H1465" s="60" t="s">
        <v>409</v>
      </c>
      <c r="I1465" s="66" t="str">
        <f t="shared" si="565"/>
        <v>195.00</v>
      </c>
      <c r="J1465" s="66" t="str">
        <f t="shared" si="563"/>
        <v>208.00</v>
      </c>
      <c r="K1465" s="66" t="str">
        <f t="shared" si="564"/>
        <v>244.00</v>
      </c>
      <c r="L1465" s="63" t="str">
        <f t="shared" si="568"/>
        <v>6.7</v>
      </c>
      <c r="M1465" s="63" t="str">
        <f t="shared" si="569"/>
        <v>17.3</v>
      </c>
      <c r="N1465" s="64" t="s">
        <v>410</v>
      </c>
      <c r="P1465" s="71">
        <v>195</v>
      </c>
      <c r="Q1465" s="71">
        <v>208</v>
      </c>
      <c r="R1465" s="72">
        <v>244</v>
      </c>
    </row>
    <row r="1466" spans="1:18" ht="24.75" thickBot="1">
      <c r="A1466" s="57">
        <v>4</v>
      </c>
      <c r="B1466" s="58" t="s">
        <v>21</v>
      </c>
      <c r="C1466" s="57">
        <v>41</v>
      </c>
      <c r="D1466" s="58" t="s">
        <v>33</v>
      </c>
      <c r="E1466" s="59" t="s">
        <v>10</v>
      </c>
      <c r="F1466" s="60" t="s">
        <v>4</v>
      </c>
      <c r="G1466" s="61" t="str">
        <f t="shared" si="552"/>
        <v>441Room</v>
      </c>
      <c r="H1466" s="60" t="s">
        <v>4</v>
      </c>
      <c r="I1466" s="62" t="str">
        <f>FIXED(ROUND(P1466,2),0,0)</f>
        <v>6,641</v>
      </c>
      <c r="J1466" s="62" t="str">
        <f t="shared" ref="J1466:J1475" si="570">FIXED(ROUND(Q1466,2),0,0)</f>
        <v>6,755</v>
      </c>
      <c r="K1466" s="62" t="str">
        <f t="shared" ref="K1466:K1475" si="571">FIXED(ROUND(R1466,2),0,0)</f>
        <v>6,539</v>
      </c>
      <c r="L1466" s="63" t="str">
        <f t="shared" si="568"/>
        <v>1.7</v>
      </c>
      <c r="M1466" s="63" t="str">
        <f t="shared" si="569"/>
        <v>-3.2</v>
      </c>
      <c r="N1466" s="64" t="s">
        <v>14</v>
      </c>
      <c r="P1466" s="71">
        <v>6641</v>
      </c>
      <c r="Q1466" s="71">
        <v>6755</v>
      </c>
      <c r="R1466" s="72">
        <v>6539</v>
      </c>
    </row>
    <row r="1467" spans="1:18" ht="24.75" thickBot="1">
      <c r="A1467" s="57">
        <v>4</v>
      </c>
      <c r="B1467" s="58" t="s">
        <v>21</v>
      </c>
      <c r="C1467" s="57">
        <v>41</v>
      </c>
      <c r="D1467" s="58" t="s">
        <v>33</v>
      </c>
      <c r="E1467" s="59" t="s">
        <v>111</v>
      </c>
      <c r="F1467" s="60" t="s">
        <v>3</v>
      </c>
      <c r="G1467" s="61" t="str">
        <f t="shared" si="552"/>
        <v>441Visit100</v>
      </c>
      <c r="H1467" s="60" t="s">
        <v>3</v>
      </c>
      <c r="I1467" s="62" t="str">
        <f t="shared" ref="I1467:I1475" si="572">FIXED(ROUND(P1467,2),0,0)</f>
        <v>3,073,887</v>
      </c>
      <c r="J1467" s="62" t="str">
        <f t="shared" si="570"/>
        <v>3,245,508</v>
      </c>
      <c r="K1467" s="62" t="str">
        <f t="shared" si="571"/>
        <v>3,304,401</v>
      </c>
      <c r="L1467" s="63" t="str">
        <f t="shared" si="568"/>
        <v>5.6</v>
      </c>
      <c r="M1467" s="63" t="str">
        <f t="shared" si="569"/>
        <v>1.8</v>
      </c>
      <c r="N1467" s="65" t="s">
        <v>15</v>
      </c>
      <c r="P1467" s="71">
        <v>3073887</v>
      </c>
      <c r="Q1467" s="71">
        <v>3245508</v>
      </c>
      <c r="R1467" s="72">
        <v>3304401</v>
      </c>
    </row>
    <row r="1468" spans="1:18" ht="24.75" thickBot="1">
      <c r="A1468" s="57">
        <v>4</v>
      </c>
      <c r="B1468" s="58" t="s">
        <v>21</v>
      </c>
      <c r="C1468" s="57">
        <v>41</v>
      </c>
      <c r="D1468" s="58" t="s">
        <v>33</v>
      </c>
      <c r="E1468" s="59" t="s">
        <v>112</v>
      </c>
      <c r="F1468" s="60" t="s">
        <v>411</v>
      </c>
      <c r="G1468" s="61" t="str">
        <f t="shared" si="552"/>
        <v>441Visit101</v>
      </c>
      <c r="H1468" s="60" t="s">
        <v>407</v>
      </c>
      <c r="I1468" s="62" t="str">
        <f t="shared" si="572"/>
        <v>2,936,149</v>
      </c>
      <c r="J1468" s="62" t="str">
        <f t="shared" si="570"/>
        <v>3,104,984</v>
      </c>
      <c r="K1468" s="62" t="str">
        <f t="shared" si="571"/>
        <v>3,161,658</v>
      </c>
      <c r="L1468" s="63" t="str">
        <f t="shared" si="568"/>
        <v>5.8</v>
      </c>
      <c r="M1468" s="63" t="str">
        <f t="shared" si="569"/>
        <v>1.8</v>
      </c>
      <c r="N1468" s="64" t="s">
        <v>408</v>
      </c>
      <c r="P1468" s="71">
        <v>2936149</v>
      </c>
      <c r="Q1468" s="71">
        <v>3104984</v>
      </c>
      <c r="R1468" s="72">
        <v>3161658</v>
      </c>
    </row>
    <row r="1469" spans="1:18" ht="24.75" thickBot="1">
      <c r="A1469" s="57">
        <v>4</v>
      </c>
      <c r="B1469" s="58" t="s">
        <v>21</v>
      </c>
      <c r="C1469" s="57">
        <v>41</v>
      </c>
      <c r="D1469" s="58" t="s">
        <v>33</v>
      </c>
      <c r="E1469" s="59" t="s">
        <v>113</v>
      </c>
      <c r="F1469" s="60" t="s">
        <v>412</v>
      </c>
      <c r="G1469" s="61" t="str">
        <f t="shared" si="552"/>
        <v>441Visit102</v>
      </c>
      <c r="H1469" s="60" t="s">
        <v>409</v>
      </c>
      <c r="I1469" s="62" t="str">
        <f t="shared" si="572"/>
        <v>137,738</v>
      </c>
      <c r="J1469" s="62" t="str">
        <f t="shared" si="570"/>
        <v>140,524</v>
      </c>
      <c r="K1469" s="62" t="str">
        <f t="shared" si="571"/>
        <v>142,743</v>
      </c>
      <c r="L1469" s="63" t="str">
        <f t="shared" si="568"/>
        <v>2.0</v>
      </c>
      <c r="M1469" s="63" t="str">
        <f t="shared" si="569"/>
        <v>1.6</v>
      </c>
      <c r="N1469" s="65" t="s">
        <v>410</v>
      </c>
      <c r="P1469" s="71">
        <v>137738</v>
      </c>
      <c r="Q1469" s="71">
        <v>140524</v>
      </c>
      <c r="R1469" s="72">
        <v>142743</v>
      </c>
    </row>
    <row r="1470" spans="1:18" ht="24.75" thickBot="1">
      <c r="A1470" s="57">
        <v>4</v>
      </c>
      <c r="B1470" s="58" t="s">
        <v>21</v>
      </c>
      <c r="C1470" s="57">
        <v>41</v>
      </c>
      <c r="D1470" s="58" t="s">
        <v>33</v>
      </c>
      <c r="E1470" s="59" t="s">
        <v>114</v>
      </c>
      <c r="F1470" s="60" t="s">
        <v>413</v>
      </c>
      <c r="G1470" s="61" t="str">
        <f t="shared" si="552"/>
        <v>441Visit200</v>
      </c>
      <c r="H1470" s="60" t="s">
        <v>418</v>
      </c>
      <c r="I1470" s="62" t="str">
        <f t="shared" si="572"/>
        <v>2,125,739</v>
      </c>
      <c r="J1470" s="62" t="str">
        <f t="shared" si="570"/>
        <v>2,240,664</v>
      </c>
      <c r="K1470" s="62" t="str">
        <f t="shared" si="571"/>
        <v>2,270,322</v>
      </c>
      <c r="L1470" s="63" t="str">
        <f t="shared" si="568"/>
        <v>5.4</v>
      </c>
      <c r="M1470" s="63" t="str">
        <f t="shared" si="569"/>
        <v>1.3</v>
      </c>
      <c r="N1470" s="64" t="s">
        <v>423</v>
      </c>
      <c r="P1470" s="71">
        <v>2125739</v>
      </c>
      <c r="Q1470" s="71">
        <v>2240664</v>
      </c>
      <c r="R1470" s="72">
        <v>2270322</v>
      </c>
    </row>
    <row r="1471" spans="1:18" ht="24.75" thickBot="1">
      <c r="A1471" s="57">
        <v>4</v>
      </c>
      <c r="B1471" s="58" t="s">
        <v>21</v>
      </c>
      <c r="C1471" s="57">
        <v>41</v>
      </c>
      <c r="D1471" s="58" t="s">
        <v>33</v>
      </c>
      <c r="E1471" s="59" t="s">
        <v>115</v>
      </c>
      <c r="F1471" s="60" t="s">
        <v>411</v>
      </c>
      <c r="G1471" s="61" t="str">
        <f t="shared" si="552"/>
        <v>441Visit201</v>
      </c>
      <c r="H1471" s="60" t="s">
        <v>407</v>
      </c>
      <c r="I1471" s="62" t="str">
        <f t="shared" si="572"/>
        <v>2,050,234</v>
      </c>
      <c r="J1471" s="62" t="str">
        <f t="shared" si="570"/>
        <v>2,163,506</v>
      </c>
      <c r="K1471" s="62" t="str">
        <f t="shared" si="571"/>
        <v>2,192,374</v>
      </c>
      <c r="L1471" s="63" t="str">
        <f t="shared" si="568"/>
        <v>5.5</v>
      </c>
      <c r="M1471" s="63" t="str">
        <f t="shared" si="569"/>
        <v>1.3</v>
      </c>
      <c r="N1471" s="65" t="s">
        <v>408</v>
      </c>
      <c r="P1471" s="71">
        <v>2050234</v>
      </c>
      <c r="Q1471" s="71">
        <v>2163506</v>
      </c>
      <c r="R1471" s="72">
        <v>2192374</v>
      </c>
    </row>
    <row r="1472" spans="1:18" ht="24.75" thickBot="1">
      <c r="A1472" s="57">
        <v>4</v>
      </c>
      <c r="B1472" s="58" t="s">
        <v>21</v>
      </c>
      <c r="C1472" s="57">
        <v>41</v>
      </c>
      <c r="D1472" s="58" t="s">
        <v>33</v>
      </c>
      <c r="E1472" s="59" t="s">
        <v>116</v>
      </c>
      <c r="F1472" s="60" t="s">
        <v>412</v>
      </c>
      <c r="G1472" s="61" t="str">
        <f t="shared" si="552"/>
        <v>441Visit202</v>
      </c>
      <c r="H1472" s="60" t="s">
        <v>409</v>
      </c>
      <c r="I1472" s="62" t="str">
        <f t="shared" si="572"/>
        <v>75,505</v>
      </c>
      <c r="J1472" s="62" t="str">
        <f t="shared" si="570"/>
        <v>77,158</v>
      </c>
      <c r="K1472" s="62" t="str">
        <f t="shared" si="571"/>
        <v>77,948</v>
      </c>
      <c r="L1472" s="63" t="str">
        <f t="shared" si="568"/>
        <v>2.2</v>
      </c>
      <c r="M1472" s="63" t="str">
        <f t="shared" si="569"/>
        <v>1.0</v>
      </c>
      <c r="N1472" s="64" t="s">
        <v>410</v>
      </c>
      <c r="P1472" s="71">
        <v>75505</v>
      </c>
      <c r="Q1472" s="71">
        <v>77158</v>
      </c>
      <c r="R1472" s="72">
        <v>77948</v>
      </c>
    </row>
    <row r="1473" spans="1:18" ht="24.75" thickBot="1">
      <c r="A1473" s="57">
        <v>4</v>
      </c>
      <c r="B1473" s="58" t="s">
        <v>21</v>
      </c>
      <c r="C1473" s="57">
        <v>41</v>
      </c>
      <c r="D1473" s="58" t="s">
        <v>33</v>
      </c>
      <c r="E1473" s="59" t="s">
        <v>117</v>
      </c>
      <c r="F1473" s="60" t="s">
        <v>414</v>
      </c>
      <c r="G1473" s="61" t="str">
        <f t="shared" si="552"/>
        <v>441Visit300</v>
      </c>
      <c r="H1473" s="60" t="s">
        <v>419</v>
      </c>
      <c r="I1473" s="62" t="str">
        <f t="shared" si="572"/>
        <v>948,148</v>
      </c>
      <c r="J1473" s="62" t="str">
        <f t="shared" si="570"/>
        <v>1,004,844</v>
      </c>
      <c r="K1473" s="62" t="str">
        <f t="shared" si="571"/>
        <v>1,034,079</v>
      </c>
      <c r="L1473" s="63" t="str">
        <f t="shared" si="568"/>
        <v>6.0</v>
      </c>
      <c r="M1473" s="63" t="str">
        <f t="shared" si="569"/>
        <v>2.9</v>
      </c>
      <c r="N1473" s="65" t="s">
        <v>424</v>
      </c>
      <c r="P1473" s="71">
        <v>948148</v>
      </c>
      <c r="Q1473" s="71">
        <v>1004844</v>
      </c>
      <c r="R1473" s="72">
        <v>1034079</v>
      </c>
    </row>
    <row r="1474" spans="1:18" ht="24.75" thickBot="1">
      <c r="A1474" s="57">
        <v>4</v>
      </c>
      <c r="B1474" s="58" t="s">
        <v>21</v>
      </c>
      <c r="C1474" s="57">
        <v>41</v>
      </c>
      <c r="D1474" s="58" t="s">
        <v>33</v>
      </c>
      <c r="E1474" s="59" t="s">
        <v>118</v>
      </c>
      <c r="F1474" s="60" t="s">
        <v>411</v>
      </c>
      <c r="G1474" s="61" t="str">
        <f t="shared" si="552"/>
        <v>441Visit301</v>
      </c>
      <c r="H1474" s="60" t="s">
        <v>407</v>
      </c>
      <c r="I1474" s="62" t="str">
        <f t="shared" si="572"/>
        <v>885,915</v>
      </c>
      <c r="J1474" s="62" t="str">
        <f t="shared" si="570"/>
        <v>941,478</v>
      </c>
      <c r="K1474" s="62" t="str">
        <f t="shared" si="571"/>
        <v>969,284</v>
      </c>
      <c r="L1474" s="63" t="str">
        <f t="shared" si="568"/>
        <v>6.3</v>
      </c>
      <c r="M1474" s="63" t="str">
        <f t="shared" si="569"/>
        <v>3.0</v>
      </c>
      <c r="N1474" s="64" t="s">
        <v>408</v>
      </c>
      <c r="P1474" s="71">
        <v>885915</v>
      </c>
      <c r="Q1474" s="71">
        <v>941478</v>
      </c>
      <c r="R1474" s="72">
        <v>969284</v>
      </c>
    </row>
    <row r="1475" spans="1:18" ht="24.75" thickBot="1">
      <c r="A1475" s="57">
        <v>4</v>
      </c>
      <c r="B1475" s="58" t="s">
        <v>21</v>
      </c>
      <c r="C1475" s="57">
        <v>41</v>
      </c>
      <c r="D1475" s="58" t="s">
        <v>33</v>
      </c>
      <c r="E1475" s="59" t="s">
        <v>119</v>
      </c>
      <c r="F1475" s="60" t="s">
        <v>412</v>
      </c>
      <c r="G1475" s="61" t="str">
        <f t="shared" si="552"/>
        <v>441Visit302</v>
      </c>
      <c r="H1475" s="60" t="s">
        <v>409</v>
      </c>
      <c r="I1475" s="62" t="str">
        <f t="shared" si="572"/>
        <v>62,233</v>
      </c>
      <c r="J1475" s="62" t="str">
        <f t="shared" si="570"/>
        <v>63,366</v>
      </c>
      <c r="K1475" s="62" t="str">
        <f t="shared" si="571"/>
        <v>64,795</v>
      </c>
      <c r="L1475" s="63" t="str">
        <f t="shared" si="568"/>
        <v>1.8</v>
      </c>
      <c r="M1475" s="63" t="str">
        <f t="shared" si="569"/>
        <v>2.3</v>
      </c>
      <c r="N1475" s="65" t="s">
        <v>410</v>
      </c>
      <c r="P1475" s="71">
        <v>62233</v>
      </c>
      <c r="Q1475" s="71">
        <v>63366</v>
      </c>
      <c r="R1475" s="72">
        <v>64795</v>
      </c>
    </row>
    <row r="1476" spans="1:18" ht="24.75" thickBot="1">
      <c r="A1476" s="57">
        <v>4</v>
      </c>
      <c r="B1476" s="58" t="s">
        <v>21</v>
      </c>
      <c r="C1476" s="57">
        <v>41</v>
      </c>
      <c r="D1476" s="58" t="s">
        <v>33</v>
      </c>
      <c r="E1476" s="59" t="s">
        <v>120</v>
      </c>
      <c r="F1476" s="60" t="s">
        <v>5</v>
      </c>
      <c r="G1476" s="61" t="str">
        <f t="shared" si="552"/>
        <v>441AvgDay400</v>
      </c>
      <c r="H1476" s="60" t="s">
        <v>5</v>
      </c>
      <c r="I1476" s="66" t="str">
        <f>IF(P1476="&amp;#160;"," ",FIXED(ROUND(P1476,2),2,0))</f>
        <v>2.35</v>
      </c>
      <c r="J1476" s="66" t="str">
        <f t="shared" ref="J1476:J1492" si="573">IF(Q1476="&amp;#160;"," ",FIXED(ROUND(Q1476,2),2,0))</f>
        <v>2.37</v>
      </c>
      <c r="K1476" s="66" t="str">
        <f t="shared" ref="K1476:K1492" si="574">IF(R1476="&amp;#160;"," ",FIXED(ROUND(R1476,2),2,0))</f>
        <v>2.38</v>
      </c>
      <c r="L1476" s="63" t="str">
        <f t="shared" si="568"/>
        <v>0.9</v>
      </c>
      <c r="M1476" s="63" t="str">
        <f t="shared" si="569"/>
        <v>0.4</v>
      </c>
      <c r="N1476" s="64" t="s">
        <v>6</v>
      </c>
      <c r="P1476" s="73">
        <v>2.35</v>
      </c>
      <c r="Q1476" s="73">
        <v>2.37</v>
      </c>
      <c r="R1476" s="74">
        <v>2.38</v>
      </c>
    </row>
    <row r="1477" spans="1:18" ht="24.75" thickBot="1">
      <c r="A1477" s="57">
        <v>4</v>
      </c>
      <c r="B1477" s="58" t="s">
        <v>21</v>
      </c>
      <c r="C1477" s="57">
        <v>41</v>
      </c>
      <c r="D1477" s="58" t="s">
        <v>33</v>
      </c>
      <c r="E1477" s="59" t="s">
        <v>121</v>
      </c>
      <c r="F1477" s="60" t="s">
        <v>411</v>
      </c>
      <c r="G1477" s="61" t="str">
        <f t="shared" si="552"/>
        <v>441AvgDay401</v>
      </c>
      <c r="H1477" s="60" t="s">
        <v>407</v>
      </c>
      <c r="I1477" s="66" t="str">
        <f t="shared" ref="I1477:I1492" si="575">IF(P1477="&amp;#160;"," ",FIXED(ROUND(P1477,2),2,0))</f>
        <v>2.32</v>
      </c>
      <c r="J1477" s="66" t="str">
        <f t="shared" si="573"/>
        <v>2.35</v>
      </c>
      <c r="K1477" s="66" t="str">
        <f t="shared" si="574"/>
        <v>2.36</v>
      </c>
      <c r="L1477" s="63" t="str">
        <f t="shared" si="568"/>
        <v>1.3</v>
      </c>
      <c r="M1477" s="63" t="str">
        <f t="shared" si="569"/>
        <v>0.4</v>
      </c>
      <c r="N1477" s="65" t="s">
        <v>408</v>
      </c>
      <c r="P1477" s="73">
        <v>2.3199999999999998</v>
      </c>
      <c r="Q1477" s="73">
        <v>2.35</v>
      </c>
      <c r="R1477" s="74">
        <v>2.36</v>
      </c>
    </row>
    <row r="1478" spans="1:18" ht="24.75" thickBot="1">
      <c r="A1478" s="57">
        <v>4</v>
      </c>
      <c r="B1478" s="58" t="s">
        <v>21</v>
      </c>
      <c r="C1478" s="57">
        <v>41</v>
      </c>
      <c r="D1478" s="58" t="s">
        <v>33</v>
      </c>
      <c r="E1478" s="59" t="s">
        <v>122</v>
      </c>
      <c r="F1478" s="60" t="s">
        <v>412</v>
      </c>
      <c r="G1478" s="61" t="str">
        <f t="shared" si="552"/>
        <v>441AvgDay402</v>
      </c>
      <c r="H1478" s="60" t="s">
        <v>409</v>
      </c>
      <c r="I1478" s="66" t="str">
        <f t="shared" si="575"/>
        <v>3.14</v>
      </c>
      <c r="J1478" s="66" t="str">
        <f t="shared" si="573"/>
        <v>3.16</v>
      </c>
      <c r="K1478" s="66" t="str">
        <f t="shared" si="574"/>
        <v>3.13</v>
      </c>
      <c r="L1478" s="63" t="str">
        <f t="shared" si="568"/>
        <v>0.6</v>
      </c>
      <c r="M1478" s="63" t="str">
        <f t="shared" si="569"/>
        <v>-0.9</v>
      </c>
      <c r="N1478" s="64" t="s">
        <v>410</v>
      </c>
      <c r="P1478" s="73">
        <v>3.14</v>
      </c>
      <c r="Q1478" s="73">
        <v>3.16</v>
      </c>
      <c r="R1478" s="74">
        <v>3.13</v>
      </c>
    </row>
    <row r="1479" spans="1:18" ht="24.75" thickBot="1">
      <c r="A1479" s="57">
        <v>4</v>
      </c>
      <c r="B1479" s="58" t="s">
        <v>21</v>
      </c>
      <c r="C1479" s="57">
        <v>41</v>
      </c>
      <c r="D1479" s="58" t="s">
        <v>33</v>
      </c>
      <c r="E1479" s="59" t="s">
        <v>123</v>
      </c>
      <c r="F1479" s="60" t="s">
        <v>18</v>
      </c>
      <c r="G1479" s="61" t="str">
        <f t="shared" si="552"/>
        <v>441AverageExpenditure</v>
      </c>
      <c r="H1479" s="60" t="s">
        <v>18</v>
      </c>
      <c r="I1479" s="66" t="str">
        <f t="shared" si="575"/>
        <v xml:space="preserve"> </v>
      </c>
      <c r="J1479" s="66" t="str">
        <f t="shared" si="573"/>
        <v xml:space="preserve"> </v>
      </c>
      <c r="K1479" s="66" t="str">
        <f t="shared" si="574"/>
        <v xml:space="preserve"> </v>
      </c>
      <c r="L1479" s="67" t="s">
        <v>397</v>
      </c>
      <c r="M1479" s="67" t="s">
        <v>397</v>
      </c>
      <c r="N1479" s="65" t="s">
        <v>19</v>
      </c>
      <c r="P1479" s="67" t="s">
        <v>384</v>
      </c>
      <c r="Q1479" s="67" t="s">
        <v>384</v>
      </c>
      <c r="R1479" s="75" t="s">
        <v>384</v>
      </c>
    </row>
    <row r="1480" spans="1:18" ht="24.75" thickBot="1">
      <c r="A1480" s="57">
        <v>4</v>
      </c>
      <c r="B1480" s="58" t="s">
        <v>21</v>
      </c>
      <c r="C1480" s="57">
        <v>41</v>
      </c>
      <c r="D1480" s="58" t="s">
        <v>33</v>
      </c>
      <c r="E1480" s="59" t="s">
        <v>425</v>
      </c>
      <c r="F1480" s="60" t="s">
        <v>415</v>
      </c>
      <c r="G1480" s="61" t="str">
        <f t="shared" ref="G1480:G1543" si="576">A1480&amp;C1480&amp;E1480</f>
        <v>441&amp;#160;&amp;#160;&amp;#160;Visitors400</v>
      </c>
      <c r="H1480" s="60" t="s">
        <v>420</v>
      </c>
      <c r="I1480" s="66" t="str">
        <f t="shared" si="575"/>
        <v>1,254.00</v>
      </c>
      <c r="J1480" s="66" t="str">
        <f t="shared" si="573"/>
        <v>1,277.00</v>
      </c>
      <c r="K1480" s="66" t="str">
        <f t="shared" si="574"/>
        <v>1,326.00</v>
      </c>
      <c r="L1480" s="63" t="str">
        <f t="shared" ref="L1480:L1488" si="577">FIXED(ROUND((((J1480-I1480)/I1480)*100),1),1,0)</f>
        <v>1.8</v>
      </c>
      <c r="M1480" s="63" t="str">
        <f t="shared" ref="M1480:M1488" si="578">FIXED(ROUND((((K1480-J1480)/J1480)*100),1),1,0)</f>
        <v>3.8</v>
      </c>
      <c r="N1480" s="64" t="s">
        <v>426</v>
      </c>
      <c r="P1480" s="71">
        <v>1254</v>
      </c>
      <c r="Q1480" s="71">
        <v>1277</v>
      </c>
      <c r="R1480" s="72">
        <v>1326</v>
      </c>
    </row>
    <row r="1481" spans="1:18" ht="24.75" thickBot="1">
      <c r="A1481" s="57">
        <v>4</v>
      </c>
      <c r="B1481" s="58" t="s">
        <v>21</v>
      </c>
      <c r="C1481" s="57">
        <v>41</v>
      </c>
      <c r="D1481" s="58" t="s">
        <v>33</v>
      </c>
      <c r="E1481" s="59" t="s">
        <v>427</v>
      </c>
      <c r="F1481" s="60" t="s">
        <v>411</v>
      </c>
      <c r="G1481" s="61" t="str">
        <f t="shared" si="576"/>
        <v>441&amp;#160;&amp;#160;&amp;#160;Visitors401</v>
      </c>
      <c r="H1481" s="60" t="s">
        <v>407</v>
      </c>
      <c r="I1481" s="66" t="str">
        <f t="shared" si="575"/>
        <v>1,238.00</v>
      </c>
      <c r="J1481" s="66" t="str">
        <f t="shared" si="573"/>
        <v>1,260.00</v>
      </c>
      <c r="K1481" s="66" t="str">
        <f t="shared" si="574"/>
        <v>1,310.00</v>
      </c>
      <c r="L1481" s="63" t="str">
        <f t="shared" si="577"/>
        <v>1.8</v>
      </c>
      <c r="M1481" s="63" t="str">
        <f t="shared" si="578"/>
        <v>4.0</v>
      </c>
      <c r="N1481" s="65" t="s">
        <v>408</v>
      </c>
      <c r="P1481" s="71">
        <v>1238</v>
      </c>
      <c r="Q1481" s="71">
        <v>1260</v>
      </c>
      <c r="R1481" s="72">
        <v>1310</v>
      </c>
    </row>
    <row r="1482" spans="1:18" ht="24.75" thickBot="1">
      <c r="A1482" s="57">
        <v>4</v>
      </c>
      <c r="B1482" s="58" t="s">
        <v>21</v>
      </c>
      <c r="C1482" s="57">
        <v>41</v>
      </c>
      <c r="D1482" s="58" t="s">
        <v>33</v>
      </c>
      <c r="E1482" s="59" t="s">
        <v>428</v>
      </c>
      <c r="F1482" s="60" t="s">
        <v>412</v>
      </c>
      <c r="G1482" s="61" t="str">
        <f t="shared" si="576"/>
        <v>441&amp;#160;&amp;#160;&amp;#160;Visitors402</v>
      </c>
      <c r="H1482" s="60" t="s">
        <v>409</v>
      </c>
      <c r="I1482" s="66" t="str">
        <f t="shared" si="575"/>
        <v>1,561.00</v>
      </c>
      <c r="J1482" s="66" t="str">
        <f t="shared" si="573"/>
        <v>1,595.00</v>
      </c>
      <c r="K1482" s="66" t="str">
        <f t="shared" si="574"/>
        <v>1,654.00</v>
      </c>
      <c r="L1482" s="63" t="str">
        <f t="shared" si="577"/>
        <v>2.2</v>
      </c>
      <c r="M1482" s="63" t="str">
        <f t="shared" si="578"/>
        <v>3.7</v>
      </c>
      <c r="N1482" s="64" t="s">
        <v>410</v>
      </c>
      <c r="P1482" s="71">
        <v>1561</v>
      </c>
      <c r="Q1482" s="71">
        <v>1595</v>
      </c>
      <c r="R1482" s="72">
        <v>1654</v>
      </c>
    </row>
    <row r="1483" spans="1:18" ht="24.75" thickBot="1">
      <c r="A1483" s="57">
        <v>4</v>
      </c>
      <c r="B1483" s="58" t="s">
        <v>21</v>
      </c>
      <c r="C1483" s="57">
        <v>41</v>
      </c>
      <c r="D1483" s="58" t="s">
        <v>33</v>
      </c>
      <c r="E1483" s="59" t="s">
        <v>432</v>
      </c>
      <c r="F1483" s="60" t="s">
        <v>416</v>
      </c>
      <c r="G1483" s="61" t="str">
        <f t="shared" si="576"/>
        <v>441&amp;#160;&amp;#160;&amp;#160;Tourist500</v>
      </c>
      <c r="H1483" s="60" t="s">
        <v>421</v>
      </c>
      <c r="I1483" s="66" t="str">
        <f t="shared" si="575"/>
        <v>1,333.00</v>
      </c>
      <c r="J1483" s="66" t="str">
        <f t="shared" si="573"/>
        <v>1,355.00</v>
      </c>
      <c r="K1483" s="66" t="str">
        <f t="shared" si="574"/>
        <v>1,409.00</v>
      </c>
      <c r="L1483" s="63" t="str">
        <f t="shared" si="577"/>
        <v>1.7</v>
      </c>
      <c r="M1483" s="63" t="str">
        <f t="shared" si="578"/>
        <v>4.0</v>
      </c>
      <c r="N1483" s="65" t="s">
        <v>433</v>
      </c>
      <c r="P1483" s="71">
        <v>1333</v>
      </c>
      <c r="Q1483" s="71">
        <v>1355</v>
      </c>
      <c r="R1483" s="72">
        <v>1409</v>
      </c>
    </row>
    <row r="1484" spans="1:18" ht="24.75" thickBot="1">
      <c r="A1484" s="57">
        <v>4</v>
      </c>
      <c r="B1484" s="58" t="s">
        <v>21</v>
      </c>
      <c r="C1484" s="57">
        <v>41</v>
      </c>
      <c r="D1484" s="58" t="s">
        <v>33</v>
      </c>
      <c r="E1484" s="59" t="s">
        <v>434</v>
      </c>
      <c r="F1484" s="60" t="s">
        <v>411</v>
      </c>
      <c r="G1484" s="61" t="str">
        <f t="shared" si="576"/>
        <v>441&amp;#160;&amp;#160;&amp;#160;Tourist501</v>
      </c>
      <c r="H1484" s="60" t="s">
        <v>407</v>
      </c>
      <c r="I1484" s="66" t="str">
        <f t="shared" si="575"/>
        <v>1,317.00</v>
      </c>
      <c r="J1484" s="66" t="str">
        <f t="shared" si="573"/>
        <v>1,339.00</v>
      </c>
      <c r="K1484" s="66" t="str">
        <f t="shared" si="574"/>
        <v>1,393.00</v>
      </c>
      <c r="L1484" s="63" t="str">
        <f t="shared" si="577"/>
        <v>1.7</v>
      </c>
      <c r="M1484" s="63" t="str">
        <f t="shared" si="578"/>
        <v>4.0</v>
      </c>
      <c r="N1484" s="64" t="s">
        <v>408</v>
      </c>
      <c r="P1484" s="71">
        <v>1317</v>
      </c>
      <c r="Q1484" s="71">
        <v>1339</v>
      </c>
      <c r="R1484" s="72">
        <v>1393</v>
      </c>
    </row>
    <row r="1485" spans="1:18" ht="24.75" thickBot="1">
      <c r="A1485" s="57">
        <v>4</v>
      </c>
      <c r="B1485" s="58" t="s">
        <v>21</v>
      </c>
      <c r="C1485" s="57">
        <v>41</v>
      </c>
      <c r="D1485" s="58" t="s">
        <v>33</v>
      </c>
      <c r="E1485" s="59" t="s">
        <v>435</v>
      </c>
      <c r="F1485" s="60" t="s">
        <v>412</v>
      </c>
      <c r="G1485" s="61" t="str">
        <f t="shared" si="576"/>
        <v>441&amp;#160;&amp;#160;&amp;#160;Tourist502</v>
      </c>
      <c r="H1485" s="60" t="s">
        <v>409</v>
      </c>
      <c r="I1485" s="66" t="str">
        <f t="shared" si="575"/>
        <v>1,647.00</v>
      </c>
      <c r="J1485" s="66" t="str">
        <f t="shared" si="573"/>
        <v>1,683.00</v>
      </c>
      <c r="K1485" s="66" t="str">
        <f t="shared" si="574"/>
        <v>1,748.00</v>
      </c>
      <c r="L1485" s="63" t="str">
        <f t="shared" si="577"/>
        <v>2.2</v>
      </c>
      <c r="M1485" s="63" t="str">
        <f t="shared" si="578"/>
        <v>3.9</v>
      </c>
      <c r="N1485" s="65" t="s">
        <v>410</v>
      </c>
      <c r="P1485" s="71">
        <v>1647</v>
      </c>
      <c r="Q1485" s="71">
        <v>1683</v>
      </c>
      <c r="R1485" s="72">
        <v>1748</v>
      </c>
    </row>
    <row r="1486" spans="1:18" ht="24.75" thickBot="1">
      <c r="A1486" s="57">
        <v>4</v>
      </c>
      <c r="B1486" s="58" t="s">
        <v>21</v>
      </c>
      <c r="C1486" s="57">
        <v>41</v>
      </c>
      <c r="D1486" s="58" t="s">
        <v>33</v>
      </c>
      <c r="E1486" s="59" t="s">
        <v>436</v>
      </c>
      <c r="F1486" s="60" t="s">
        <v>417</v>
      </c>
      <c r="G1486" s="61" t="str">
        <f t="shared" si="576"/>
        <v>441&amp;#160;&amp;#160;&amp;#160;Excursionist600</v>
      </c>
      <c r="H1486" s="60" t="s">
        <v>422</v>
      </c>
      <c r="I1486" s="66" t="str">
        <f t="shared" si="575"/>
        <v>842.00</v>
      </c>
      <c r="J1486" s="66" t="str">
        <f t="shared" si="573"/>
        <v>863.00</v>
      </c>
      <c r="K1486" s="66" t="str">
        <f t="shared" si="574"/>
        <v>892.00</v>
      </c>
      <c r="L1486" s="63" t="str">
        <f t="shared" si="577"/>
        <v>2.5</v>
      </c>
      <c r="M1486" s="63" t="str">
        <f t="shared" si="578"/>
        <v>3.4</v>
      </c>
      <c r="N1486" s="64" t="s">
        <v>437</v>
      </c>
      <c r="P1486" s="71">
        <v>842</v>
      </c>
      <c r="Q1486" s="71">
        <v>863</v>
      </c>
      <c r="R1486" s="72">
        <v>892</v>
      </c>
    </row>
    <row r="1487" spans="1:18" ht="24.75" thickBot="1">
      <c r="A1487" s="57">
        <v>4</v>
      </c>
      <c r="B1487" s="58" t="s">
        <v>21</v>
      </c>
      <c r="C1487" s="57">
        <v>41</v>
      </c>
      <c r="D1487" s="58" t="s">
        <v>33</v>
      </c>
      <c r="E1487" s="59" t="s">
        <v>438</v>
      </c>
      <c r="F1487" s="60" t="s">
        <v>411</v>
      </c>
      <c r="G1487" s="61" t="str">
        <f t="shared" si="576"/>
        <v>441&amp;#160;&amp;#160;&amp;#160;Excursionist601</v>
      </c>
      <c r="H1487" s="60" t="s">
        <v>407</v>
      </c>
      <c r="I1487" s="66" t="str">
        <f t="shared" si="575"/>
        <v>815.00</v>
      </c>
      <c r="J1487" s="66" t="str">
        <f t="shared" si="573"/>
        <v>837.00</v>
      </c>
      <c r="K1487" s="66" t="str">
        <f t="shared" si="574"/>
        <v>864.00</v>
      </c>
      <c r="L1487" s="63" t="str">
        <f t="shared" si="577"/>
        <v>2.7</v>
      </c>
      <c r="M1487" s="63" t="str">
        <f t="shared" si="578"/>
        <v>3.2</v>
      </c>
      <c r="N1487" s="65" t="s">
        <v>408</v>
      </c>
      <c r="P1487" s="71">
        <v>815</v>
      </c>
      <c r="Q1487" s="71">
        <v>837</v>
      </c>
      <c r="R1487" s="72">
        <v>864</v>
      </c>
    </row>
    <row r="1488" spans="1:18" ht="24.75" thickBot="1">
      <c r="A1488" s="57">
        <v>4</v>
      </c>
      <c r="B1488" s="58" t="s">
        <v>21</v>
      </c>
      <c r="C1488" s="57">
        <v>41</v>
      </c>
      <c r="D1488" s="58" t="s">
        <v>33</v>
      </c>
      <c r="E1488" s="59" t="s">
        <v>439</v>
      </c>
      <c r="F1488" s="60" t="s">
        <v>412</v>
      </c>
      <c r="G1488" s="61" t="str">
        <f t="shared" si="576"/>
        <v>441&amp;#160;&amp;#160;&amp;#160;Excursionist602</v>
      </c>
      <c r="H1488" s="60" t="s">
        <v>409</v>
      </c>
      <c r="I1488" s="66" t="str">
        <f t="shared" si="575"/>
        <v>1,234.00</v>
      </c>
      <c r="J1488" s="66" t="str">
        <f t="shared" si="573"/>
        <v>1,256.00</v>
      </c>
      <c r="K1488" s="66" t="str">
        <f t="shared" si="574"/>
        <v>1,300.00</v>
      </c>
      <c r="L1488" s="63" t="str">
        <f t="shared" si="577"/>
        <v>1.8</v>
      </c>
      <c r="M1488" s="63" t="str">
        <f t="shared" si="578"/>
        <v>3.5</v>
      </c>
      <c r="N1488" s="64" t="s">
        <v>410</v>
      </c>
      <c r="P1488" s="71">
        <v>1234</v>
      </c>
      <c r="Q1488" s="71">
        <v>1256</v>
      </c>
      <c r="R1488" s="72">
        <v>1300</v>
      </c>
    </row>
    <row r="1489" spans="1:18" ht="24.75" thickBot="1">
      <c r="A1489" s="57">
        <v>4</v>
      </c>
      <c r="B1489" s="58" t="s">
        <v>21</v>
      </c>
      <c r="C1489" s="57">
        <v>41</v>
      </c>
      <c r="D1489" s="58" t="s">
        <v>33</v>
      </c>
      <c r="E1489" s="59" t="s">
        <v>20</v>
      </c>
      <c r="F1489" s="60" t="s">
        <v>16</v>
      </c>
      <c r="G1489" s="61" t="str">
        <f t="shared" si="576"/>
        <v>441TourismReceipt</v>
      </c>
      <c r="H1489" s="60" t="s">
        <v>16</v>
      </c>
      <c r="I1489" s="66" t="str">
        <f t="shared" si="575"/>
        <v xml:space="preserve"> </v>
      </c>
      <c r="J1489" s="66" t="str">
        <f t="shared" si="573"/>
        <v xml:space="preserve"> </v>
      </c>
      <c r="K1489" s="66" t="str">
        <f t="shared" si="574"/>
        <v xml:space="preserve"> </v>
      </c>
      <c r="L1489" s="67" t="s">
        <v>397</v>
      </c>
      <c r="M1489" s="67" t="s">
        <v>397</v>
      </c>
      <c r="N1489" s="65" t="s">
        <v>17</v>
      </c>
      <c r="P1489" s="67" t="s">
        <v>384</v>
      </c>
      <c r="Q1489" s="67" t="s">
        <v>384</v>
      </c>
      <c r="R1489" s="75" t="s">
        <v>384</v>
      </c>
    </row>
    <row r="1490" spans="1:18" ht="24.75" thickBot="1">
      <c r="A1490" s="57">
        <v>4</v>
      </c>
      <c r="B1490" s="58" t="s">
        <v>21</v>
      </c>
      <c r="C1490" s="57">
        <v>41</v>
      </c>
      <c r="D1490" s="58" t="s">
        <v>33</v>
      </c>
      <c r="E1490" s="59" t="s">
        <v>429</v>
      </c>
      <c r="F1490" s="60" t="s">
        <v>415</v>
      </c>
      <c r="G1490" s="61" t="str">
        <f t="shared" si="576"/>
        <v>441&amp;#160;&amp;#160;&amp;#160;Visitors700</v>
      </c>
      <c r="H1490" s="60" t="s">
        <v>420</v>
      </c>
      <c r="I1490" s="66" t="str">
        <f t="shared" si="575"/>
        <v>7,453.00</v>
      </c>
      <c r="J1490" s="66" t="str">
        <f t="shared" si="573"/>
        <v>8,085.00</v>
      </c>
      <c r="K1490" s="66" t="str">
        <f t="shared" si="574"/>
        <v>8,558.00</v>
      </c>
      <c r="L1490" s="63" t="str">
        <f t="shared" ref="L1490:L1505" si="579">FIXED(ROUND((((J1490-I1490)/I1490)*100),1),1,0)</f>
        <v>8.5</v>
      </c>
      <c r="M1490" s="63" t="str">
        <f t="shared" ref="M1490:M1505" si="580">FIXED(ROUND((((K1490-J1490)/J1490)*100),1),1,0)</f>
        <v>5.9</v>
      </c>
      <c r="N1490" s="64" t="s">
        <v>426</v>
      </c>
      <c r="P1490" s="71">
        <v>7453</v>
      </c>
      <c r="Q1490" s="71">
        <v>8085</v>
      </c>
      <c r="R1490" s="72">
        <v>8558</v>
      </c>
    </row>
    <row r="1491" spans="1:18" ht="24.75" thickBot="1">
      <c r="A1491" s="57">
        <v>4</v>
      </c>
      <c r="B1491" s="58" t="s">
        <v>21</v>
      </c>
      <c r="C1491" s="57">
        <v>41</v>
      </c>
      <c r="D1491" s="58" t="s">
        <v>33</v>
      </c>
      <c r="E1491" s="59" t="s">
        <v>430</v>
      </c>
      <c r="F1491" s="60" t="s">
        <v>411</v>
      </c>
      <c r="G1491" s="61" t="str">
        <f t="shared" si="576"/>
        <v>441&amp;#160;&amp;#160;&amp;#160;Visitors701</v>
      </c>
      <c r="H1491" s="60" t="s">
        <v>407</v>
      </c>
      <c r="I1491" s="66" t="str">
        <f t="shared" si="575"/>
        <v>6,986.00</v>
      </c>
      <c r="J1491" s="66" t="str">
        <f t="shared" si="573"/>
        <v>7,595.00</v>
      </c>
      <c r="K1491" s="66" t="str">
        <f t="shared" si="574"/>
        <v>8,048.00</v>
      </c>
      <c r="L1491" s="63" t="str">
        <f t="shared" si="579"/>
        <v>8.7</v>
      </c>
      <c r="M1491" s="63" t="str">
        <f t="shared" si="580"/>
        <v>6.0</v>
      </c>
      <c r="N1491" s="65" t="s">
        <v>408</v>
      </c>
      <c r="P1491" s="71">
        <v>6986</v>
      </c>
      <c r="Q1491" s="71">
        <v>7595</v>
      </c>
      <c r="R1491" s="72">
        <v>8048</v>
      </c>
    </row>
    <row r="1492" spans="1:18" ht="24.75" thickBot="1">
      <c r="A1492" s="57">
        <v>4</v>
      </c>
      <c r="B1492" s="58" t="s">
        <v>21</v>
      </c>
      <c r="C1492" s="57">
        <v>41</v>
      </c>
      <c r="D1492" s="58" t="s">
        <v>33</v>
      </c>
      <c r="E1492" s="59" t="s">
        <v>431</v>
      </c>
      <c r="F1492" s="60" t="s">
        <v>412</v>
      </c>
      <c r="G1492" s="61" t="str">
        <f t="shared" si="576"/>
        <v>441&amp;#160;&amp;#160;&amp;#160;Visitors702</v>
      </c>
      <c r="H1492" s="60" t="s">
        <v>409</v>
      </c>
      <c r="I1492" s="66" t="str">
        <f t="shared" si="575"/>
        <v>467.00</v>
      </c>
      <c r="J1492" s="66" t="str">
        <f t="shared" si="573"/>
        <v>490.00</v>
      </c>
      <c r="K1492" s="66" t="str">
        <f t="shared" si="574"/>
        <v>511.00</v>
      </c>
      <c r="L1492" s="63" t="str">
        <f t="shared" si="579"/>
        <v>4.9</v>
      </c>
      <c r="M1492" s="63" t="str">
        <f t="shared" si="580"/>
        <v>4.3</v>
      </c>
      <c r="N1492" s="64" t="s">
        <v>410</v>
      </c>
      <c r="P1492" s="71">
        <v>467</v>
      </c>
      <c r="Q1492" s="71">
        <v>490</v>
      </c>
      <c r="R1492" s="72">
        <v>511</v>
      </c>
    </row>
    <row r="1493" spans="1:18" ht="24.75" thickBot="1">
      <c r="A1493" s="57">
        <v>4</v>
      </c>
      <c r="B1493" s="58" t="s">
        <v>21</v>
      </c>
      <c r="C1493" s="57">
        <v>42</v>
      </c>
      <c r="D1493" s="58" t="s">
        <v>34</v>
      </c>
      <c r="E1493" s="59" t="s">
        <v>10</v>
      </c>
      <c r="F1493" s="60" t="s">
        <v>4</v>
      </c>
      <c r="G1493" s="61" t="str">
        <f t="shared" si="576"/>
        <v>442Room</v>
      </c>
      <c r="H1493" s="60" t="s">
        <v>4</v>
      </c>
      <c r="I1493" s="62" t="str">
        <f>FIXED(ROUND(P1493,2),0,0)</f>
        <v>3,955</v>
      </c>
      <c r="J1493" s="62" t="str">
        <f t="shared" ref="J1493:J1502" si="581">FIXED(ROUND(Q1493,2),0,0)</f>
        <v>5,588</v>
      </c>
      <c r="K1493" s="62" t="str">
        <f t="shared" ref="K1493:K1502" si="582">FIXED(ROUND(R1493,2),0,0)</f>
        <v>5,789</v>
      </c>
      <c r="L1493" s="63" t="str">
        <f t="shared" si="579"/>
        <v>41.3</v>
      </c>
      <c r="M1493" s="63" t="str">
        <f t="shared" si="580"/>
        <v>3.6</v>
      </c>
      <c r="N1493" s="64" t="s">
        <v>14</v>
      </c>
      <c r="P1493" s="71">
        <v>3955</v>
      </c>
      <c r="Q1493" s="71">
        <v>5588</v>
      </c>
      <c r="R1493" s="72">
        <v>5789</v>
      </c>
    </row>
    <row r="1494" spans="1:18" ht="24.75" thickBot="1">
      <c r="A1494" s="57">
        <v>4</v>
      </c>
      <c r="B1494" s="58" t="s">
        <v>21</v>
      </c>
      <c r="C1494" s="57">
        <v>42</v>
      </c>
      <c r="D1494" s="58" t="s">
        <v>34</v>
      </c>
      <c r="E1494" s="59" t="s">
        <v>111</v>
      </c>
      <c r="F1494" s="60" t="s">
        <v>3</v>
      </c>
      <c r="G1494" s="61" t="str">
        <f t="shared" si="576"/>
        <v>442Visit100</v>
      </c>
      <c r="H1494" s="60" t="s">
        <v>3</v>
      </c>
      <c r="I1494" s="62" t="str">
        <f t="shared" ref="I1494:I1502" si="583">FIXED(ROUND(P1494,2),0,0)</f>
        <v>1,581,951</v>
      </c>
      <c r="J1494" s="62" t="str">
        <f t="shared" si="581"/>
        <v>1,933,122</v>
      </c>
      <c r="K1494" s="62" t="str">
        <f t="shared" si="582"/>
        <v>2,031,122</v>
      </c>
      <c r="L1494" s="63" t="str">
        <f t="shared" si="579"/>
        <v>22.2</v>
      </c>
      <c r="M1494" s="63" t="str">
        <f t="shared" si="580"/>
        <v>5.1</v>
      </c>
      <c r="N1494" s="65" t="s">
        <v>15</v>
      </c>
      <c r="P1494" s="71">
        <v>1581951</v>
      </c>
      <c r="Q1494" s="71">
        <v>1933122</v>
      </c>
      <c r="R1494" s="72">
        <v>2031122</v>
      </c>
    </row>
    <row r="1495" spans="1:18" ht="24.75" thickBot="1">
      <c r="A1495" s="57">
        <v>4</v>
      </c>
      <c r="B1495" s="58" t="s">
        <v>21</v>
      </c>
      <c r="C1495" s="57">
        <v>42</v>
      </c>
      <c r="D1495" s="58" t="s">
        <v>34</v>
      </c>
      <c r="E1495" s="59" t="s">
        <v>112</v>
      </c>
      <c r="F1495" s="60" t="s">
        <v>411</v>
      </c>
      <c r="G1495" s="61" t="str">
        <f t="shared" si="576"/>
        <v>442Visit101</v>
      </c>
      <c r="H1495" s="60" t="s">
        <v>407</v>
      </c>
      <c r="I1495" s="62" t="str">
        <f t="shared" si="583"/>
        <v>1,548,723</v>
      </c>
      <c r="J1495" s="62" t="str">
        <f t="shared" si="581"/>
        <v>1,897,358</v>
      </c>
      <c r="K1495" s="62" t="str">
        <f t="shared" si="582"/>
        <v>1,993,768</v>
      </c>
      <c r="L1495" s="63" t="str">
        <f t="shared" si="579"/>
        <v>22.5</v>
      </c>
      <c r="M1495" s="63" t="str">
        <f t="shared" si="580"/>
        <v>5.1</v>
      </c>
      <c r="N1495" s="64" t="s">
        <v>408</v>
      </c>
      <c r="P1495" s="71">
        <v>1548723</v>
      </c>
      <c r="Q1495" s="71">
        <v>1897358</v>
      </c>
      <c r="R1495" s="72">
        <v>1993768</v>
      </c>
    </row>
    <row r="1496" spans="1:18" ht="24.75" thickBot="1">
      <c r="A1496" s="57">
        <v>4</v>
      </c>
      <c r="B1496" s="58" t="s">
        <v>21</v>
      </c>
      <c r="C1496" s="57">
        <v>42</v>
      </c>
      <c r="D1496" s="58" t="s">
        <v>34</v>
      </c>
      <c r="E1496" s="59" t="s">
        <v>113</v>
      </c>
      <c r="F1496" s="60" t="s">
        <v>412</v>
      </c>
      <c r="G1496" s="61" t="str">
        <f t="shared" si="576"/>
        <v>442Visit102</v>
      </c>
      <c r="H1496" s="60" t="s">
        <v>409</v>
      </c>
      <c r="I1496" s="62" t="str">
        <f t="shared" si="583"/>
        <v>33,228</v>
      </c>
      <c r="J1496" s="62" t="str">
        <f t="shared" si="581"/>
        <v>35,764</v>
      </c>
      <c r="K1496" s="62" t="str">
        <f t="shared" si="582"/>
        <v>37,354</v>
      </c>
      <c r="L1496" s="63" t="str">
        <f t="shared" si="579"/>
        <v>7.6</v>
      </c>
      <c r="M1496" s="63" t="str">
        <f t="shared" si="580"/>
        <v>4.4</v>
      </c>
      <c r="N1496" s="65" t="s">
        <v>410</v>
      </c>
      <c r="P1496" s="71">
        <v>33228</v>
      </c>
      <c r="Q1496" s="71">
        <v>35764</v>
      </c>
      <c r="R1496" s="72">
        <v>37354</v>
      </c>
    </row>
    <row r="1497" spans="1:18" ht="24.75" thickBot="1">
      <c r="A1497" s="57">
        <v>4</v>
      </c>
      <c r="B1497" s="58" t="s">
        <v>21</v>
      </c>
      <c r="C1497" s="57">
        <v>42</v>
      </c>
      <c r="D1497" s="58" t="s">
        <v>34</v>
      </c>
      <c r="E1497" s="59" t="s">
        <v>114</v>
      </c>
      <c r="F1497" s="60" t="s">
        <v>413</v>
      </c>
      <c r="G1497" s="61" t="str">
        <f t="shared" si="576"/>
        <v>442Visit200</v>
      </c>
      <c r="H1497" s="60" t="s">
        <v>418</v>
      </c>
      <c r="I1497" s="62" t="str">
        <f t="shared" si="583"/>
        <v>879,670</v>
      </c>
      <c r="J1497" s="62" t="str">
        <f t="shared" si="581"/>
        <v>1,087,948</v>
      </c>
      <c r="K1497" s="62" t="str">
        <f t="shared" si="582"/>
        <v>1,145,446</v>
      </c>
      <c r="L1497" s="63" t="str">
        <f t="shared" si="579"/>
        <v>23.7</v>
      </c>
      <c r="M1497" s="63" t="str">
        <f t="shared" si="580"/>
        <v>5.3</v>
      </c>
      <c r="N1497" s="64" t="s">
        <v>423</v>
      </c>
      <c r="P1497" s="71">
        <v>879670</v>
      </c>
      <c r="Q1497" s="71">
        <v>1087948</v>
      </c>
      <c r="R1497" s="72">
        <v>1145446</v>
      </c>
    </row>
    <row r="1498" spans="1:18" ht="24.75" thickBot="1">
      <c r="A1498" s="57">
        <v>4</v>
      </c>
      <c r="B1498" s="58" t="s">
        <v>21</v>
      </c>
      <c r="C1498" s="57">
        <v>42</v>
      </c>
      <c r="D1498" s="58" t="s">
        <v>34</v>
      </c>
      <c r="E1498" s="59" t="s">
        <v>115</v>
      </c>
      <c r="F1498" s="60" t="s">
        <v>411</v>
      </c>
      <c r="G1498" s="61" t="str">
        <f t="shared" si="576"/>
        <v>442Visit201</v>
      </c>
      <c r="H1498" s="60" t="s">
        <v>407</v>
      </c>
      <c r="I1498" s="62" t="str">
        <f t="shared" si="583"/>
        <v>860,108</v>
      </c>
      <c r="J1498" s="62" t="str">
        <f t="shared" si="581"/>
        <v>1,066,972</v>
      </c>
      <c r="K1498" s="62" t="str">
        <f t="shared" si="582"/>
        <v>1,123,644</v>
      </c>
      <c r="L1498" s="63" t="str">
        <f t="shared" si="579"/>
        <v>24.1</v>
      </c>
      <c r="M1498" s="63" t="str">
        <f t="shared" si="580"/>
        <v>5.3</v>
      </c>
      <c r="N1498" s="65" t="s">
        <v>408</v>
      </c>
      <c r="P1498" s="71">
        <v>860108</v>
      </c>
      <c r="Q1498" s="71">
        <v>1066972</v>
      </c>
      <c r="R1498" s="72">
        <v>1123644</v>
      </c>
    </row>
    <row r="1499" spans="1:18" ht="24.75" thickBot="1">
      <c r="A1499" s="57">
        <v>4</v>
      </c>
      <c r="B1499" s="58" t="s">
        <v>21</v>
      </c>
      <c r="C1499" s="57">
        <v>42</v>
      </c>
      <c r="D1499" s="58" t="s">
        <v>34</v>
      </c>
      <c r="E1499" s="59" t="s">
        <v>116</v>
      </c>
      <c r="F1499" s="60" t="s">
        <v>412</v>
      </c>
      <c r="G1499" s="61" t="str">
        <f t="shared" si="576"/>
        <v>442Visit202</v>
      </c>
      <c r="H1499" s="60" t="s">
        <v>409</v>
      </c>
      <c r="I1499" s="62" t="str">
        <f t="shared" si="583"/>
        <v>19,562</v>
      </c>
      <c r="J1499" s="62" t="str">
        <f t="shared" si="581"/>
        <v>20,976</v>
      </c>
      <c r="K1499" s="62" t="str">
        <f t="shared" si="582"/>
        <v>21,802</v>
      </c>
      <c r="L1499" s="63" t="str">
        <f t="shared" si="579"/>
        <v>7.2</v>
      </c>
      <c r="M1499" s="63" t="str">
        <f t="shared" si="580"/>
        <v>3.9</v>
      </c>
      <c r="N1499" s="64" t="s">
        <v>410</v>
      </c>
      <c r="P1499" s="71">
        <v>19562</v>
      </c>
      <c r="Q1499" s="71">
        <v>20976</v>
      </c>
      <c r="R1499" s="72">
        <v>21802</v>
      </c>
    </row>
    <row r="1500" spans="1:18" ht="24.75" thickBot="1">
      <c r="A1500" s="57">
        <v>4</v>
      </c>
      <c r="B1500" s="58" t="s">
        <v>21</v>
      </c>
      <c r="C1500" s="57">
        <v>42</v>
      </c>
      <c r="D1500" s="58" t="s">
        <v>34</v>
      </c>
      <c r="E1500" s="59" t="s">
        <v>117</v>
      </c>
      <c r="F1500" s="60" t="s">
        <v>414</v>
      </c>
      <c r="G1500" s="61" t="str">
        <f t="shared" si="576"/>
        <v>442Visit300</v>
      </c>
      <c r="H1500" s="60" t="s">
        <v>419</v>
      </c>
      <c r="I1500" s="62" t="str">
        <f t="shared" si="583"/>
        <v>702,281</v>
      </c>
      <c r="J1500" s="62" t="str">
        <f t="shared" si="581"/>
        <v>845,174</v>
      </c>
      <c r="K1500" s="62" t="str">
        <f t="shared" si="582"/>
        <v>885,676</v>
      </c>
      <c r="L1500" s="63" t="str">
        <f t="shared" si="579"/>
        <v>20.3</v>
      </c>
      <c r="M1500" s="63" t="str">
        <f t="shared" si="580"/>
        <v>4.8</v>
      </c>
      <c r="N1500" s="65" t="s">
        <v>424</v>
      </c>
      <c r="P1500" s="71">
        <v>702281</v>
      </c>
      <c r="Q1500" s="71">
        <v>845174</v>
      </c>
      <c r="R1500" s="72">
        <v>885676</v>
      </c>
    </row>
    <row r="1501" spans="1:18" ht="24.75" thickBot="1">
      <c r="A1501" s="57">
        <v>4</v>
      </c>
      <c r="B1501" s="58" t="s">
        <v>21</v>
      </c>
      <c r="C1501" s="57">
        <v>42</v>
      </c>
      <c r="D1501" s="58" t="s">
        <v>34</v>
      </c>
      <c r="E1501" s="59" t="s">
        <v>118</v>
      </c>
      <c r="F1501" s="60" t="s">
        <v>411</v>
      </c>
      <c r="G1501" s="61" t="str">
        <f t="shared" si="576"/>
        <v>442Visit301</v>
      </c>
      <c r="H1501" s="60" t="s">
        <v>407</v>
      </c>
      <c r="I1501" s="62" t="str">
        <f t="shared" si="583"/>
        <v>688,615</v>
      </c>
      <c r="J1501" s="62" t="str">
        <f t="shared" si="581"/>
        <v>830,386</v>
      </c>
      <c r="K1501" s="62" t="str">
        <f t="shared" si="582"/>
        <v>870,124</v>
      </c>
      <c r="L1501" s="63" t="str">
        <f t="shared" si="579"/>
        <v>20.6</v>
      </c>
      <c r="M1501" s="63" t="str">
        <f t="shared" si="580"/>
        <v>4.8</v>
      </c>
      <c r="N1501" s="64" t="s">
        <v>408</v>
      </c>
      <c r="P1501" s="71">
        <v>688615</v>
      </c>
      <c r="Q1501" s="71">
        <v>830386</v>
      </c>
      <c r="R1501" s="72">
        <v>870124</v>
      </c>
    </row>
    <row r="1502" spans="1:18" ht="24.75" thickBot="1">
      <c r="A1502" s="57">
        <v>4</v>
      </c>
      <c r="B1502" s="58" t="s">
        <v>21</v>
      </c>
      <c r="C1502" s="57">
        <v>42</v>
      </c>
      <c r="D1502" s="58" t="s">
        <v>34</v>
      </c>
      <c r="E1502" s="59" t="s">
        <v>119</v>
      </c>
      <c r="F1502" s="60" t="s">
        <v>412</v>
      </c>
      <c r="G1502" s="61" t="str">
        <f t="shared" si="576"/>
        <v>442Visit302</v>
      </c>
      <c r="H1502" s="60" t="s">
        <v>409</v>
      </c>
      <c r="I1502" s="62" t="str">
        <f t="shared" si="583"/>
        <v>13,666</v>
      </c>
      <c r="J1502" s="62" t="str">
        <f t="shared" si="581"/>
        <v>14,788</v>
      </c>
      <c r="K1502" s="62" t="str">
        <f t="shared" si="582"/>
        <v>15,552</v>
      </c>
      <c r="L1502" s="63" t="str">
        <f t="shared" si="579"/>
        <v>8.2</v>
      </c>
      <c r="M1502" s="63" t="str">
        <f t="shared" si="580"/>
        <v>5.2</v>
      </c>
      <c r="N1502" s="65" t="s">
        <v>410</v>
      </c>
      <c r="P1502" s="71">
        <v>13666</v>
      </c>
      <c r="Q1502" s="71">
        <v>14788</v>
      </c>
      <c r="R1502" s="72">
        <v>15552</v>
      </c>
    </row>
    <row r="1503" spans="1:18" ht="24.75" thickBot="1">
      <c r="A1503" s="57">
        <v>4</v>
      </c>
      <c r="B1503" s="58" t="s">
        <v>21</v>
      </c>
      <c r="C1503" s="57">
        <v>42</v>
      </c>
      <c r="D1503" s="58" t="s">
        <v>34</v>
      </c>
      <c r="E1503" s="59" t="s">
        <v>120</v>
      </c>
      <c r="F1503" s="60" t="s">
        <v>5</v>
      </c>
      <c r="G1503" s="61" t="str">
        <f t="shared" si="576"/>
        <v>442AvgDay400</v>
      </c>
      <c r="H1503" s="60" t="s">
        <v>5</v>
      </c>
      <c r="I1503" s="66" t="str">
        <f>IF(P1503="&amp;#160;"," ",FIXED(ROUND(P1503,2),2,0))</f>
        <v>2.25</v>
      </c>
      <c r="J1503" s="66" t="str">
        <f t="shared" ref="J1503:J1519" si="584">IF(Q1503="&amp;#160;"," ",FIXED(ROUND(Q1503,2),2,0))</f>
        <v>2.19</v>
      </c>
      <c r="K1503" s="66" t="str">
        <f t="shared" ref="K1503:K1519" si="585">IF(R1503="&amp;#160;"," ",FIXED(ROUND(R1503,2),2,0))</f>
        <v>2.23</v>
      </c>
      <c r="L1503" s="63" t="str">
        <f t="shared" si="579"/>
        <v>-2.7</v>
      </c>
      <c r="M1503" s="63" t="str">
        <f t="shared" si="580"/>
        <v>1.8</v>
      </c>
      <c r="N1503" s="64" t="s">
        <v>6</v>
      </c>
      <c r="P1503" s="73">
        <v>2.25</v>
      </c>
      <c r="Q1503" s="73">
        <v>2.19</v>
      </c>
      <c r="R1503" s="74">
        <v>2.23</v>
      </c>
    </row>
    <row r="1504" spans="1:18" ht="24.75" thickBot="1">
      <c r="A1504" s="57">
        <v>4</v>
      </c>
      <c r="B1504" s="58" t="s">
        <v>21</v>
      </c>
      <c r="C1504" s="57">
        <v>42</v>
      </c>
      <c r="D1504" s="58" t="s">
        <v>34</v>
      </c>
      <c r="E1504" s="59" t="s">
        <v>121</v>
      </c>
      <c r="F1504" s="60" t="s">
        <v>411</v>
      </c>
      <c r="G1504" s="61" t="str">
        <f t="shared" si="576"/>
        <v>442AvgDay401</v>
      </c>
      <c r="H1504" s="60" t="s">
        <v>407</v>
      </c>
      <c r="I1504" s="66" t="str">
        <f t="shared" ref="I1504:I1519" si="586">IF(P1504="&amp;#160;"," ",FIXED(ROUND(P1504,2),2,0))</f>
        <v>2.24</v>
      </c>
      <c r="J1504" s="66" t="str">
        <f t="shared" si="584"/>
        <v>2.17</v>
      </c>
      <c r="K1504" s="66" t="str">
        <f t="shared" si="585"/>
        <v>2.22</v>
      </c>
      <c r="L1504" s="63" t="str">
        <f t="shared" si="579"/>
        <v>-3.1</v>
      </c>
      <c r="M1504" s="63" t="str">
        <f t="shared" si="580"/>
        <v>2.3</v>
      </c>
      <c r="N1504" s="65" t="s">
        <v>408</v>
      </c>
      <c r="P1504" s="73">
        <v>2.2400000000000002</v>
      </c>
      <c r="Q1504" s="73">
        <v>2.17</v>
      </c>
      <c r="R1504" s="74">
        <v>2.2200000000000002</v>
      </c>
    </row>
    <row r="1505" spans="1:18" ht="24.75" thickBot="1">
      <c r="A1505" s="57">
        <v>4</v>
      </c>
      <c r="B1505" s="58" t="s">
        <v>21</v>
      </c>
      <c r="C1505" s="57">
        <v>42</v>
      </c>
      <c r="D1505" s="58" t="s">
        <v>34</v>
      </c>
      <c r="E1505" s="59" t="s">
        <v>122</v>
      </c>
      <c r="F1505" s="60" t="s">
        <v>412</v>
      </c>
      <c r="G1505" s="61" t="str">
        <f t="shared" si="576"/>
        <v>442AvgDay402</v>
      </c>
      <c r="H1505" s="60" t="s">
        <v>409</v>
      </c>
      <c r="I1505" s="66" t="str">
        <f t="shared" si="586"/>
        <v>2.75</v>
      </c>
      <c r="J1505" s="66" t="str">
        <f t="shared" si="584"/>
        <v>2.80</v>
      </c>
      <c r="K1505" s="66" t="str">
        <f t="shared" si="585"/>
        <v>2.83</v>
      </c>
      <c r="L1505" s="63" t="str">
        <f t="shared" si="579"/>
        <v>1.8</v>
      </c>
      <c r="M1505" s="63" t="str">
        <f t="shared" si="580"/>
        <v>1.1</v>
      </c>
      <c r="N1505" s="64" t="s">
        <v>410</v>
      </c>
      <c r="P1505" s="73">
        <v>2.75</v>
      </c>
      <c r="Q1505" s="73">
        <v>2.8</v>
      </c>
      <c r="R1505" s="74">
        <v>2.83</v>
      </c>
    </row>
    <row r="1506" spans="1:18" ht="24.75" thickBot="1">
      <c r="A1506" s="57">
        <v>4</v>
      </c>
      <c r="B1506" s="58" t="s">
        <v>21</v>
      </c>
      <c r="C1506" s="57">
        <v>42</v>
      </c>
      <c r="D1506" s="58" t="s">
        <v>34</v>
      </c>
      <c r="E1506" s="59" t="s">
        <v>123</v>
      </c>
      <c r="F1506" s="60" t="s">
        <v>18</v>
      </c>
      <c r="G1506" s="61" t="str">
        <f t="shared" si="576"/>
        <v>442AverageExpenditure</v>
      </c>
      <c r="H1506" s="60" t="s">
        <v>18</v>
      </c>
      <c r="I1506" s="66" t="str">
        <f t="shared" si="586"/>
        <v xml:space="preserve"> </v>
      </c>
      <c r="J1506" s="66" t="str">
        <f t="shared" si="584"/>
        <v xml:space="preserve"> </v>
      </c>
      <c r="K1506" s="66" t="str">
        <f t="shared" si="585"/>
        <v xml:space="preserve"> </v>
      </c>
      <c r="L1506" s="67" t="s">
        <v>397</v>
      </c>
      <c r="M1506" s="67" t="s">
        <v>397</v>
      </c>
      <c r="N1506" s="65" t="s">
        <v>19</v>
      </c>
      <c r="P1506" s="67" t="s">
        <v>384</v>
      </c>
      <c r="Q1506" s="67" t="s">
        <v>384</v>
      </c>
      <c r="R1506" s="75" t="s">
        <v>384</v>
      </c>
    </row>
    <row r="1507" spans="1:18" ht="24.75" thickBot="1">
      <c r="A1507" s="57">
        <v>4</v>
      </c>
      <c r="B1507" s="58" t="s">
        <v>21</v>
      </c>
      <c r="C1507" s="57">
        <v>42</v>
      </c>
      <c r="D1507" s="58" t="s">
        <v>34</v>
      </c>
      <c r="E1507" s="59" t="s">
        <v>425</v>
      </c>
      <c r="F1507" s="60" t="s">
        <v>415</v>
      </c>
      <c r="G1507" s="61" t="str">
        <f t="shared" si="576"/>
        <v>442&amp;#160;&amp;#160;&amp;#160;Visitors400</v>
      </c>
      <c r="H1507" s="60" t="s">
        <v>420</v>
      </c>
      <c r="I1507" s="66" t="str">
        <f t="shared" si="586"/>
        <v>997.00</v>
      </c>
      <c r="J1507" s="66" t="str">
        <f t="shared" si="584"/>
        <v>1,040.00</v>
      </c>
      <c r="K1507" s="66" t="str">
        <f t="shared" si="585"/>
        <v>1,078.00</v>
      </c>
      <c r="L1507" s="63" t="str">
        <f t="shared" ref="L1507:L1515" si="587">FIXED(ROUND((((J1507-I1507)/I1507)*100),1),1,0)</f>
        <v>4.3</v>
      </c>
      <c r="M1507" s="63" t="str">
        <f t="shared" ref="M1507:M1515" si="588">FIXED(ROUND((((K1507-J1507)/J1507)*100),1),1,0)</f>
        <v>3.7</v>
      </c>
      <c r="N1507" s="64" t="s">
        <v>426</v>
      </c>
      <c r="P1507" s="71">
        <v>997</v>
      </c>
      <c r="Q1507" s="71">
        <v>1040</v>
      </c>
      <c r="R1507" s="72">
        <v>1078</v>
      </c>
    </row>
    <row r="1508" spans="1:18" ht="24.75" thickBot="1">
      <c r="A1508" s="57">
        <v>4</v>
      </c>
      <c r="B1508" s="58" t="s">
        <v>21</v>
      </c>
      <c r="C1508" s="57">
        <v>42</v>
      </c>
      <c r="D1508" s="58" t="s">
        <v>34</v>
      </c>
      <c r="E1508" s="59" t="s">
        <v>427</v>
      </c>
      <c r="F1508" s="60" t="s">
        <v>411</v>
      </c>
      <c r="G1508" s="61" t="str">
        <f t="shared" si="576"/>
        <v>442&amp;#160;&amp;#160;&amp;#160;Visitors401</v>
      </c>
      <c r="H1508" s="60" t="s">
        <v>407</v>
      </c>
      <c r="I1508" s="66" t="str">
        <f t="shared" si="586"/>
        <v>991.00</v>
      </c>
      <c r="J1508" s="66" t="str">
        <f t="shared" si="584"/>
        <v>1,033.00</v>
      </c>
      <c r="K1508" s="66" t="str">
        <f t="shared" si="585"/>
        <v>1,072.00</v>
      </c>
      <c r="L1508" s="63" t="str">
        <f t="shared" si="587"/>
        <v>4.2</v>
      </c>
      <c r="M1508" s="63" t="str">
        <f t="shared" si="588"/>
        <v>3.8</v>
      </c>
      <c r="N1508" s="65" t="s">
        <v>408</v>
      </c>
      <c r="P1508" s="71">
        <v>991</v>
      </c>
      <c r="Q1508" s="71">
        <v>1033</v>
      </c>
      <c r="R1508" s="72">
        <v>1072</v>
      </c>
    </row>
    <row r="1509" spans="1:18" ht="24.75" thickBot="1">
      <c r="A1509" s="57">
        <v>4</v>
      </c>
      <c r="B1509" s="58" t="s">
        <v>21</v>
      </c>
      <c r="C1509" s="57">
        <v>42</v>
      </c>
      <c r="D1509" s="58" t="s">
        <v>34</v>
      </c>
      <c r="E1509" s="59" t="s">
        <v>428</v>
      </c>
      <c r="F1509" s="60" t="s">
        <v>412</v>
      </c>
      <c r="G1509" s="61" t="str">
        <f t="shared" si="576"/>
        <v>442&amp;#160;&amp;#160;&amp;#160;Visitors402</v>
      </c>
      <c r="H1509" s="60" t="s">
        <v>409</v>
      </c>
      <c r="I1509" s="66" t="str">
        <f t="shared" si="586"/>
        <v>1,251.00</v>
      </c>
      <c r="J1509" s="66" t="str">
        <f t="shared" si="584"/>
        <v>1,306.00</v>
      </c>
      <c r="K1509" s="66" t="str">
        <f t="shared" si="585"/>
        <v>1,356.00</v>
      </c>
      <c r="L1509" s="63" t="str">
        <f t="shared" si="587"/>
        <v>4.4</v>
      </c>
      <c r="M1509" s="63" t="str">
        <f t="shared" si="588"/>
        <v>3.8</v>
      </c>
      <c r="N1509" s="64" t="s">
        <v>410</v>
      </c>
      <c r="P1509" s="71">
        <v>1251</v>
      </c>
      <c r="Q1509" s="71">
        <v>1306</v>
      </c>
      <c r="R1509" s="72">
        <v>1356</v>
      </c>
    </row>
    <row r="1510" spans="1:18" ht="24.75" thickBot="1">
      <c r="A1510" s="57">
        <v>4</v>
      </c>
      <c r="B1510" s="58" t="s">
        <v>21</v>
      </c>
      <c r="C1510" s="57">
        <v>42</v>
      </c>
      <c r="D1510" s="58" t="s">
        <v>34</v>
      </c>
      <c r="E1510" s="59" t="s">
        <v>432</v>
      </c>
      <c r="F1510" s="60" t="s">
        <v>416</v>
      </c>
      <c r="G1510" s="61" t="str">
        <f t="shared" si="576"/>
        <v>442&amp;#160;&amp;#160;&amp;#160;Tourist500</v>
      </c>
      <c r="H1510" s="60" t="s">
        <v>421</v>
      </c>
      <c r="I1510" s="66" t="str">
        <f t="shared" si="586"/>
        <v>1,133.00</v>
      </c>
      <c r="J1510" s="66" t="str">
        <f t="shared" si="584"/>
        <v>1,183.00</v>
      </c>
      <c r="K1510" s="66" t="str">
        <f t="shared" si="585"/>
        <v>1,225.00</v>
      </c>
      <c r="L1510" s="63" t="str">
        <f t="shared" si="587"/>
        <v>4.4</v>
      </c>
      <c r="M1510" s="63" t="str">
        <f t="shared" si="588"/>
        <v>3.6</v>
      </c>
      <c r="N1510" s="65" t="s">
        <v>433</v>
      </c>
      <c r="P1510" s="71">
        <v>1133</v>
      </c>
      <c r="Q1510" s="71">
        <v>1183</v>
      </c>
      <c r="R1510" s="72">
        <v>1225</v>
      </c>
    </row>
    <row r="1511" spans="1:18" ht="24.75" thickBot="1">
      <c r="A1511" s="57">
        <v>4</v>
      </c>
      <c r="B1511" s="58" t="s">
        <v>21</v>
      </c>
      <c r="C1511" s="57">
        <v>42</v>
      </c>
      <c r="D1511" s="58" t="s">
        <v>34</v>
      </c>
      <c r="E1511" s="59" t="s">
        <v>434</v>
      </c>
      <c r="F1511" s="60" t="s">
        <v>411</v>
      </c>
      <c r="G1511" s="61" t="str">
        <f t="shared" si="576"/>
        <v>442&amp;#160;&amp;#160;&amp;#160;Tourist501</v>
      </c>
      <c r="H1511" s="60" t="s">
        <v>407</v>
      </c>
      <c r="I1511" s="66" t="str">
        <f t="shared" si="586"/>
        <v>1,125.00</v>
      </c>
      <c r="J1511" s="66" t="str">
        <f t="shared" si="584"/>
        <v>1,176.00</v>
      </c>
      <c r="K1511" s="66" t="str">
        <f t="shared" si="585"/>
        <v>1,217.00</v>
      </c>
      <c r="L1511" s="63" t="str">
        <f t="shared" si="587"/>
        <v>4.5</v>
      </c>
      <c r="M1511" s="63" t="str">
        <f t="shared" si="588"/>
        <v>3.5</v>
      </c>
      <c r="N1511" s="64" t="s">
        <v>408</v>
      </c>
      <c r="P1511" s="71">
        <v>1125</v>
      </c>
      <c r="Q1511" s="71">
        <v>1176</v>
      </c>
      <c r="R1511" s="72">
        <v>1217</v>
      </c>
    </row>
    <row r="1512" spans="1:18" ht="24.75" thickBot="1">
      <c r="A1512" s="57">
        <v>4</v>
      </c>
      <c r="B1512" s="58" t="s">
        <v>21</v>
      </c>
      <c r="C1512" s="57">
        <v>42</v>
      </c>
      <c r="D1512" s="58" t="s">
        <v>34</v>
      </c>
      <c r="E1512" s="59" t="s">
        <v>435</v>
      </c>
      <c r="F1512" s="60" t="s">
        <v>412</v>
      </c>
      <c r="G1512" s="61" t="str">
        <f t="shared" si="576"/>
        <v>442&amp;#160;&amp;#160;&amp;#160;Tourist502</v>
      </c>
      <c r="H1512" s="60" t="s">
        <v>409</v>
      </c>
      <c r="I1512" s="66" t="str">
        <f t="shared" si="586"/>
        <v>1,406.00</v>
      </c>
      <c r="J1512" s="66" t="str">
        <f t="shared" si="584"/>
        <v>1,467.00</v>
      </c>
      <c r="K1512" s="66" t="str">
        <f t="shared" si="585"/>
        <v>1,523.00</v>
      </c>
      <c r="L1512" s="63" t="str">
        <f t="shared" si="587"/>
        <v>4.3</v>
      </c>
      <c r="M1512" s="63" t="str">
        <f t="shared" si="588"/>
        <v>3.8</v>
      </c>
      <c r="N1512" s="65" t="s">
        <v>410</v>
      </c>
      <c r="P1512" s="71">
        <v>1406</v>
      </c>
      <c r="Q1512" s="71">
        <v>1467</v>
      </c>
      <c r="R1512" s="72">
        <v>1523</v>
      </c>
    </row>
    <row r="1513" spans="1:18" ht="24.75" thickBot="1">
      <c r="A1513" s="57">
        <v>4</v>
      </c>
      <c r="B1513" s="58" t="s">
        <v>21</v>
      </c>
      <c r="C1513" s="57">
        <v>42</v>
      </c>
      <c r="D1513" s="58" t="s">
        <v>34</v>
      </c>
      <c r="E1513" s="59" t="s">
        <v>436</v>
      </c>
      <c r="F1513" s="60" t="s">
        <v>417</v>
      </c>
      <c r="G1513" s="61" t="str">
        <f t="shared" si="576"/>
        <v>442&amp;#160;&amp;#160;&amp;#160;Excursionist600</v>
      </c>
      <c r="H1513" s="60" t="s">
        <v>422</v>
      </c>
      <c r="I1513" s="66" t="str">
        <f t="shared" si="586"/>
        <v>615.00</v>
      </c>
      <c r="J1513" s="66" t="str">
        <f t="shared" si="584"/>
        <v>636.00</v>
      </c>
      <c r="K1513" s="66" t="str">
        <f t="shared" si="585"/>
        <v>656.00</v>
      </c>
      <c r="L1513" s="63" t="str">
        <f t="shared" si="587"/>
        <v>3.4</v>
      </c>
      <c r="M1513" s="63" t="str">
        <f t="shared" si="588"/>
        <v>3.1</v>
      </c>
      <c r="N1513" s="64" t="s">
        <v>437</v>
      </c>
      <c r="P1513" s="71">
        <v>615</v>
      </c>
      <c r="Q1513" s="71">
        <v>636</v>
      </c>
      <c r="R1513" s="72">
        <v>656</v>
      </c>
    </row>
    <row r="1514" spans="1:18" ht="24.75" thickBot="1">
      <c r="A1514" s="57">
        <v>4</v>
      </c>
      <c r="B1514" s="58" t="s">
        <v>21</v>
      </c>
      <c r="C1514" s="57">
        <v>42</v>
      </c>
      <c r="D1514" s="58" t="s">
        <v>34</v>
      </c>
      <c r="E1514" s="59" t="s">
        <v>438</v>
      </c>
      <c r="F1514" s="60" t="s">
        <v>411</v>
      </c>
      <c r="G1514" s="61" t="str">
        <f t="shared" si="576"/>
        <v>442&amp;#160;&amp;#160;&amp;#160;Excursionist601</v>
      </c>
      <c r="H1514" s="60" t="s">
        <v>407</v>
      </c>
      <c r="I1514" s="66" t="str">
        <f t="shared" si="586"/>
        <v>615.00</v>
      </c>
      <c r="J1514" s="66" t="str">
        <f t="shared" si="584"/>
        <v>635.00</v>
      </c>
      <c r="K1514" s="66" t="str">
        <f t="shared" si="585"/>
        <v>656.00</v>
      </c>
      <c r="L1514" s="63" t="str">
        <f t="shared" si="587"/>
        <v>3.3</v>
      </c>
      <c r="M1514" s="63" t="str">
        <f t="shared" si="588"/>
        <v>3.3</v>
      </c>
      <c r="N1514" s="65" t="s">
        <v>408</v>
      </c>
      <c r="P1514" s="71">
        <v>615</v>
      </c>
      <c r="Q1514" s="71">
        <v>635</v>
      </c>
      <c r="R1514" s="72">
        <v>656</v>
      </c>
    </row>
    <row r="1515" spans="1:18" ht="24.75" thickBot="1">
      <c r="A1515" s="57">
        <v>4</v>
      </c>
      <c r="B1515" s="58" t="s">
        <v>21</v>
      </c>
      <c r="C1515" s="57">
        <v>42</v>
      </c>
      <c r="D1515" s="58" t="s">
        <v>34</v>
      </c>
      <c r="E1515" s="59" t="s">
        <v>439</v>
      </c>
      <c r="F1515" s="60" t="s">
        <v>412</v>
      </c>
      <c r="G1515" s="61" t="str">
        <f t="shared" si="576"/>
        <v>442&amp;#160;&amp;#160;&amp;#160;Excursionist602</v>
      </c>
      <c r="H1515" s="60" t="s">
        <v>409</v>
      </c>
      <c r="I1515" s="66" t="str">
        <f t="shared" si="586"/>
        <v>641.00</v>
      </c>
      <c r="J1515" s="66" t="str">
        <f t="shared" si="584"/>
        <v>669.00</v>
      </c>
      <c r="K1515" s="66" t="str">
        <f t="shared" si="585"/>
        <v>694.00</v>
      </c>
      <c r="L1515" s="63" t="str">
        <f t="shared" si="587"/>
        <v>4.4</v>
      </c>
      <c r="M1515" s="63" t="str">
        <f t="shared" si="588"/>
        <v>3.7</v>
      </c>
      <c r="N1515" s="64" t="s">
        <v>410</v>
      </c>
      <c r="P1515" s="71">
        <v>641</v>
      </c>
      <c r="Q1515" s="71">
        <v>669</v>
      </c>
      <c r="R1515" s="72">
        <v>694</v>
      </c>
    </row>
    <row r="1516" spans="1:18" ht="24.75" thickBot="1">
      <c r="A1516" s="57">
        <v>4</v>
      </c>
      <c r="B1516" s="58" t="s">
        <v>21</v>
      </c>
      <c r="C1516" s="57">
        <v>42</v>
      </c>
      <c r="D1516" s="58" t="s">
        <v>34</v>
      </c>
      <c r="E1516" s="59" t="s">
        <v>20</v>
      </c>
      <c r="F1516" s="60" t="s">
        <v>16</v>
      </c>
      <c r="G1516" s="61" t="str">
        <f t="shared" si="576"/>
        <v>442TourismReceipt</v>
      </c>
      <c r="H1516" s="60" t="s">
        <v>16</v>
      </c>
      <c r="I1516" s="66" t="str">
        <f t="shared" si="586"/>
        <v xml:space="preserve"> </v>
      </c>
      <c r="J1516" s="66" t="str">
        <f t="shared" si="584"/>
        <v xml:space="preserve"> </v>
      </c>
      <c r="K1516" s="66" t="str">
        <f t="shared" si="585"/>
        <v xml:space="preserve"> </v>
      </c>
      <c r="L1516" s="67" t="s">
        <v>397</v>
      </c>
      <c r="M1516" s="67" t="s">
        <v>397</v>
      </c>
      <c r="N1516" s="65" t="s">
        <v>17</v>
      </c>
      <c r="P1516" s="67" t="s">
        <v>384</v>
      </c>
      <c r="Q1516" s="67" t="s">
        <v>384</v>
      </c>
      <c r="R1516" s="75" t="s">
        <v>384</v>
      </c>
    </row>
    <row r="1517" spans="1:18" ht="24.75" thickBot="1">
      <c r="A1517" s="57">
        <v>4</v>
      </c>
      <c r="B1517" s="58" t="s">
        <v>21</v>
      </c>
      <c r="C1517" s="57">
        <v>42</v>
      </c>
      <c r="D1517" s="58" t="s">
        <v>34</v>
      </c>
      <c r="E1517" s="59" t="s">
        <v>429</v>
      </c>
      <c r="F1517" s="60" t="s">
        <v>415</v>
      </c>
      <c r="G1517" s="61" t="str">
        <f t="shared" si="576"/>
        <v>442&amp;#160;&amp;#160;&amp;#160;Visitors700</v>
      </c>
      <c r="H1517" s="60" t="s">
        <v>420</v>
      </c>
      <c r="I1517" s="66" t="str">
        <f t="shared" si="586"/>
        <v>2,675.00</v>
      </c>
      <c r="J1517" s="66" t="str">
        <f t="shared" si="584"/>
        <v>3,347.00</v>
      </c>
      <c r="K1517" s="66" t="str">
        <f t="shared" si="585"/>
        <v>3,712.00</v>
      </c>
      <c r="L1517" s="63" t="str">
        <f t="shared" ref="L1517:L1532" si="589">FIXED(ROUND((((J1517-I1517)/I1517)*100),1),1,0)</f>
        <v>25.1</v>
      </c>
      <c r="M1517" s="63" t="str">
        <f t="shared" ref="M1517:M1532" si="590">FIXED(ROUND((((K1517-J1517)/J1517)*100),1),1,0)</f>
        <v>10.9</v>
      </c>
      <c r="N1517" s="64" t="s">
        <v>426</v>
      </c>
      <c r="P1517" s="71">
        <v>2675</v>
      </c>
      <c r="Q1517" s="71">
        <v>3347</v>
      </c>
      <c r="R1517" s="72">
        <v>3712</v>
      </c>
    </row>
    <row r="1518" spans="1:18" ht="24.75" thickBot="1">
      <c r="A1518" s="57">
        <v>4</v>
      </c>
      <c r="B1518" s="58" t="s">
        <v>21</v>
      </c>
      <c r="C1518" s="57">
        <v>42</v>
      </c>
      <c r="D1518" s="58" t="s">
        <v>34</v>
      </c>
      <c r="E1518" s="59" t="s">
        <v>430</v>
      </c>
      <c r="F1518" s="60" t="s">
        <v>411</v>
      </c>
      <c r="G1518" s="61" t="str">
        <f t="shared" si="576"/>
        <v>442&amp;#160;&amp;#160;&amp;#160;Visitors701</v>
      </c>
      <c r="H1518" s="60" t="s">
        <v>407</v>
      </c>
      <c r="I1518" s="66" t="str">
        <f t="shared" si="586"/>
        <v>2,591.00</v>
      </c>
      <c r="J1518" s="66" t="str">
        <f t="shared" si="584"/>
        <v>3,251.00</v>
      </c>
      <c r="K1518" s="66" t="str">
        <f t="shared" si="585"/>
        <v>3,607.00</v>
      </c>
      <c r="L1518" s="63" t="str">
        <f t="shared" si="589"/>
        <v>25.5</v>
      </c>
      <c r="M1518" s="63" t="str">
        <f t="shared" si="590"/>
        <v>11.0</v>
      </c>
      <c r="N1518" s="65" t="s">
        <v>408</v>
      </c>
      <c r="P1518" s="71">
        <v>2591</v>
      </c>
      <c r="Q1518" s="71">
        <v>3251</v>
      </c>
      <c r="R1518" s="72">
        <v>3607</v>
      </c>
    </row>
    <row r="1519" spans="1:18" ht="24.75" thickBot="1">
      <c r="A1519" s="57">
        <v>4</v>
      </c>
      <c r="B1519" s="58" t="s">
        <v>21</v>
      </c>
      <c r="C1519" s="57">
        <v>42</v>
      </c>
      <c r="D1519" s="58" t="s">
        <v>34</v>
      </c>
      <c r="E1519" s="59" t="s">
        <v>431</v>
      </c>
      <c r="F1519" s="60" t="s">
        <v>412</v>
      </c>
      <c r="G1519" s="61" t="str">
        <f t="shared" si="576"/>
        <v>442&amp;#160;&amp;#160;&amp;#160;Visitors702</v>
      </c>
      <c r="H1519" s="60" t="s">
        <v>409</v>
      </c>
      <c r="I1519" s="66" t="str">
        <f t="shared" si="586"/>
        <v>84.00</v>
      </c>
      <c r="J1519" s="66" t="str">
        <f t="shared" si="584"/>
        <v>96.00</v>
      </c>
      <c r="K1519" s="66" t="str">
        <f t="shared" si="585"/>
        <v>105.00</v>
      </c>
      <c r="L1519" s="63" t="str">
        <f t="shared" si="589"/>
        <v>14.3</v>
      </c>
      <c r="M1519" s="63" t="str">
        <f t="shared" si="590"/>
        <v>9.4</v>
      </c>
      <c r="N1519" s="64" t="s">
        <v>410</v>
      </c>
      <c r="P1519" s="71">
        <v>84</v>
      </c>
      <c r="Q1519" s="71">
        <v>96</v>
      </c>
      <c r="R1519" s="72">
        <v>105</v>
      </c>
    </row>
    <row r="1520" spans="1:18" ht="24.75" thickBot="1">
      <c r="A1520" s="57">
        <v>4</v>
      </c>
      <c r="B1520" s="58" t="s">
        <v>21</v>
      </c>
      <c r="C1520" s="57">
        <v>43</v>
      </c>
      <c r="D1520" s="58" t="s">
        <v>35</v>
      </c>
      <c r="E1520" s="59" t="s">
        <v>10</v>
      </c>
      <c r="F1520" s="60" t="s">
        <v>4</v>
      </c>
      <c r="G1520" s="61" t="str">
        <f t="shared" si="576"/>
        <v>443Room</v>
      </c>
      <c r="H1520" s="60" t="s">
        <v>4</v>
      </c>
      <c r="I1520" s="62" t="str">
        <f>FIXED(ROUND(P1520,2),0,0)</f>
        <v>4,090</v>
      </c>
      <c r="J1520" s="62" t="str">
        <f t="shared" ref="J1520:J1529" si="591">FIXED(ROUND(Q1520,2),0,0)</f>
        <v>4,455</v>
      </c>
      <c r="K1520" s="62" t="str">
        <f t="shared" ref="K1520:K1529" si="592">FIXED(ROUND(R1520,2),0,0)</f>
        <v>4,467</v>
      </c>
      <c r="L1520" s="63" t="str">
        <f t="shared" si="589"/>
        <v>8.9</v>
      </c>
      <c r="M1520" s="63" t="str">
        <f t="shared" si="590"/>
        <v>0.3</v>
      </c>
      <c r="N1520" s="64" t="s">
        <v>14</v>
      </c>
      <c r="P1520" s="71">
        <v>4090</v>
      </c>
      <c r="Q1520" s="71">
        <v>4455</v>
      </c>
      <c r="R1520" s="72">
        <v>4467</v>
      </c>
    </row>
    <row r="1521" spans="1:18" ht="24.75" thickBot="1">
      <c r="A1521" s="57">
        <v>4</v>
      </c>
      <c r="B1521" s="58" t="s">
        <v>21</v>
      </c>
      <c r="C1521" s="57">
        <v>43</v>
      </c>
      <c r="D1521" s="58" t="s">
        <v>35</v>
      </c>
      <c r="E1521" s="59" t="s">
        <v>111</v>
      </c>
      <c r="F1521" s="60" t="s">
        <v>3</v>
      </c>
      <c r="G1521" s="61" t="str">
        <f t="shared" si="576"/>
        <v>443Visit100</v>
      </c>
      <c r="H1521" s="60" t="s">
        <v>3</v>
      </c>
      <c r="I1521" s="62" t="str">
        <f t="shared" ref="I1521:I1529" si="593">FIXED(ROUND(P1521,2),0,0)</f>
        <v>2,368,563</v>
      </c>
      <c r="J1521" s="62" t="str">
        <f t="shared" si="591"/>
        <v>2,517,345</v>
      </c>
      <c r="K1521" s="62" t="str">
        <f t="shared" si="592"/>
        <v>2,608,500</v>
      </c>
      <c r="L1521" s="63" t="str">
        <f t="shared" si="589"/>
        <v>6.3</v>
      </c>
      <c r="M1521" s="63" t="str">
        <f t="shared" si="590"/>
        <v>3.6</v>
      </c>
      <c r="N1521" s="65" t="s">
        <v>15</v>
      </c>
      <c r="P1521" s="71">
        <v>2368563</v>
      </c>
      <c r="Q1521" s="71">
        <v>2517345</v>
      </c>
      <c r="R1521" s="72">
        <v>2608500</v>
      </c>
    </row>
    <row r="1522" spans="1:18" ht="24.75" thickBot="1">
      <c r="A1522" s="57">
        <v>4</v>
      </c>
      <c r="B1522" s="58" t="s">
        <v>21</v>
      </c>
      <c r="C1522" s="57">
        <v>43</v>
      </c>
      <c r="D1522" s="58" t="s">
        <v>35</v>
      </c>
      <c r="E1522" s="59" t="s">
        <v>112</v>
      </c>
      <c r="F1522" s="60" t="s">
        <v>411</v>
      </c>
      <c r="G1522" s="61" t="str">
        <f t="shared" si="576"/>
        <v>443Visit101</v>
      </c>
      <c r="H1522" s="60" t="s">
        <v>407</v>
      </c>
      <c r="I1522" s="62" t="str">
        <f t="shared" si="593"/>
        <v>1,841,582</v>
      </c>
      <c r="J1522" s="62" t="str">
        <f t="shared" si="591"/>
        <v>1,971,995</v>
      </c>
      <c r="K1522" s="62" t="str">
        <f t="shared" si="592"/>
        <v>2,045,307</v>
      </c>
      <c r="L1522" s="63" t="str">
        <f t="shared" si="589"/>
        <v>7.1</v>
      </c>
      <c r="M1522" s="63" t="str">
        <f t="shared" si="590"/>
        <v>3.7</v>
      </c>
      <c r="N1522" s="64" t="s">
        <v>408</v>
      </c>
      <c r="P1522" s="71">
        <v>1841582</v>
      </c>
      <c r="Q1522" s="71">
        <v>1971995</v>
      </c>
      <c r="R1522" s="72">
        <v>2045307</v>
      </c>
    </row>
    <row r="1523" spans="1:18" ht="24.75" thickBot="1">
      <c r="A1523" s="57">
        <v>4</v>
      </c>
      <c r="B1523" s="58" t="s">
        <v>21</v>
      </c>
      <c r="C1523" s="57">
        <v>43</v>
      </c>
      <c r="D1523" s="58" t="s">
        <v>35</v>
      </c>
      <c r="E1523" s="59" t="s">
        <v>113</v>
      </c>
      <c r="F1523" s="60" t="s">
        <v>412</v>
      </c>
      <c r="G1523" s="61" t="str">
        <f t="shared" si="576"/>
        <v>443Visit102</v>
      </c>
      <c r="H1523" s="60" t="s">
        <v>409</v>
      </c>
      <c r="I1523" s="62" t="str">
        <f t="shared" si="593"/>
        <v>526,981</v>
      </c>
      <c r="J1523" s="62" t="str">
        <f t="shared" si="591"/>
        <v>545,350</v>
      </c>
      <c r="K1523" s="62" t="str">
        <f t="shared" si="592"/>
        <v>563,193</v>
      </c>
      <c r="L1523" s="63" t="str">
        <f t="shared" si="589"/>
        <v>3.5</v>
      </c>
      <c r="M1523" s="63" t="str">
        <f t="shared" si="590"/>
        <v>3.3</v>
      </c>
      <c r="N1523" s="65" t="s">
        <v>410</v>
      </c>
      <c r="P1523" s="71">
        <v>526981</v>
      </c>
      <c r="Q1523" s="71">
        <v>545350</v>
      </c>
      <c r="R1523" s="72">
        <v>563193</v>
      </c>
    </row>
    <row r="1524" spans="1:18" ht="24.75" thickBot="1">
      <c r="A1524" s="57">
        <v>4</v>
      </c>
      <c r="B1524" s="58" t="s">
        <v>21</v>
      </c>
      <c r="C1524" s="57">
        <v>43</v>
      </c>
      <c r="D1524" s="58" t="s">
        <v>35</v>
      </c>
      <c r="E1524" s="59" t="s">
        <v>114</v>
      </c>
      <c r="F1524" s="60" t="s">
        <v>413</v>
      </c>
      <c r="G1524" s="61" t="str">
        <f t="shared" si="576"/>
        <v>443Visit200</v>
      </c>
      <c r="H1524" s="60" t="s">
        <v>418</v>
      </c>
      <c r="I1524" s="62" t="str">
        <f t="shared" si="593"/>
        <v>1,156,527</v>
      </c>
      <c r="J1524" s="62" t="str">
        <f t="shared" si="591"/>
        <v>1,241,475</v>
      </c>
      <c r="K1524" s="62" t="str">
        <f t="shared" si="592"/>
        <v>1,281,165</v>
      </c>
      <c r="L1524" s="63" t="str">
        <f t="shared" si="589"/>
        <v>7.3</v>
      </c>
      <c r="M1524" s="63" t="str">
        <f t="shared" si="590"/>
        <v>3.2</v>
      </c>
      <c r="N1524" s="64" t="s">
        <v>423</v>
      </c>
      <c r="P1524" s="71">
        <v>1156527</v>
      </c>
      <c r="Q1524" s="71">
        <v>1241475</v>
      </c>
      <c r="R1524" s="72">
        <v>1281165</v>
      </c>
    </row>
    <row r="1525" spans="1:18" ht="24.75" thickBot="1">
      <c r="A1525" s="57">
        <v>4</v>
      </c>
      <c r="B1525" s="58" t="s">
        <v>21</v>
      </c>
      <c r="C1525" s="57">
        <v>43</v>
      </c>
      <c r="D1525" s="58" t="s">
        <v>35</v>
      </c>
      <c r="E1525" s="59" t="s">
        <v>115</v>
      </c>
      <c r="F1525" s="60" t="s">
        <v>411</v>
      </c>
      <c r="G1525" s="61" t="str">
        <f t="shared" si="576"/>
        <v>443Visit201</v>
      </c>
      <c r="H1525" s="60" t="s">
        <v>407</v>
      </c>
      <c r="I1525" s="62" t="str">
        <f t="shared" si="593"/>
        <v>1,107,958</v>
      </c>
      <c r="J1525" s="62" t="str">
        <f t="shared" si="591"/>
        <v>1,190,967</v>
      </c>
      <c r="K1525" s="62" t="str">
        <f t="shared" si="592"/>
        <v>1,229,558</v>
      </c>
      <c r="L1525" s="63" t="str">
        <f t="shared" si="589"/>
        <v>7.5</v>
      </c>
      <c r="M1525" s="63" t="str">
        <f t="shared" si="590"/>
        <v>3.2</v>
      </c>
      <c r="N1525" s="65" t="s">
        <v>408</v>
      </c>
      <c r="P1525" s="71">
        <v>1107958</v>
      </c>
      <c r="Q1525" s="71">
        <v>1190967</v>
      </c>
      <c r="R1525" s="72">
        <v>1229558</v>
      </c>
    </row>
    <row r="1526" spans="1:18" ht="24.75" thickBot="1">
      <c r="A1526" s="57">
        <v>4</v>
      </c>
      <c r="B1526" s="58" t="s">
        <v>21</v>
      </c>
      <c r="C1526" s="57">
        <v>43</v>
      </c>
      <c r="D1526" s="58" t="s">
        <v>35</v>
      </c>
      <c r="E1526" s="59" t="s">
        <v>116</v>
      </c>
      <c r="F1526" s="60" t="s">
        <v>412</v>
      </c>
      <c r="G1526" s="61" t="str">
        <f t="shared" si="576"/>
        <v>443Visit202</v>
      </c>
      <c r="H1526" s="60" t="s">
        <v>409</v>
      </c>
      <c r="I1526" s="62" t="str">
        <f t="shared" si="593"/>
        <v>48,569</v>
      </c>
      <c r="J1526" s="62" t="str">
        <f t="shared" si="591"/>
        <v>50,508</v>
      </c>
      <c r="K1526" s="62" t="str">
        <f t="shared" si="592"/>
        <v>51,607</v>
      </c>
      <c r="L1526" s="63" t="str">
        <f t="shared" si="589"/>
        <v>4.0</v>
      </c>
      <c r="M1526" s="63" t="str">
        <f t="shared" si="590"/>
        <v>2.2</v>
      </c>
      <c r="N1526" s="64" t="s">
        <v>410</v>
      </c>
      <c r="P1526" s="71">
        <v>48569</v>
      </c>
      <c r="Q1526" s="71">
        <v>50508</v>
      </c>
      <c r="R1526" s="72">
        <v>51607</v>
      </c>
    </row>
    <row r="1527" spans="1:18" ht="24.75" thickBot="1">
      <c r="A1527" s="57">
        <v>4</v>
      </c>
      <c r="B1527" s="58" t="s">
        <v>21</v>
      </c>
      <c r="C1527" s="57">
        <v>43</v>
      </c>
      <c r="D1527" s="58" t="s">
        <v>35</v>
      </c>
      <c r="E1527" s="59" t="s">
        <v>117</v>
      </c>
      <c r="F1527" s="60" t="s">
        <v>414</v>
      </c>
      <c r="G1527" s="61" t="str">
        <f t="shared" si="576"/>
        <v>443Visit300</v>
      </c>
      <c r="H1527" s="60" t="s">
        <v>419</v>
      </c>
      <c r="I1527" s="62" t="str">
        <f t="shared" si="593"/>
        <v>1,212,036</v>
      </c>
      <c r="J1527" s="62" t="str">
        <f t="shared" si="591"/>
        <v>1,275,870</v>
      </c>
      <c r="K1527" s="62" t="str">
        <f t="shared" si="592"/>
        <v>1,327,335</v>
      </c>
      <c r="L1527" s="63" t="str">
        <f t="shared" si="589"/>
        <v>5.3</v>
      </c>
      <c r="M1527" s="63" t="str">
        <f t="shared" si="590"/>
        <v>4.0</v>
      </c>
      <c r="N1527" s="65" t="s">
        <v>424</v>
      </c>
      <c r="P1527" s="71">
        <v>1212036</v>
      </c>
      <c r="Q1527" s="71">
        <v>1275870</v>
      </c>
      <c r="R1527" s="72">
        <v>1327335</v>
      </c>
    </row>
    <row r="1528" spans="1:18" ht="24.75" thickBot="1">
      <c r="A1528" s="57">
        <v>4</v>
      </c>
      <c r="B1528" s="58" t="s">
        <v>21</v>
      </c>
      <c r="C1528" s="57">
        <v>43</v>
      </c>
      <c r="D1528" s="58" t="s">
        <v>35</v>
      </c>
      <c r="E1528" s="59" t="s">
        <v>118</v>
      </c>
      <c r="F1528" s="60" t="s">
        <v>411</v>
      </c>
      <c r="G1528" s="61" t="str">
        <f t="shared" si="576"/>
        <v>443Visit301</v>
      </c>
      <c r="H1528" s="60" t="s">
        <v>407</v>
      </c>
      <c r="I1528" s="62" t="str">
        <f t="shared" si="593"/>
        <v>733,624</v>
      </c>
      <c r="J1528" s="62" t="str">
        <f t="shared" si="591"/>
        <v>781,028</v>
      </c>
      <c r="K1528" s="62" t="str">
        <f t="shared" si="592"/>
        <v>815,749</v>
      </c>
      <c r="L1528" s="63" t="str">
        <f t="shared" si="589"/>
        <v>6.5</v>
      </c>
      <c r="M1528" s="63" t="str">
        <f t="shared" si="590"/>
        <v>4.4</v>
      </c>
      <c r="N1528" s="64" t="s">
        <v>408</v>
      </c>
      <c r="P1528" s="71">
        <v>733624</v>
      </c>
      <c r="Q1528" s="71">
        <v>781028</v>
      </c>
      <c r="R1528" s="72">
        <v>815749</v>
      </c>
    </row>
    <row r="1529" spans="1:18" ht="24.75" thickBot="1">
      <c r="A1529" s="57">
        <v>4</v>
      </c>
      <c r="B1529" s="58" t="s">
        <v>21</v>
      </c>
      <c r="C1529" s="57">
        <v>43</v>
      </c>
      <c r="D1529" s="58" t="s">
        <v>35</v>
      </c>
      <c r="E1529" s="59" t="s">
        <v>119</v>
      </c>
      <c r="F1529" s="60" t="s">
        <v>412</v>
      </c>
      <c r="G1529" s="61" t="str">
        <f t="shared" si="576"/>
        <v>443Visit302</v>
      </c>
      <c r="H1529" s="60" t="s">
        <v>409</v>
      </c>
      <c r="I1529" s="62" t="str">
        <f t="shared" si="593"/>
        <v>478,412</v>
      </c>
      <c r="J1529" s="62" t="str">
        <f t="shared" si="591"/>
        <v>494,842</v>
      </c>
      <c r="K1529" s="62" t="str">
        <f t="shared" si="592"/>
        <v>511,586</v>
      </c>
      <c r="L1529" s="63" t="str">
        <f t="shared" si="589"/>
        <v>3.4</v>
      </c>
      <c r="M1529" s="63" t="str">
        <f t="shared" si="590"/>
        <v>3.4</v>
      </c>
      <c r="N1529" s="65" t="s">
        <v>410</v>
      </c>
      <c r="P1529" s="71">
        <v>478412</v>
      </c>
      <c r="Q1529" s="71">
        <v>494842</v>
      </c>
      <c r="R1529" s="72">
        <v>511586</v>
      </c>
    </row>
    <row r="1530" spans="1:18" ht="24.75" thickBot="1">
      <c r="A1530" s="57">
        <v>4</v>
      </c>
      <c r="B1530" s="58" t="s">
        <v>21</v>
      </c>
      <c r="C1530" s="57">
        <v>43</v>
      </c>
      <c r="D1530" s="58" t="s">
        <v>35</v>
      </c>
      <c r="E1530" s="59" t="s">
        <v>120</v>
      </c>
      <c r="F1530" s="60" t="s">
        <v>5</v>
      </c>
      <c r="G1530" s="61" t="str">
        <f t="shared" si="576"/>
        <v>443AvgDay400</v>
      </c>
      <c r="H1530" s="60" t="s">
        <v>5</v>
      </c>
      <c r="I1530" s="66" t="str">
        <f>IF(P1530="&amp;#160;"," ",FIXED(ROUND(P1530,2),2,0))</f>
        <v>2.43</v>
      </c>
      <c r="J1530" s="66" t="str">
        <f t="shared" ref="J1530:J1546" si="594">IF(Q1530="&amp;#160;"," ",FIXED(ROUND(Q1530,2),2,0))</f>
        <v>2.31</v>
      </c>
      <c r="K1530" s="66" t="str">
        <f t="shared" ref="K1530:K1546" si="595">IF(R1530="&amp;#160;"," ",FIXED(ROUND(R1530,2),2,0))</f>
        <v>2.31</v>
      </c>
      <c r="L1530" s="63" t="str">
        <f t="shared" si="589"/>
        <v>-4.9</v>
      </c>
      <c r="M1530" s="63" t="str">
        <f t="shared" si="590"/>
        <v>0.0</v>
      </c>
      <c r="N1530" s="64" t="s">
        <v>6</v>
      </c>
      <c r="P1530" s="73">
        <v>2.4300000000000002</v>
      </c>
      <c r="Q1530" s="73">
        <v>2.31</v>
      </c>
      <c r="R1530" s="74">
        <v>2.31</v>
      </c>
    </row>
    <row r="1531" spans="1:18" ht="24.75" thickBot="1">
      <c r="A1531" s="57">
        <v>4</v>
      </c>
      <c r="B1531" s="58" t="s">
        <v>21</v>
      </c>
      <c r="C1531" s="57">
        <v>43</v>
      </c>
      <c r="D1531" s="58" t="s">
        <v>35</v>
      </c>
      <c r="E1531" s="59" t="s">
        <v>121</v>
      </c>
      <c r="F1531" s="60" t="s">
        <v>411</v>
      </c>
      <c r="G1531" s="61" t="str">
        <f t="shared" si="576"/>
        <v>443AvgDay401</v>
      </c>
      <c r="H1531" s="60" t="s">
        <v>407</v>
      </c>
      <c r="I1531" s="66" t="str">
        <f t="shared" ref="I1531:I1546" si="596">IF(P1531="&amp;#160;"," ",FIXED(ROUND(P1531,2),2,0))</f>
        <v>2.44</v>
      </c>
      <c r="J1531" s="66" t="str">
        <f t="shared" si="594"/>
        <v>2.33</v>
      </c>
      <c r="K1531" s="66" t="str">
        <f t="shared" si="595"/>
        <v>2.32</v>
      </c>
      <c r="L1531" s="63" t="str">
        <f t="shared" si="589"/>
        <v>-4.5</v>
      </c>
      <c r="M1531" s="63" t="str">
        <f t="shared" si="590"/>
        <v>-0.4</v>
      </c>
      <c r="N1531" s="65" t="s">
        <v>408</v>
      </c>
      <c r="P1531" s="73">
        <v>2.44</v>
      </c>
      <c r="Q1531" s="73">
        <v>2.33</v>
      </c>
      <c r="R1531" s="74">
        <v>2.3199999999999998</v>
      </c>
    </row>
    <row r="1532" spans="1:18" ht="24.75" thickBot="1">
      <c r="A1532" s="57">
        <v>4</v>
      </c>
      <c r="B1532" s="58" t="s">
        <v>21</v>
      </c>
      <c r="C1532" s="57">
        <v>43</v>
      </c>
      <c r="D1532" s="58" t="s">
        <v>35</v>
      </c>
      <c r="E1532" s="59" t="s">
        <v>122</v>
      </c>
      <c r="F1532" s="60" t="s">
        <v>412</v>
      </c>
      <c r="G1532" s="61" t="str">
        <f t="shared" si="576"/>
        <v>443AvgDay402</v>
      </c>
      <c r="H1532" s="60" t="s">
        <v>409</v>
      </c>
      <c r="I1532" s="66" t="str">
        <f t="shared" si="596"/>
        <v>2.25</v>
      </c>
      <c r="J1532" s="66" t="str">
        <f t="shared" si="594"/>
        <v>2.02</v>
      </c>
      <c r="K1532" s="66" t="str">
        <f t="shared" si="595"/>
        <v>2.03</v>
      </c>
      <c r="L1532" s="63" t="str">
        <f t="shared" si="589"/>
        <v>-10.2</v>
      </c>
      <c r="M1532" s="63" t="str">
        <f t="shared" si="590"/>
        <v>0.5</v>
      </c>
      <c r="N1532" s="64" t="s">
        <v>410</v>
      </c>
      <c r="P1532" s="73">
        <v>2.25</v>
      </c>
      <c r="Q1532" s="73">
        <v>2.02</v>
      </c>
      <c r="R1532" s="74">
        <v>2.0299999999999998</v>
      </c>
    </row>
    <row r="1533" spans="1:18" ht="24.75" thickBot="1">
      <c r="A1533" s="57">
        <v>4</v>
      </c>
      <c r="B1533" s="58" t="s">
        <v>21</v>
      </c>
      <c r="C1533" s="57">
        <v>43</v>
      </c>
      <c r="D1533" s="58" t="s">
        <v>35</v>
      </c>
      <c r="E1533" s="59" t="s">
        <v>123</v>
      </c>
      <c r="F1533" s="60" t="s">
        <v>18</v>
      </c>
      <c r="G1533" s="61" t="str">
        <f t="shared" si="576"/>
        <v>443AverageExpenditure</v>
      </c>
      <c r="H1533" s="60" t="s">
        <v>18</v>
      </c>
      <c r="I1533" s="66" t="str">
        <f t="shared" si="596"/>
        <v xml:space="preserve"> </v>
      </c>
      <c r="J1533" s="66" t="str">
        <f t="shared" si="594"/>
        <v xml:space="preserve"> </v>
      </c>
      <c r="K1533" s="66" t="str">
        <f t="shared" si="595"/>
        <v xml:space="preserve"> </v>
      </c>
      <c r="L1533" s="67" t="s">
        <v>397</v>
      </c>
      <c r="M1533" s="67" t="s">
        <v>397</v>
      </c>
      <c r="N1533" s="65" t="s">
        <v>19</v>
      </c>
      <c r="P1533" s="67" t="s">
        <v>384</v>
      </c>
      <c r="Q1533" s="67" t="s">
        <v>384</v>
      </c>
      <c r="R1533" s="75" t="s">
        <v>384</v>
      </c>
    </row>
    <row r="1534" spans="1:18" ht="24.75" thickBot="1">
      <c r="A1534" s="57">
        <v>4</v>
      </c>
      <c r="B1534" s="58" t="s">
        <v>21</v>
      </c>
      <c r="C1534" s="57">
        <v>43</v>
      </c>
      <c r="D1534" s="58" t="s">
        <v>35</v>
      </c>
      <c r="E1534" s="59" t="s">
        <v>425</v>
      </c>
      <c r="F1534" s="60" t="s">
        <v>415</v>
      </c>
      <c r="G1534" s="61" t="str">
        <f t="shared" si="576"/>
        <v>443&amp;#160;&amp;#160;&amp;#160;Visitors400</v>
      </c>
      <c r="H1534" s="60" t="s">
        <v>420</v>
      </c>
      <c r="I1534" s="66" t="str">
        <f t="shared" si="596"/>
        <v>1,038.00</v>
      </c>
      <c r="J1534" s="66" t="str">
        <f t="shared" si="594"/>
        <v>1,085.00</v>
      </c>
      <c r="K1534" s="66" t="str">
        <f t="shared" si="595"/>
        <v>1,126.00</v>
      </c>
      <c r="L1534" s="63" t="str">
        <f t="shared" ref="L1534:L1542" si="597">FIXED(ROUND((((J1534-I1534)/I1534)*100),1),1,0)</f>
        <v>4.5</v>
      </c>
      <c r="M1534" s="63" t="str">
        <f t="shared" ref="M1534:M1542" si="598">FIXED(ROUND((((K1534-J1534)/J1534)*100),1),1,0)</f>
        <v>3.8</v>
      </c>
      <c r="N1534" s="64" t="s">
        <v>426</v>
      </c>
      <c r="P1534" s="71">
        <v>1038</v>
      </c>
      <c r="Q1534" s="71">
        <v>1085</v>
      </c>
      <c r="R1534" s="72">
        <v>1126</v>
      </c>
    </row>
    <row r="1535" spans="1:18" ht="24.75" thickBot="1">
      <c r="A1535" s="57">
        <v>4</v>
      </c>
      <c r="B1535" s="58" t="s">
        <v>21</v>
      </c>
      <c r="C1535" s="57">
        <v>43</v>
      </c>
      <c r="D1535" s="58" t="s">
        <v>35</v>
      </c>
      <c r="E1535" s="59" t="s">
        <v>427</v>
      </c>
      <c r="F1535" s="60" t="s">
        <v>411</v>
      </c>
      <c r="G1535" s="61" t="str">
        <f t="shared" si="576"/>
        <v>443&amp;#160;&amp;#160;&amp;#160;Visitors401</v>
      </c>
      <c r="H1535" s="60" t="s">
        <v>407</v>
      </c>
      <c r="I1535" s="66" t="str">
        <f t="shared" si="596"/>
        <v>1,033.00</v>
      </c>
      <c r="J1535" s="66" t="str">
        <f t="shared" si="594"/>
        <v>1,082.00</v>
      </c>
      <c r="K1535" s="66" t="str">
        <f t="shared" si="595"/>
        <v>1,123.00</v>
      </c>
      <c r="L1535" s="63" t="str">
        <f t="shared" si="597"/>
        <v>4.7</v>
      </c>
      <c r="M1535" s="63" t="str">
        <f t="shared" si="598"/>
        <v>3.8</v>
      </c>
      <c r="N1535" s="65" t="s">
        <v>408</v>
      </c>
      <c r="P1535" s="71">
        <v>1033</v>
      </c>
      <c r="Q1535" s="71">
        <v>1082</v>
      </c>
      <c r="R1535" s="72">
        <v>1123</v>
      </c>
    </row>
    <row r="1536" spans="1:18" ht="24.75" thickBot="1">
      <c r="A1536" s="57">
        <v>4</v>
      </c>
      <c r="B1536" s="58" t="s">
        <v>21</v>
      </c>
      <c r="C1536" s="57">
        <v>43</v>
      </c>
      <c r="D1536" s="58" t="s">
        <v>35</v>
      </c>
      <c r="E1536" s="59" t="s">
        <v>428</v>
      </c>
      <c r="F1536" s="60" t="s">
        <v>412</v>
      </c>
      <c r="G1536" s="61" t="str">
        <f t="shared" si="576"/>
        <v>443&amp;#160;&amp;#160;&amp;#160;Visitors402</v>
      </c>
      <c r="H1536" s="60" t="s">
        <v>409</v>
      </c>
      <c r="I1536" s="66" t="str">
        <f t="shared" si="596"/>
        <v>1,067.00</v>
      </c>
      <c r="J1536" s="66" t="str">
        <f t="shared" si="594"/>
        <v>1,106.00</v>
      </c>
      <c r="K1536" s="66" t="str">
        <f t="shared" si="595"/>
        <v>1,143.00</v>
      </c>
      <c r="L1536" s="63" t="str">
        <f t="shared" si="597"/>
        <v>3.7</v>
      </c>
      <c r="M1536" s="63" t="str">
        <f t="shared" si="598"/>
        <v>3.3</v>
      </c>
      <c r="N1536" s="64" t="s">
        <v>410</v>
      </c>
      <c r="P1536" s="71">
        <v>1067</v>
      </c>
      <c r="Q1536" s="71">
        <v>1106</v>
      </c>
      <c r="R1536" s="72">
        <v>1143</v>
      </c>
    </row>
    <row r="1537" spans="1:18" ht="24.75" thickBot="1">
      <c r="A1537" s="57">
        <v>4</v>
      </c>
      <c r="B1537" s="58" t="s">
        <v>21</v>
      </c>
      <c r="C1537" s="57">
        <v>43</v>
      </c>
      <c r="D1537" s="58" t="s">
        <v>35</v>
      </c>
      <c r="E1537" s="59" t="s">
        <v>432</v>
      </c>
      <c r="F1537" s="60" t="s">
        <v>416</v>
      </c>
      <c r="G1537" s="61" t="str">
        <f t="shared" si="576"/>
        <v>443&amp;#160;&amp;#160;&amp;#160;Tourist500</v>
      </c>
      <c r="H1537" s="60" t="s">
        <v>421</v>
      </c>
      <c r="I1537" s="66" t="str">
        <f t="shared" si="596"/>
        <v>1,133.00</v>
      </c>
      <c r="J1537" s="66" t="str">
        <f t="shared" si="594"/>
        <v>1,191.00</v>
      </c>
      <c r="K1537" s="66" t="str">
        <f t="shared" si="595"/>
        <v>1,240.00</v>
      </c>
      <c r="L1537" s="63" t="str">
        <f t="shared" si="597"/>
        <v>5.1</v>
      </c>
      <c r="M1537" s="63" t="str">
        <f t="shared" si="598"/>
        <v>4.1</v>
      </c>
      <c r="N1537" s="65" t="s">
        <v>433</v>
      </c>
      <c r="P1537" s="71">
        <v>1133</v>
      </c>
      <c r="Q1537" s="71">
        <v>1191</v>
      </c>
      <c r="R1537" s="72">
        <v>1240</v>
      </c>
    </row>
    <row r="1538" spans="1:18" ht="24.75" thickBot="1">
      <c r="A1538" s="57">
        <v>4</v>
      </c>
      <c r="B1538" s="58" t="s">
        <v>21</v>
      </c>
      <c r="C1538" s="57">
        <v>43</v>
      </c>
      <c r="D1538" s="58" t="s">
        <v>35</v>
      </c>
      <c r="E1538" s="59" t="s">
        <v>434</v>
      </c>
      <c r="F1538" s="60" t="s">
        <v>411</v>
      </c>
      <c r="G1538" s="61" t="str">
        <f t="shared" si="576"/>
        <v>443&amp;#160;&amp;#160;&amp;#160;Tourist501</v>
      </c>
      <c r="H1538" s="60" t="s">
        <v>407</v>
      </c>
      <c r="I1538" s="66" t="str">
        <f t="shared" si="596"/>
        <v>1,120.00</v>
      </c>
      <c r="J1538" s="66" t="str">
        <f t="shared" si="594"/>
        <v>1,179.00</v>
      </c>
      <c r="K1538" s="66" t="str">
        <f t="shared" si="595"/>
        <v>1,227.00</v>
      </c>
      <c r="L1538" s="63" t="str">
        <f t="shared" si="597"/>
        <v>5.3</v>
      </c>
      <c r="M1538" s="63" t="str">
        <f t="shared" si="598"/>
        <v>4.1</v>
      </c>
      <c r="N1538" s="64" t="s">
        <v>408</v>
      </c>
      <c r="P1538" s="71">
        <v>1120</v>
      </c>
      <c r="Q1538" s="71">
        <v>1179</v>
      </c>
      <c r="R1538" s="72">
        <v>1227</v>
      </c>
    </row>
    <row r="1539" spans="1:18" ht="24.75" thickBot="1">
      <c r="A1539" s="57">
        <v>4</v>
      </c>
      <c r="B1539" s="58" t="s">
        <v>21</v>
      </c>
      <c r="C1539" s="57">
        <v>43</v>
      </c>
      <c r="D1539" s="58" t="s">
        <v>35</v>
      </c>
      <c r="E1539" s="59" t="s">
        <v>435</v>
      </c>
      <c r="F1539" s="60" t="s">
        <v>412</v>
      </c>
      <c r="G1539" s="61" t="str">
        <f t="shared" si="576"/>
        <v>443&amp;#160;&amp;#160;&amp;#160;Tourist502</v>
      </c>
      <c r="H1539" s="60" t="s">
        <v>409</v>
      </c>
      <c r="I1539" s="66" t="str">
        <f t="shared" si="596"/>
        <v>1,448.00</v>
      </c>
      <c r="J1539" s="66" t="str">
        <f t="shared" si="594"/>
        <v>1,526.00</v>
      </c>
      <c r="K1539" s="66" t="str">
        <f t="shared" si="595"/>
        <v>1,594.00</v>
      </c>
      <c r="L1539" s="63" t="str">
        <f t="shared" si="597"/>
        <v>5.4</v>
      </c>
      <c r="M1539" s="63" t="str">
        <f t="shared" si="598"/>
        <v>4.5</v>
      </c>
      <c r="N1539" s="65" t="s">
        <v>410</v>
      </c>
      <c r="P1539" s="71">
        <v>1448</v>
      </c>
      <c r="Q1539" s="71">
        <v>1526</v>
      </c>
      <c r="R1539" s="72">
        <v>1594</v>
      </c>
    </row>
    <row r="1540" spans="1:18" ht="24.75" thickBot="1">
      <c r="A1540" s="57">
        <v>4</v>
      </c>
      <c r="B1540" s="58" t="s">
        <v>21</v>
      </c>
      <c r="C1540" s="57">
        <v>43</v>
      </c>
      <c r="D1540" s="58" t="s">
        <v>35</v>
      </c>
      <c r="E1540" s="59" t="s">
        <v>436</v>
      </c>
      <c r="F1540" s="60" t="s">
        <v>417</v>
      </c>
      <c r="G1540" s="61" t="str">
        <f t="shared" si="576"/>
        <v>443&amp;#160;&amp;#160;&amp;#160;Excursionist600</v>
      </c>
      <c r="H1540" s="60" t="s">
        <v>422</v>
      </c>
      <c r="I1540" s="66" t="str">
        <f t="shared" si="596"/>
        <v>817.00</v>
      </c>
      <c r="J1540" s="66" t="str">
        <f t="shared" si="594"/>
        <v>847.00</v>
      </c>
      <c r="K1540" s="66" t="str">
        <f t="shared" si="595"/>
        <v>872.00</v>
      </c>
      <c r="L1540" s="63" t="str">
        <f t="shared" si="597"/>
        <v>3.7</v>
      </c>
      <c r="M1540" s="63" t="str">
        <f t="shared" si="598"/>
        <v>3.0</v>
      </c>
      <c r="N1540" s="64" t="s">
        <v>437</v>
      </c>
      <c r="P1540" s="71">
        <v>817</v>
      </c>
      <c r="Q1540" s="71">
        <v>847</v>
      </c>
      <c r="R1540" s="72">
        <v>872</v>
      </c>
    </row>
    <row r="1541" spans="1:18" ht="24.75" thickBot="1">
      <c r="A1541" s="57">
        <v>4</v>
      </c>
      <c r="B1541" s="58" t="s">
        <v>21</v>
      </c>
      <c r="C1541" s="57">
        <v>43</v>
      </c>
      <c r="D1541" s="58" t="s">
        <v>35</v>
      </c>
      <c r="E1541" s="59" t="s">
        <v>438</v>
      </c>
      <c r="F1541" s="60" t="s">
        <v>411</v>
      </c>
      <c r="G1541" s="61" t="str">
        <f t="shared" si="576"/>
        <v>443&amp;#160;&amp;#160;&amp;#160;Excursionist601</v>
      </c>
      <c r="H1541" s="60" t="s">
        <v>407</v>
      </c>
      <c r="I1541" s="66" t="str">
        <f t="shared" si="596"/>
        <v>710.00</v>
      </c>
      <c r="J1541" s="66" t="str">
        <f t="shared" si="594"/>
        <v>737.00</v>
      </c>
      <c r="K1541" s="66" t="str">
        <f t="shared" si="595"/>
        <v>759.00</v>
      </c>
      <c r="L1541" s="63" t="str">
        <f t="shared" si="597"/>
        <v>3.8</v>
      </c>
      <c r="M1541" s="63" t="str">
        <f t="shared" si="598"/>
        <v>3.0</v>
      </c>
      <c r="N1541" s="65" t="s">
        <v>408</v>
      </c>
      <c r="P1541" s="71">
        <v>710</v>
      </c>
      <c r="Q1541" s="71">
        <v>737</v>
      </c>
      <c r="R1541" s="72">
        <v>759</v>
      </c>
    </row>
    <row r="1542" spans="1:18" ht="24.75" thickBot="1">
      <c r="A1542" s="57">
        <v>4</v>
      </c>
      <c r="B1542" s="58" t="s">
        <v>21</v>
      </c>
      <c r="C1542" s="57">
        <v>43</v>
      </c>
      <c r="D1542" s="58" t="s">
        <v>35</v>
      </c>
      <c r="E1542" s="59" t="s">
        <v>439</v>
      </c>
      <c r="F1542" s="60" t="s">
        <v>412</v>
      </c>
      <c r="G1542" s="61" t="str">
        <f t="shared" si="576"/>
        <v>443&amp;#160;&amp;#160;&amp;#160;Excursionist602</v>
      </c>
      <c r="H1542" s="60" t="s">
        <v>409</v>
      </c>
      <c r="I1542" s="66" t="str">
        <f t="shared" si="596"/>
        <v>980.00</v>
      </c>
      <c r="J1542" s="66" t="str">
        <f t="shared" si="594"/>
        <v>1,019.00</v>
      </c>
      <c r="K1542" s="66" t="str">
        <f t="shared" si="595"/>
        <v>1,051.00</v>
      </c>
      <c r="L1542" s="63" t="str">
        <f t="shared" si="597"/>
        <v>4.0</v>
      </c>
      <c r="M1542" s="63" t="str">
        <f t="shared" si="598"/>
        <v>3.1</v>
      </c>
      <c r="N1542" s="64" t="s">
        <v>410</v>
      </c>
      <c r="P1542" s="71">
        <v>980</v>
      </c>
      <c r="Q1542" s="71">
        <v>1019</v>
      </c>
      <c r="R1542" s="72">
        <v>1051</v>
      </c>
    </row>
    <row r="1543" spans="1:18" ht="24.75" thickBot="1">
      <c r="A1543" s="57">
        <v>4</v>
      </c>
      <c r="B1543" s="58" t="s">
        <v>21</v>
      </c>
      <c r="C1543" s="57">
        <v>43</v>
      </c>
      <c r="D1543" s="58" t="s">
        <v>35</v>
      </c>
      <c r="E1543" s="59" t="s">
        <v>20</v>
      </c>
      <c r="F1543" s="60" t="s">
        <v>16</v>
      </c>
      <c r="G1543" s="61" t="str">
        <f t="shared" si="576"/>
        <v>443TourismReceipt</v>
      </c>
      <c r="H1543" s="60" t="s">
        <v>16</v>
      </c>
      <c r="I1543" s="66" t="str">
        <f t="shared" si="596"/>
        <v xml:space="preserve"> </v>
      </c>
      <c r="J1543" s="66" t="str">
        <f t="shared" si="594"/>
        <v xml:space="preserve"> </v>
      </c>
      <c r="K1543" s="66" t="str">
        <f t="shared" si="595"/>
        <v xml:space="preserve"> </v>
      </c>
      <c r="L1543" s="67" t="s">
        <v>397</v>
      </c>
      <c r="M1543" s="67" t="s">
        <v>397</v>
      </c>
      <c r="N1543" s="65" t="s">
        <v>17</v>
      </c>
      <c r="P1543" s="67" t="s">
        <v>384</v>
      </c>
      <c r="Q1543" s="67" t="s">
        <v>384</v>
      </c>
      <c r="R1543" s="75" t="s">
        <v>384</v>
      </c>
    </row>
    <row r="1544" spans="1:18" ht="24.75" thickBot="1">
      <c r="A1544" s="57">
        <v>4</v>
      </c>
      <c r="B1544" s="58" t="s">
        <v>21</v>
      </c>
      <c r="C1544" s="57">
        <v>43</v>
      </c>
      <c r="D1544" s="58" t="s">
        <v>35</v>
      </c>
      <c r="E1544" s="59" t="s">
        <v>429</v>
      </c>
      <c r="F1544" s="60" t="s">
        <v>415</v>
      </c>
      <c r="G1544" s="61" t="str">
        <f t="shared" ref="G1544:G1607" si="599">A1544&amp;C1544&amp;E1544</f>
        <v>443&amp;#160;&amp;#160;&amp;#160;Visitors700</v>
      </c>
      <c r="H1544" s="60" t="s">
        <v>420</v>
      </c>
      <c r="I1544" s="66" t="str">
        <f t="shared" si="596"/>
        <v>4,177.00</v>
      </c>
      <c r="J1544" s="66" t="str">
        <f t="shared" si="594"/>
        <v>4,508.00</v>
      </c>
      <c r="K1544" s="66" t="str">
        <f t="shared" si="595"/>
        <v>4,826.00</v>
      </c>
      <c r="L1544" s="63" t="str">
        <f t="shared" ref="L1544:L1559" si="600">FIXED(ROUND((((J1544-I1544)/I1544)*100),1),1,0)</f>
        <v>7.9</v>
      </c>
      <c r="M1544" s="63" t="str">
        <f t="shared" ref="M1544:M1559" si="601">FIXED(ROUND((((K1544-J1544)/J1544)*100),1),1,0)</f>
        <v>7.1</v>
      </c>
      <c r="N1544" s="64" t="s">
        <v>426</v>
      </c>
      <c r="P1544" s="71">
        <v>4177</v>
      </c>
      <c r="Q1544" s="71">
        <v>4508</v>
      </c>
      <c r="R1544" s="72">
        <v>4826</v>
      </c>
    </row>
    <row r="1545" spans="1:18" ht="24.75" thickBot="1">
      <c r="A1545" s="57">
        <v>4</v>
      </c>
      <c r="B1545" s="58" t="s">
        <v>21</v>
      </c>
      <c r="C1545" s="57">
        <v>43</v>
      </c>
      <c r="D1545" s="58" t="s">
        <v>35</v>
      </c>
      <c r="E1545" s="59" t="s">
        <v>430</v>
      </c>
      <c r="F1545" s="60" t="s">
        <v>411</v>
      </c>
      <c r="G1545" s="61" t="str">
        <f t="shared" si="599"/>
        <v>443&amp;#160;&amp;#160;&amp;#160;Visitors701</v>
      </c>
      <c r="H1545" s="60" t="s">
        <v>407</v>
      </c>
      <c r="I1545" s="66" t="str">
        <f t="shared" si="596"/>
        <v>3,550.00</v>
      </c>
      <c r="J1545" s="66" t="str">
        <f t="shared" si="594"/>
        <v>3,848.00</v>
      </c>
      <c r="K1545" s="66" t="str">
        <f t="shared" si="595"/>
        <v>4,121.00</v>
      </c>
      <c r="L1545" s="63" t="str">
        <f t="shared" si="600"/>
        <v>8.4</v>
      </c>
      <c r="M1545" s="63" t="str">
        <f t="shared" si="601"/>
        <v>7.1</v>
      </c>
      <c r="N1545" s="65" t="s">
        <v>408</v>
      </c>
      <c r="P1545" s="71">
        <v>3550</v>
      </c>
      <c r="Q1545" s="71">
        <v>3848</v>
      </c>
      <c r="R1545" s="72">
        <v>4121</v>
      </c>
    </row>
    <row r="1546" spans="1:18" ht="24.75" thickBot="1">
      <c r="A1546" s="57">
        <v>4</v>
      </c>
      <c r="B1546" s="58" t="s">
        <v>21</v>
      </c>
      <c r="C1546" s="57">
        <v>43</v>
      </c>
      <c r="D1546" s="58" t="s">
        <v>35</v>
      </c>
      <c r="E1546" s="59" t="s">
        <v>431</v>
      </c>
      <c r="F1546" s="60" t="s">
        <v>412</v>
      </c>
      <c r="G1546" s="61" t="str">
        <f t="shared" si="599"/>
        <v>443&amp;#160;&amp;#160;&amp;#160;Visitors702</v>
      </c>
      <c r="H1546" s="60" t="s">
        <v>409</v>
      </c>
      <c r="I1546" s="66" t="str">
        <f t="shared" si="596"/>
        <v>627.00</v>
      </c>
      <c r="J1546" s="66" t="str">
        <f t="shared" si="594"/>
        <v>660.00</v>
      </c>
      <c r="K1546" s="66" t="str">
        <f t="shared" si="595"/>
        <v>705.00</v>
      </c>
      <c r="L1546" s="63" t="str">
        <f t="shared" si="600"/>
        <v>5.3</v>
      </c>
      <c r="M1546" s="63" t="str">
        <f t="shared" si="601"/>
        <v>6.8</v>
      </c>
      <c r="N1546" s="64" t="s">
        <v>410</v>
      </c>
      <c r="P1546" s="71">
        <v>627</v>
      </c>
      <c r="Q1546" s="71">
        <v>660</v>
      </c>
      <c r="R1546" s="72">
        <v>705</v>
      </c>
    </row>
    <row r="1547" spans="1:18" ht="24.75" thickBot="1">
      <c r="A1547" s="57">
        <v>4</v>
      </c>
      <c r="B1547" s="58" t="s">
        <v>21</v>
      </c>
      <c r="C1547" s="57">
        <v>44</v>
      </c>
      <c r="D1547" s="58" t="s">
        <v>36</v>
      </c>
      <c r="E1547" s="59" t="s">
        <v>10</v>
      </c>
      <c r="F1547" s="60" t="s">
        <v>4</v>
      </c>
      <c r="G1547" s="61" t="str">
        <f t="shared" si="599"/>
        <v>444Room</v>
      </c>
      <c r="H1547" s="60" t="s">
        <v>4</v>
      </c>
      <c r="I1547" s="62" t="str">
        <f>FIXED(ROUND(P1547,2),0,0)</f>
        <v>1,227</v>
      </c>
      <c r="J1547" s="62" t="str">
        <f t="shared" ref="J1547:J1556" si="602">FIXED(ROUND(Q1547,2),0,0)</f>
        <v>1,155</v>
      </c>
      <c r="K1547" s="62" t="str">
        <f t="shared" ref="K1547:K1556" si="603">FIXED(ROUND(R1547,2),0,0)</f>
        <v>2,336</v>
      </c>
      <c r="L1547" s="63" t="str">
        <f t="shared" si="600"/>
        <v>-5.9</v>
      </c>
      <c r="M1547" s="63" t="str">
        <f t="shared" si="601"/>
        <v>102.3</v>
      </c>
      <c r="N1547" s="64" t="s">
        <v>14</v>
      </c>
      <c r="P1547" s="71">
        <v>1227</v>
      </c>
      <c r="Q1547" s="71">
        <v>1155</v>
      </c>
      <c r="R1547" s="72">
        <v>2336</v>
      </c>
    </row>
    <row r="1548" spans="1:18" ht="24.75" thickBot="1">
      <c r="A1548" s="57">
        <v>4</v>
      </c>
      <c r="B1548" s="58" t="s">
        <v>21</v>
      </c>
      <c r="C1548" s="57">
        <v>44</v>
      </c>
      <c r="D1548" s="58" t="s">
        <v>36</v>
      </c>
      <c r="E1548" s="59" t="s">
        <v>111</v>
      </c>
      <c r="F1548" s="60" t="s">
        <v>3</v>
      </c>
      <c r="G1548" s="61" t="str">
        <f t="shared" si="599"/>
        <v>444Visit100</v>
      </c>
      <c r="H1548" s="60" t="s">
        <v>3</v>
      </c>
      <c r="I1548" s="62" t="str">
        <f t="shared" ref="I1548:I1556" si="604">FIXED(ROUND(P1548,2),0,0)</f>
        <v>487,282</v>
      </c>
      <c r="J1548" s="62" t="str">
        <f t="shared" si="602"/>
        <v>492,109</v>
      </c>
      <c r="K1548" s="62" t="str">
        <f t="shared" si="603"/>
        <v>721,526</v>
      </c>
      <c r="L1548" s="63" t="str">
        <f t="shared" si="600"/>
        <v>1.0</v>
      </c>
      <c r="M1548" s="63" t="str">
        <f t="shared" si="601"/>
        <v>46.6</v>
      </c>
      <c r="N1548" s="65" t="s">
        <v>15</v>
      </c>
      <c r="P1548" s="71">
        <v>487282</v>
      </c>
      <c r="Q1548" s="71">
        <v>492109</v>
      </c>
      <c r="R1548" s="72">
        <v>721526</v>
      </c>
    </row>
    <row r="1549" spans="1:18" ht="24.75" thickBot="1">
      <c r="A1549" s="57">
        <v>4</v>
      </c>
      <c r="B1549" s="58" t="s">
        <v>21</v>
      </c>
      <c r="C1549" s="57">
        <v>44</v>
      </c>
      <c r="D1549" s="58" t="s">
        <v>36</v>
      </c>
      <c r="E1549" s="59" t="s">
        <v>112</v>
      </c>
      <c r="F1549" s="60" t="s">
        <v>411</v>
      </c>
      <c r="G1549" s="61" t="str">
        <f t="shared" si="599"/>
        <v>444Visit101</v>
      </c>
      <c r="H1549" s="60" t="s">
        <v>407</v>
      </c>
      <c r="I1549" s="62" t="str">
        <f t="shared" si="604"/>
        <v>479,078</v>
      </c>
      <c r="J1549" s="62" t="str">
        <f t="shared" si="602"/>
        <v>483,836</v>
      </c>
      <c r="K1549" s="62" t="str">
        <f t="shared" si="603"/>
        <v>711,742</v>
      </c>
      <c r="L1549" s="63" t="str">
        <f t="shared" si="600"/>
        <v>1.0</v>
      </c>
      <c r="M1549" s="63" t="str">
        <f t="shared" si="601"/>
        <v>47.1</v>
      </c>
      <c r="N1549" s="64" t="s">
        <v>408</v>
      </c>
      <c r="P1549" s="71">
        <v>479078</v>
      </c>
      <c r="Q1549" s="71">
        <v>483836</v>
      </c>
      <c r="R1549" s="72">
        <v>711742</v>
      </c>
    </row>
    <row r="1550" spans="1:18" ht="24.75" thickBot="1">
      <c r="A1550" s="57">
        <v>4</v>
      </c>
      <c r="B1550" s="58" t="s">
        <v>21</v>
      </c>
      <c r="C1550" s="57">
        <v>44</v>
      </c>
      <c r="D1550" s="58" t="s">
        <v>36</v>
      </c>
      <c r="E1550" s="59" t="s">
        <v>113</v>
      </c>
      <c r="F1550" s="60" t="s">
        <v>412</v>
      </c>
      <c r="G1550" s="61" t="str">
        <f t="shared" si="599"/>
        <v>444Visit102</v>
      </c>
      <c r="H1550" s="60" t="s">
        <v>409</v>
      </c>
      <c r="I1550" s="62" t="str">
        <f t="shared" si="604"/>
        <v>8,204</v>
      </c>
      <c r="J1550" s="62" t="str">
        <f t="shared" si="602"/>
        <v>8,273</v>
      </c>
      <c r="K1550" s="62" t="str">
        <f t="shared" si="603"/>
        <v>9,784</v>
      </c>
      <c r="L1550" s="63" t="str">
        <f t="shared" si="600"/>
        <v>0.8</v>
      </c>
      <c r="M1550" s="63" t="str">
        <f t="shared" si="601"/>
        <v>18.3</v>
      </c>
      <c r="N1550" s="65" t="s">
        <v>410</v>
      </c>
      <c r="P1550" s="71">
        <v>8204</v>
      </c>
      <c r="Q1550" s="71">
        <v>8273</v>
      </c>
      <c r="R1550" s="72">
        <v>9784</v>
      </c>
    </row>
    <row r="1551" spans="1:18" ht="24.75" thickBot="1">
      <c r="A1551" s="57">
        <v>4</v>
      </c>
      <c r="B1551" s="58" t="s">
        <v>21</v>
      </c>
      <c r="C1551" s="57">
        <v>44</v>
      </c>
      <c r="D1551" s="58" t="s">
        <v>36</v>
      </c>
      <c r="E1551" s="59" t="s">
        <v>114</v>
      </c>
      <c r="F1551" s="60" t="s">
        <v>413</v>
      </c>
      <c r="G1551" s="61" t="str">
        <f t="shared" si="599"/>
        <v>444Visit200</v>
      </c>
      <c r="H1551" s="60" t="s">
        <v>418</v>
      </c>
      <c r="I1551" s="62" t="str">
        <f t="shared" si="604"/>
        <v>316,927</v>
      </c>
      <c r="J1551" s="62" t="str">
        <f t="shared" si="602"/>
        <v>318,383</v>
      </c>
      <c r="K1551" s="62" t="str">
        <f t="shared" si="603"/>
        <v>507,659</v>
      </c>
      <c r="L1551" s="63" t="str">
        <f t="shared" si="600"/>
        <v>0.5</v>
      </c>
      <c r="M1551" s="63" t="str">
        <f t="shared" si="601"/>
        <v>59.4</v>
      </c>
      <c r="N1551" s="64" t="s">
        <v>423</v>
      </c>
      <c r="P1551" s="71">
        <v>316927</v>
      </c>
      <c r="Q1551" s="71">
        <v>318383</v>
      </c>
      <c r="R1551" s="72">
        <v>507659</v>
      </c>
    </row>
    <row r="1552" spans="1:18" ht="24.75" thickBot="1">
      <c r="A1552" s="57">
        <v>4</v>
      </c>
      <c r="B1552" s="58" t="s">
        <v>21</v>
      </c>
      <c r="C1552" s="57">
        <v>44</v>
      </c>
      <c r="D1552" s="58" t="s">
        <v>36</v>
      </c>
      <c r="E1552" s="59" t="s">
        <v>115</v>
      </c>
      <c r="F1552" s="60" t="s">
        <v>411</v>
      </c>
      <c r="G1552" s="61" t="str">
        <f t="shared" si="599"/>
        <v>444Visit201</v>
      </c>
      <c r="H1552" s="60" t="s">
        <v>407</v>
      </c>
      <c r="I1552" s="62" t="str">
        <f t="shared" si="604"/>
        <v>311,695</v>
      </c>
      <c r="J1552" s="62" t="str">
        <f t="shared" si="602"/>
        <v>313,140</v>
      </c>
      <c r="K1552" s="62" t="str">
        <f t="shared" si="603"/>
        <v>501,488</v>
      </c>
      <c r="L1552" s="63" t="str">
        <f t="shared" si="600"/>
        <v>0.5</v>
      </c>
      <c r="M1552" s="63" t="str">
        <f t="shared" si="601"/>
        <v>60.1</v>
      </c>
      <c r="N1552" s="65" t="s">
        <v>408</v>
      </c>
      <c r="P1552" s="71">
        <v>311695</v>
      </c>
      <c r="Q1552" s="71">
        <v>313140</v>
      </c>
      <c r="R1552" s="72">
        <v>501488</v>
      </c>
    </row>
    <row r="1553" spans="1:18" ht="24.75" thickBot="1">
      <c r="A1553" s="57">
        <v>4</v>
      </c>
      <c r="B1553" s="58" t="s">
        <v>21</v>
      </c>
      <c r="C1553" s="57">
        <v>44</v>
      </c>
      <c r="D1553" s="58" t="s">
        <v>36</v>
      </c>
      <c r="E1553" s="59" t="s">
        <v>116</v>
      </c>
      <c r="F1553" s="60" t="s">
        <v>412</v>
      </c>
      <c r="G1553" s="61" t="str">
        <f t="shared" si="599"/>
        <v>444Visit202</v>
      </c>
      <c r="H1553" s="60" t="s">
        <v>409</v>
      </c>
      <c r="I1553" s="62" t="str">
        <f t="shared" si="604"/>
        <v>5,232</v>
      </c>
      <c r="J1553" s="62" t="str">
        <f t="shared" si="602"/>
        <v>5,243</v>
      </c>
      <c r="K1553" s="62" t="str">
        <f t="shared" si="603"/>
        <v>6,171</v>
      </c>
      <c r="L1553" s="63" t="str">
        <f t="shared" si="600"/>
        <v>0.2</v>
      </c>
      <c r="M1553" s="63" t="str">
        <f t="shared" si="601"/>
        <v>17.7</v>
      </c>
      <c r="N1553" s="64" t="s">
        <v>410</v>
      </c>
      <c r="P1553" s="71">
        <v>5232</v>
      </c>
      <c r="Q1553" s="71">
        <v>5243</v>
      </c>
      <c r="R1553" s="72">
        <v>6171</v>
      </c>
    </row>
    <row r="1554" spans="1:18" ht="24.75" thickBot="1">
      <c r="A1554" s="57">
        <v>4</v>
      </c>
      <c r="B1554" s="58" t="s">
        <v>21</v>
      </c>
      <c r="C1554" s="57">
        <v>44</v>
      </c>
      <c r="D1554" s="58" t="s">
        <v>36</v>
      </c>
      <c r="E1554" s="59" t="s">
        <v>117</v>
      </c>
      <c r="F1554" s="60" t="s">
        <v>414</v>
      </c>
      <c r="G1554" s="61" t="str">
        <f t="shared" si="599"/>
        <v>444Visit300</v>
      </c>
      <c r="H1554" s="60" t="s">
        <v>419</v>
      </c>
      <c r="I1554" s="62" t="str">
        <f t="shared" si="604"/>
        <v>170,355</v>
      </c>
      <c r="J1554" s="62" t="str">
        <f t="shared" si="602"/>
        <v>173,726</v>
      </c>
      <c r="K1554" s="62" t="str">
        <f t="shared" si="603"/>
        <v>213,867</v>
      </c>
      <c r="L1554" s="63" t="str">
        <f t="shared" si="600"/>
        <v>2.0</v>
      </c>
      <c r="M1554" s="63" t="str">
        <f t="shared" si="601"/>
        <v>23.1</v>
      </c>
      <c r="N1554" s="65" t="s">
        <v>424</v>
      </c>
      <c r="P1554" s="71">
        <v>170355</v>
      </c>
      <c r="Q1554" s="71">
        <v>173726</v>
      </c>
      <c r="R1554" s="72">
        <v>213867</v>
      </c>
    </row>
    <row r="1555" spans="1:18" ht="24.75" thickBot="1">
      <c r="A1555" s="57">
        <v>4</v>
      </c>
      <c r="B1555" s="58" t="s">
        <v>21</v>
      </c>
      <c r="C1555" s="57">
        <v>44</v>
      </c>
      <c r="D1555" s="58" t="s">
        <v>36</v>
      </c>
      <c r="E1555" s="59" t="s">
        <v>118</v>
      </c>
      <c r="F1555" s="60" t="s">
        <v>411</v>
      </c>
      <c r="G1555" s="61" t="str">
        <f t="shared" si="599"/>
        <v>444Visit301</v>
      </c>
      <c r="H1555" s="60" t="s">
        <v>407</v>
      </c>
      <c r="I1555" s="62" t="str">
        <f t="shared" si="604"/>
        <v>167,383</v>
      </c>
      <c r="J1555" s="62" t="str">
        <f t="shared" si="602"/>
        <v>170,696</v>
      </c>
      <c r="K1555" s="62" t="str">
        <f t="shared" si="603"/>
        <v>210,254</v>
      </c>
      <c r="L1555" s="63" t="str">
        <f t="shared" si="600"/>
        <v>2.0</v>
      </c>
      <c r="M1555" s="63" t="str">
        <f t="shared" si="601"/>
        <v>23.2</v>
      </c>
      <c r="N1555" s="64" t="s">
        <v>408</v>
      </c>
      <c r="P1555" s="71">
        <v>167383</v>
      </c>
      <c r="Q1555" s="71">
        <v>170696</v>
      </c>
      <c r="R1555" s="72">
        <v>210254</v>
      </c>
    </row>
    <row r="1556" spans="1:18" ht="24.75" thickBot="1">
      <c r="A1556" s="57">
        <v>4</v>
      </c>
      <c r="B1556" s="58" t="s">
        <v>21</v>
      </c>
      <c r="C1556" s="57">
        <v>44</v>
      </c>
      <c r="D1556" s="58" t="s">
        <v>36</v>
      </c>
      <c r="E1556" s="59" t="s">
        <v>119</v>
      </c>
      <c r="F1556" s="60" t="s">
        <v>412</v>
      </c>
      <c r="G1556" s="61" t="str">
        <f t="shared" si="599"/>
        <v>444Visit302</v>
      </c>
      <c r="H1556" s="60" t="s">
        <v>409</v>
      </c>
      <c r="I1556" s="62" t="str">
        <f t="shared" si="604"/>
        <v>2,972</v>
      </c>
      <c r="J1556" s="62" t="str">
        <f t="shared" si="602"/>
        <v>3,030</v>
      </c>
      <c r="K1556" s="62" t="str">
        <f t="shared" si="603"/>
        <v>3,613</v>
      </c>
      <c r="L1556" s="63" t="str">
        <f t="shared" si="600"/>
        <v>2.0</v>
      </c>
      <c r="M1556" s="63" t="str">
        <f t="shared" si="601"/>
        <v>19.2</v>
      </c>
      <c r="N1556" s="65" t="s">
        <v>410</v>
      </c>
      <c r="P1556" s="71">
        <v>2972</v>
      </c>
      <c r="Q1556" s="71">
        <v>3030</v>
      </c>
      <c r="R1556" s="72">
        <v>3613</v>
      </c>
    </row>
    <row r="1557" spans="1:18" ht="24.75" thickBot="1">
      <c r="A1557" s="57">
        <v>4</v>
      </c>
      <c r="B1557" s="58" t="s">
        <v>21</v>
      </c>
      <c r="C1557" s="57">
        <v>44</v>
      </c>
      <c r="D1557" s="58" t="s">
        <v>36</v>
      </c>
      <c r="E1557" s="59" t="s">
        <v>120</v>
      </c>
      <c r="F1557" s="60" t="s">
        <v>5</v>
      </c>
      <c r="G1557" s="61" t="str">
        <f t="shared" si="599"/>
        <v>444AvgDay400</v>
      </c>
      <c r="H1557" s="60" t="s">
        <v>5</v>
      </c>
      <c r="I1557" s="66" t="str">
        <f>IF(P1557="&amp;#160;"," ",FIXED(ROUND(P1557,2),2,0))</f>
        <v>2.11</v>
      </c>
      <c r="J1557" s="66" t="str">
        <f t="shared" ref="J1557:J1573" si="605">IF(Q1557="&amp;#160;"," ",FIXED(ROUND(Q1557,2),2,0))</f>
        <v>2.12</v>
      </c>
      <c r="K1557" s="66" t="str">
        <f t="shared" ref="K1557:K1573" si="606">IF(R1557="&amp;#160;"," ",FIXED(ROUND(R1557,2),2,0))</f>
        <v>2.10</v>
      </c>
      <c r="L1557" s="63" t="str">
        <f t="shared" si="600"/>
        <v>0.5</v>
      </c>
      <c r="M1557" s="63" t="str">
        <f t="shared" si="601"/>
        <v>-0.9</v>
      </c>
      <c r="N1557" s="64" t="s">
        <v>6</v>
      </c>
      <c r="P1557" s="73">
        <v>2.11</v>
      </c>
      <c r="Q1557" s="73">
        <v>2.12</v>
      </c>
      <c r="R1557" s="74">
        <v>2.1</v>
      </c>
    </row>
    <row r="1558" spans="1:18" ht="24.75" thickBot="1">
      <c r="A1558" s="57">
        <v>4</v>
      </c>
      <c r="B1558" s="58" t="s">
        <v>21</v>
      </c>
      <c r="C1558" s="57">
        <v>44</v>
      </c>
      <c r="D1558" s="58" t="s">
        <v>36</v>
      </c>
      <c r="E1558" s="59" t="s">
        <v>121</v>
      </c>
      <c r="F1558" s="60" t="s">
        <v>411</v>
      </c>
      <c r="G1558" s="61" t="str">
        <f t="shared" si="599"/>
        <v>444AvgDay401</v>
      </c>
      <c r="H1558" s="60" t="s">
        <v>407</v>
      </c>
      <c r="I1558" s="66" t="str">
        <f t="shared" ref="I1558:I1573" si="607">IF(P1558="&amp;#160;"," ",FIXED(ROUND(P1558,2),2,0))</f>
        <v>2.11</v>
      </c>
      <c r="J1558" s="66" t="str">
        <f t="shared" si="605"/>
        <v>2.12</v>
      </c>
      <c r="K1558" s="66" t="str">
        <f t="shared" si="606"/>
        <v>2.09</v>
      </c>
      <c r="L1558" s="63" t="str">
        <f t="shared" si="600"/>
        <v>0.5</v>
      </c>
      <c r="M1558" s="63" t="str">
        <f t="shared" si="601"/>
        <v>-1.4</v>
      </c>
      <c r="N1558" s="65" t="s">
        <v>408</v>
      </c>
      <c r="P1558" s="73">
        <v>2.11</v>
      </c>
      <c r="Q1558" s="73">
        <v>2.12</v>
      </c>
      <c r="R1558" s="74">
        <v>2.09</v>
      </c>
    </row>
    <row r="1559" spans="1:18" ht="24.75" thickBot="1">
      <c r="A1559" s="57">
        <v>4</v>
      </c>
      <c r="B1559" s="58" t="s">
        <v>21</v>
      </c>
      <c r="C1559" s="57">
        <v>44</v>
      </c>
      <c r="D1559" s="58" t="s">
        <v>36</v>
      </c>
      <c r="E1559" s="59" t="s">
        <v>122</v>
      </c>
      <c r="F1559" s="60" t="s">
        <v>412</v>
      </c>
      <c r="G1559" s="61" t="str">
        <f t="shared" si="599"/>
        <v>444AvgDay402</v>
      </c>
      <c r="H1559" s="60" t="s">
        <v>409</v>
      </c>
      <c r="I1559" s="66" t="str">
        <f t="shared" si="607"/>
        <v>2.39</v>
      </c>
      <c r="J1559" s="66" t="str">
        <f t="shared" si="605"/>
        <v>2.34</v>
      </c>
      <c r="K1559" s="66" t="str">
        <f t="shared" si="606"/>
        <v>2.33</v>
      </c>
      <c r="L1559" s="63" t="str">
        <f t="shared" si="600"/>
        <v>-2.1</v>
      </c>
      <c r="M1559" s="63" t="str">
        <f t="shared" si="601"/>
        <v>-0.4</v>
      </c>
      <c r="N1559" s="64" t="s">
        <v>410</v>
      </c>
      <c r="P1559" s="73">
        <v>2.39</v>
      </c>
      <c r="Q1559" s="73">
        <v>2.34</v>
      </c>
      <c r="R1559" s="74">
        <v>2.33</v>
      </c>
    </row>
    <row r="1560" spans="1:18" ht="24.75" thickBot="1">
      <c r="A1560" s="57">
        <v>4</v>
      </c>
      <c r="B1560" s="58" t="s">
        <v>21</v>
      </c>
      <c r="C1560" s="57">
        <v>44</v>
      </c>
      <c r="D1560" s="58" t="s">
        <v>36</v>
      </c>
      <c r="E1560" s="59" t="s">
        <v>123</v>
      </c>
      <c r="F1560" s="60" t="s">
        <v>18</v>
      </c>
      <c r="G1560" s="61" t="str">
        <f t="shared" si="599"/>
        <v>444AverageExpenditure</v>
      </c>
      <c r="H1560" s="60" t="s">
        <v>18</v>
      </c>
      <c r="I1560" s="66" t="str">
        <f t="shared" si="607"/>
        <v xml:space="preserve"> </v>
      </c>
      <c r="J1560" s="66" t="str">
        <f t="shared" si="605"/>
        <v xml:space="preserve"> </v>
      </c>
      <c r="K1560" s="66" t="str">
        <f t="shared" si="606"/>
        <v xml:space="preserve"> </v>
      </c>
      <c r="L1560" s="67" t="s">
        <v>397</v>
      </c>
      <c r="M1560" s="67" t="s">
        <v>397</v>
      </c>
      <c r="N1560" s="65" t="s">
        <v>19</v>
      </c>
      <c r="P1560" s="67" t="s">
        <v>384</v>
      </c>
      <c r="Q1560" s="67" t="s">
        <v>384</v>
      </c>
      <c r="R1560" s="75" t="s">
        <v>384</v>
      </c>
    </row>
    <row r="1561" spans="1:18" ht="24.75" thickBot="1">
      <c r="A1561" s="57">
        <v>4</v>
      </c>
      <c r="B1561" s="58" t="s">
        <v>21</v>
      </c>
      <c r="C1561" s="57">
        <v>44</v>
      </c>
      <c r="D1561" s="58" t="s">
        <v>36</v>
      </c>
      <c r="E1561" s="59" t="s">
        <v>425</v>
      </c>
      <c r="F1561" s="60" t="s">
        <v>415</v>
      </c>
      <c r="G1561" s="61" t="str">
        <f t="shared" si="599"/>
        <v>444&amp;#160;&amp;#160;&amp;#160;Visitors400</v>
      </c>
      <c r="H1561" s="60" t="s">
        <v>420</v>
      </c>
      <c r="I1561" s="66" t="str">
        <f t="shared" si="607"/>
        <v>769.00</v>
      </c>
      <c r="J1561" s="66" t="str">
        <f t="shared" si="605"/>
        <v>792.00</v>
      </c>
      <c r="K1561" s="66" t="str">
        <f t="shared" si="606"/>
        <v>836.00</v>
      </c>
      <c r="L1561" s="63" t="str">
        <f t="shared" ref="L1561:L1569" si="608">FIXED(ROUND((((J1561-I1561)/I1561)*100),1),1,0)</f>
        <v>3.0</v>
      </c>
      <c r="M1561" s="63" t="str">
        <f t="shared" ref="M1561:M1569" si="609">FIXED(ROUND((((K1561-J1561)/J1561)*100),1),1,0)</f>
        <v>5.6</v>
      </c>
      <c r="N1561" s="64" t="s">
        <v>426</v>
      </c>
      <c r="P1561" s="71">
        <v>769</v>
      </c>
      <c r="Q1561" s="71">
        <v>792</v>
      </c>
      <c r="R1561" s="72">
        <v>836</v>
      </c>
    </row>
    <row r="1562" spans="1:18" ht="24.75" thickBot="1">
      <c r="A1562" s="57">
        <v>4</v>
      </c>
      <c r="B1562" s="58" t="s">
        <v>21</v>
      </c>
      <c r="C1562" s="57">
        <v>44</v>
      </c>
      <c r="D1562" s="58" t="s">
        <v>36</v>
      </c>
      <c r="E1562" s="59" t="s">
        <v>427</v>
      </c>
      <c r="F1562" s="60" t="s">
        <v>411</v>
      </c>
      <c r="G1562" s="61" t="str">
        <f t="shared" si="599"/>
        <v>444&amp;#160;&amp;#160;&amp;#160;Visitors401</v>
      </c>
      <c r="H1562" s="60" t="s">
        <v>407</v>
      </c>
      <c r="I1562" s="66" t="str">
        <f t="shared" si="607"/>
        <v>768.00</v>
      </c>
      <c r="J1562" s="66" t="str">
        <f t="shared" si="605"/>
        <v>790.00</v>
      </c>
      <c r="K1562" s="66" t="str">
        <f t="shared" si="606"/>
        <v>835.00</v>
      </c>
      <c r="L1562" s="63" t="str">
        <f t="shared" si="608"/>
        <v>2.9</v>
      </c>
      <c r="M1562" s="63" t="str">
        <f t="shared" si="609"/>
        <v>5.7</v>
      </c>
      <c r="N1562" s="65" t="s">
        <v>408</v>
      </c>
      <c r="P1562" s="71">
        <v>768</v>
      </c>
      <c r="Q1562" s="71">
        <v>790</v>
      </c>
      <c r="R1562" s="72">
        <v>835</v>
      </c>
    </row>
    <row r="1563" spans="1:18" ht="24.75" thickBot="1">
      <c r="A1563" s="57">
        <v>4</v>
      </c>
      <c r="B1563" s="58" t="s">
        <v>21</v>
      </c>
      <c r="C1563" s="57">
        <v>44</v>
      </c>
      <c r="D1563" s="58" t="s">
        <v>36</v>
      </c>
      <c r="E1563" s="59" t="s">
        <v>428</v>
      </c>
      <c r="F1563" s="60" t="s">
        <v>412</v>
      </c>
      <c r="G1563" s="61" t="str">
        <f t="shared" si="599"/>
        <v>444&amp;#160;&amp;#160;&amp;#160;Visitors402</v>
      </c>
      <c r="H1563" s="60" t="s">
        <v>409</v>
      </c>
      <c r="I1563" s="66" t="str">
        <f t="shared" si="607"/>
        <v>864.00</v>
      </c>
      <c r="J1563" s="66" t="str">
        <f t="shared" si="605"/>
        <v>890.00</v>
      </c>
      <c r="K1563" s="66" t="str">
        <f t="shared" si="606"/>
        <v>928.00</v>
      </c>
      <c r="L1563" s="63" t="str">
        <f t="shared" si="608"/>
        <v>3.0</v>
      </c>
      <c r="M1563" s="63" t="str">
        <f t="shared" si="609"/>
        <v>4.3</v>
      </c>
      <c r="N1563" s="64" t="s">
        <v>410</v>
      </c>
      <c r="P1563" s="71">
        <v>864</v>
      </c>
      <c r="Q1563" s="71">
        <v>890</v>
      </c>
      <c r="R1563" s="72">
        <v>928</v>
      </c>
    </row>
    <row r="1564" spans="1:18" ht="24.75" thickBot="1">
      <c r="A1564" s="57">
        <v>4</v>
      </c>
      <c r="B1564" s="58" t="s">
        <v>21</v>
      </c>
      <c r="C1564" s="57">
        <v>44</v>
      </c>
      <c r="D1564" s="58" t="s">
        <v>36</v>
      </c>
      <c r="E1564" s="59" t="s">
        <v>432</v>
      </c>
      <c r="F1564" s="60" t="s">
        <v>416</v>
      </c>
      <c r="G1564" s="61" t="str">
        <f t="shared" si="599"/>
        <v>444&amp;#160;&amp;#160;&amp;#160;Tourist500</v>
      </c>
      <c r="H1564" s="60" t="s">
        <v>421</v>
      </c>
      <c r="I1564" s="66" t="str">
        <f t="shared" si="607"/>
        <v>854.00</v>
      </c>
      <c r="J1564" s="66" t="str">
        <f t="shared" si="605"/>
        <v>880.00</v>
      </c>
      <c r="K1564" s="66" t="str">
        <f t="shared" si="606"/>
        <v>909.00</v>
      </c>
      <c r="L1564" s="63" t="str">
        <f t="shared" si="608"/>
        <v>3.0</v>
      </c>
      <c r="M1564" s="63" t="str">
        <f t="shared" si="609"/>
        <v>3.3</v>
      </c>
      <c r="N1564" s="65" t="s">
        <v>433</v>
      </c>
      <c r="P1564" s="71">
        <v>854</v>
      </c>
      <c r="Q1564" s="71">
        <v>880</v>
      </c>
      <c r="R1564" s="72">
        <v>909</v>
      </c>
    </row>
    <row r="1565" spans="1:18" ht="24.75" thickBot="1">
      <c r="A1565" s="57">
        <v>4</v>
      </c>
      <c r="B1565" s="58" t="s">
        <v>21</v>
      </c>
      <c r="C1565" s="57">
        <v>44</v>
      </c>
      <c r="D1565" s="58" t="s">
        <v>36</v>
      </c>
      <c r="E1565" s="59" t="s">
        <v>434</v>
      </c>
      <c r="F1565" s="60" t="s">
        <v>411</v>
      </c>
      <c r="G1565" s="61" t="str">
        <f t="shared" si="599"/>
        <v>444&amp;#160;&amp;#160;&amp;#160;Tourist501</v>
      </c>
      <c r="H1565" s="60" t="s">
        <v>407</v>
      </c>
      <c r="I1565" s="66" t="str">
        <f t="shared" si="607"/>
        <v>853.00</v>
      </c>
      <c r="J1565" s="66" t="str">
        <f t="shared" si="605"/>
        <v>878.00</v>
      </c>
      <c r="K1565" s="66" t="str">
        <f t="shared" si="606"/>
        <v>908.00</v>
      </c>
      <c r="L1565" s="63" t="str">
        <f t="shared" si="608"/>
        <v>2.9</v>
      </c>
      <c r="M1565" s="63" t="str">
        <f t="shared" si="609"/>
        <v>3.4</v>
      </c>
      <c r="N1565" s="64" t="s">
        <v>408</v>
      </c>
      <c r="P1565" s="71">
        <v>853</v>
      </c>
      <c r="Q1565" s="71">
        <v>878</v>
      </c>
      <c r="R1565" s="72">
        <v>908</v>
      </c>
    </row>
    <row r="1566" spans="1:18" ht="24.75" thickBot="1">
      <c r="A1566" s="57">
        <v>4</v>
      </c>
      <c r="B1566" s="58" t="s">
        <v>21</v>
      </c>
      <c r="C1566" s="57">
        <v>44</v>
      </c>
      <c r="D1566" s="58" t="s">
        <v>36</v>
      </c>
      <c r="E1566" s="59" t="s">
        <v>435</v>
      </c>
      <c r="F1566" s="60" t="s">
        <v>412</v>
      </c>
      <c r="G1566" s="61" t="str">
        <f t="shared" si="599"/>
        <v>444&amp;#160;&amp;#160;&amp;#160;Tourist502</v>
      </c>
      <c r="H1566" s="60" t="s">
        <v>409</v>
      </c>
      <c r="I1566" s="66" t="str">
        <f t="shared" si="607"/>
        <v>949.00</v>
      </c>
      <c r="J1566" s="66" t="str">
        <f t="shared" si="605"/>
        <v>981.00</v>
      </c>
      <c r="K1566" s="66" t="str">
        <f t="shared" si="606"/>
        <v>1,023.00</v>
      </c>
      <c r="L1566" s="63" t="str">
        <f t="shared" si="608"/>
        <v>3.4</v>
      </c>
      <c r="M1566" s="63" t="str">
        <f t="shared" si="609"/>
        <v>4.3</v>
      </c>
      <c r="N1566" s="65" t="s">
        <v>410</v>
      </c>
      <c r="P1566" s="71">
        <v>949</v>
      </c>
      <c r="Q1566" s="71">
        <v>981</v>
      </c>
      <c r="R1566" s="72">
        <v>1023</v>
      </c>
    </row>
    <row r="1567" spans="1:18" ht="24.75" thickBot="1">
      <c r="A1567" s="57">
        <v>4</v>
      </c>
      <c r="B1567" s="58" t="s">
        <v>21</v>
      </c>
      <c r="C1567" s="57">
        <v>44</v>
      </c>
      <c r="D1567" s="58" t="s">
        <v>36</v>
      </c>
      <c r="E1567" s="59" t="s">
        <v>436</v>
      </c>
      <c r="F1567" s="60" t="s">
        <v>417</v>
      </c>
      <c r="G1567" s="61" t="str">
        <f t="shared" si="599"/>
        <v>444&amp;#160;&amp;#160;&amp;#160;Excursionist600</v>
      </c>
      <c r="H1567" s="60" t="s">
        <v>422</v>
      </c>
      <c r="I1567" s="66" t="str">
        <f t="shared" si="607"/>
        <v>435.00</v>
      </c>
      <c r="J1567" s="66" t="str">
        <f t="shared" si="605"/>
        <v>450.00</v>
      </c>
      <c r="K1567" s="66" t="str">
        <f t="shared" si="606"/>
        <v>471.00</v>
      </c>
      <c r="L1567" s="63" t="str">
        <f t="shared" si="608"/>
        <v>3.4</v>
      </c>
      <c r="M1567" s="63" t="str">
        <f t="shared" si="609"/>
        <v>4.7</v>
      </c>
      <c r="N1567" s="64" t="s">
        <v>437</v>
      </c>
      <c r="P1567" s="71">
        <v>435</v>
      </c>
      <c r="Q1567" s="71">
        <v>450</v>
      </c>
      <c r="R1567" s="72">
        <v>471</v>
      </c>
    </row>
    <row r="1568" spans="1:18" ht="24.75" thickBot="1">
      <c r="A1568" s="57">
        <v>4</v>
      </c>
      <c r="B1568" s="58" t="s">
        <v>21</v>
      </c>
      <c r="C1568" s="57">
        <v>44</v>
      </c>
      <c r="D1568" s="58" t="s">
        <v>36</v>
      </c>
      <c r="E1568" s="59" t="s">
        <v>438</v>
      </c>
      <c r="F1568" s="60" t="s">
        <v>411</v>
      </c>
      <c r="G1568" s="61" t="str">
        <f t="shared" si="599"/>
        <v>444&amp;#160;&amp;#160;&amp;#160;Excursionist601</v>
      </c>
      <c r="H1568" s="60" t="s">
        <v>407</v>
      </c>
      <c r="I1568" s="66" t="str">
        <f t="shared" si="607"/>
        <v>434.00</v>
      </c>
      <c r="J1568" s="66" t="str">
        <f t="shared" si="605"/>
        <v>449.00</v>
      </c>
      <c r="K1568" s="66" t="str">
        <f t="shared" si="606"/>
        <v>470.00</v>
      </c>
      <c r="L1568" s="63" t="str">
        <f t="shared" si="608"/>
        <v>3.5</v>
      </c>
      <c r="M1568" s="63" t="str">
        <f t="shared" si="609"/>
        <v>4.7</v>
      </c>
      <c r="N1568" s="65" t="s">
        <v>408</v>
      </c>
      <c r="P1568" s="71">
        <v>434</v>
      </c>
      <c r="Q1568" s="71">
        <v>449</v>
      </c>
      <c r="R1568" s="72">
        <v>470</v>
      </c>
    </row>
    <row r="1569" spans="1:18" ht="24.75" thickBot="1">
      <c r="A1569" s="57">
        <v>4</v>
      </c>
      <c r="B1569" s="58" t="s">
        <v>21</v>
      </c>
      <c r="C1569" s="57">
        <v>44</v>
      </c>
      <c r="D1569" s="58" t="s">
        <v>36</v>
      </c>
      <c r="E1569" s="59" t="s">
        <v>439</v>
      </c>
      <c r="F1569" s="60" t="s">
        <v>412</v>
      </c>
      <c r="G1569" s="61" t="str">
        <f t="shared" si="599"/>
        <v>444&amp;#160;&amp;#160;&amp;#160;Excursionist602</v>
      </c>
      <c r="H1569" s="60" t="s">
        <v>409</v>
      </c>
      <c r="I1569" s="66" t="str">
        <f t="shared" si="607"/>
        <v>508.00</v>
      </c>
      <c r="J1569" s="66" t="str">
        <f t="shared" si="605"/>
        <v>525.00</v>
      </c>
      <c r="K1569" s="66" t="str">
        <f t="shared" si="606"/>
        <v>548.00</v>
      </c>
      <c r="L1569" s="63" t="str">
        <f t="shared" si="608"/>
        <v>3.3</v>
      </c>
      <c r="M1569" s="63" t="str">
        <f t="shared" si="609"/>
        <v>4.4</v>
      </c>
      <c r="N1569" s="64" t="s">
        <v>410</v>
      </c>
      <c r="P1569" s="71">
        <v>508</v>
      </c>
      <c r="Q1569" s="71">
        <v>525</v>
      </c>
      <c r="R1569" s="72">
        <v>548</v>
      </c>
    </row>
    <row r="1570" spans="1:18" ht="24.75" thickBot="1">
      <c r="A1570" s="57">
        <v>4</v>
      </c>
      <c r="B1570" s="58" t="s">
        <v>21</v>
      </c>
      <c r="C1570" s="57">
        <v>44</v>
      </c>
      <c r="D1570" s="58" t="s">
        <v>36</v>
      </c>
      <c r="E1570" s="59" t="s">
        <v>20</v>
      </c>
      <c r="F1570" s="60" t="s">
        <v>16</v>
      </c>
      <c r="G1570" s="61" t="str">
        <f t="shared" si="599"/>
        <v>444TourismReceipt</v>
      </c>
      <c r="H1570" s="60" t="s">
        <v>16</v>
      </c>
      <c r="I1570" s="66" t="str">
        <f t="shared" si="607"/>
        <v xml:space="preserve"> </v>
      </c>
      <c r="J1570" s="66" t="str">
        <f t="shared" si="605"/>
        <v xml:space="preserve"> </v>
      </c>
      <c r="K1570" s="66" t="str">
        <f t="shared" si="606"/>
        <v xml:space="preserve"> </v>
      </c>
      <c r="L1570" s="67" t="s">
        <v>397</v>
      </c>
      <c r="M1570" s="67" t="s">
        <v>397</v>
      </c>
      <c r="N1570" s="65" t="s">
        <v>17</v>
      </c>
      <c r="P1570" s="67" t="s">
        <v>384</v>
      </c>
      <c r="Q1570" s="67" t="s">
        <v>384</v>
      </c>
      <c r="R1570" s="75" t="s">
        <v>384</v>
      </c>
    </row>
    <row r="1571" spans="1:18" ht="24.75" thickBot="1">
      <c r="A1571" s="57">
        <v>4</v>
      </c>
      <c r="B1571" s="58" t="s">
        <v>21</v>
      </c>
      <c r="C1571" s="57">
        <v>44</v>
      </c>
      <c r="D1571" s="58" t="s">
        <v>36</v>
      </c>
      <c r="E1571" s="59" t="s">
        <v>429</v>
      </c>
      <c r="F1571" s="60" t="s">
        <v>415</v>
      </c>
      <c r="G1571" s="61" t="str">
        <f t="shared" si="599"/>
        <v>444&amp;#160;&amp;#160;&amp;#160;Visitors700</v>
      </c>
      <c r="H1571" s="60" t="s">
        <v>420</v>
      </c>
      <c r="I1571" s="66" t="str">
        <f t="shared" si="607"/>
        <v>647.00</v>
      </c>
      <c r="J1571" s="66" t="str">
        <f t="shared" si="605"/>
        <v>673.00</v>
      </c>
      <c r="K1571" s="66" t="str">
        <f t="shared" si="606"/>
        <v>1,067.00</v>
      </c>
      <c r="L1571" s="63" t="str">
        <f t="shared" ref="L1571:L1586" si="610">FIXED(ROUND((((J1571-I1571)/I1571)*100),1),1,0)</f>
        <v>4.0</v>
      </c>
      <c r="M1571" s="63" t="str">
        <f t="shared" ref="M1571:M1586" si="611">FIXED(ROUND((((K1571-J1571)/J1571)*100),1),1,0)</f>
        <v>58.5</v>
      </c>
      <c r="N1571" s="64" t="s">
        <v>426</v>
      </c>
      <c r="P1571" s="71">
        <v>647</v>
      </c>
      <c r="Q1571" s="71">
        <v>673</v>
      </c>
      <c r="R1571" s="72">
        <v>1067</v>
      </c>
    </row>
    <row r="1572" spans="1:18" ht="24.75" thickBot="1">
      <c r="A1572" s="57">
        <v>4</v>
      </c>
      <c r="B1572" s="58" t="s">
        <v>21</v>
      </c>
      <c r="C1572" s="57">
        <v>44</v>
      </c>
      <c r="D1572" s="58" t="s">
        <v>36</v>
      </c>
      <c r="E1572" s="59" t="s">
        <v>430</v>
      </c>
      <c r="F1572" s="60" t="s">
        <v>411</v>
      </c>
      <c r="G1572" s="61" t="str">
        <f t="shared" si="599"/>
        <v>444&amp;#160;&amp;#160;&amp;#160;Visitors701</v>
      </c>
      <c r="H1572" s="60" t="s">
        <v>407</v>
      </c>
      <c r="I1572" s="66" t="str">
        <f t="shared" si="607"/>
        <v>633.00</v>
      </c>
      <c r="J1572" s="66" t="str">
        <f t="shared" si="605"/>
        <v>660.00</v>
      </c>
      <c r="K1572" s="66" t="str">
        <f t="shared" si="606"/>
        <v>1,050.00</v>
      </c>
      <c r="L1572" s="63" t="str">
        <f t="shared" si="610"/>
        <v>4.3</v>
      </c>
      <c r="M1572" s="63" t="str">
        <f t="shared" si="611"/>
        <v>59.1</v>
      </c>
      <c r="N1572" s="65" t="s">
        <v>408</v>
      </c>
      <c r="P1572" s="71">
        <v>633</v>
      </c>
      <c r="Q1572" s="71">
        <v>660</v>
      </c>
      <c r="R1572" s="72">
        <v>1050</v>
      </c>
    </row>
    <row r="1573" spans="1:18" ht="24.75" thickBot="1">
      <c r="A1573" s="57">
        <v>4</v>
      </c>
      <c r="B1573" s="58" t="s">
        <v>21</v>
      </c>
      <c r="C1573" s="57">
        <v>44</v>
      </c>
      <c r="D1573" s="58" t="s">
        <v>36</v>
      </c>
      <c r="E1573" s="59" t="s">
        <v>431</v>
      </c>
      <c r="F1573" s="60" t="s">
        <v>412</v>
      </c>
      <c r="G1573" s="61" t="str">
        <f t="shared" si="599"/>
        <v>444&amp;#160;&amp;#160;&amp;#160;Visitors702</v>
      </c>
      <c r="H1573" s="60" t="s">
        <v>409</v>
      </c>
      <c r="I1573" s="66" t="str">
        <f t="shared" si="607"/>
        <v>13.00</v>
      </c>
      <c r="J1573" s="66" t="str">
        <f t="shared" si="605"/>
        <v>14.00</v>
      </c>
      <c r="K1573" s="66" t="str">
        <f t="shared" si="606"/>
        <v>17.00</v>
      </c>
      <c r="L1573" s="63" t="str">
        <f t="shared" si="610"/>
        <v>7.7</v>
      </c>
      <c r="M1573" s="63" t="str">
        <f t="shared" si="611"/>
        <v>21.4</v>
      </c>
      <c r="N1573" s="64" t="s">
        <v>410</v>
      </c>
      <c r="P1573" s="71">
        <v>13</v>
      </c>
      <c r="Q1573" s="71">
        <v>14</v>
      </c>
      <c r="R1573" s="72">
        <v>17</v>
      </c>
    </row>
    <row r="1574" spans="1:18" ht="24.75" thickBot="1">
      <c r="A1574" s="57">
        <v>4</v>
      </c>
      <c r="B1574" s="58" t="s">
        <v>21</v>
      </c>
      <c r="C1574" s="57">
        <v>45</v>
      </c>
      <c r="D1574" s="58" t="s">
        <v>37</v>
      </c>
      <c r="E1574" s="59" t="s">
        <v>10</v>
      </c>
      <c r="F1574" s="60" t="s">
        <v>4</v>
      </c>
      <c r="G1574" s="61" t="str">
        <f t="shared" si="599"/>
        <v>445Room</v>
      </c>
      <c r="H1574" s="60" t="s">
        <v>4</v>
      </c>
      <c r="I1574" s="62" t="str">
        <f>FIXED(ROUND(P1574,2),0,0)</f>
        <v>1,456</v>
      </c>
      <c r="J1574" s="62" t="str">
        <f t="shared" ref="J1574:J1583" si="612">FIXED(ROUND(Q1574,2),0,0)</f>
        <v>1,521</v>
      </c>
      <c r="K1574" s="62" t="str">
        <f t="shared" ref="K1574:K1583" si="613">FIXED(ROUND(R1574,2),0,0)</f>
        <v>2,316</v>
      </c>
      <c r="L1574" s="63" t="str">
        <f t="shared" si="610"/>
        <v>4.5</v>
      </c>
      <c r="M1574" s="63" t="str">
        <f t="shared" si="611"/>
        <v>52.3</v>
      </c>
      <c r="N1574" s="64" t="s">
        <v>14</v>
      </c>
      <c r="P1574" s="71">
        <v>1456</v>
      </c>
      <c r="Q1574" s="71">
        <v>1521</v>
      </c>
      <c r="R1574" s="72">
        <v>2316</v>
      </c>
    </row>
    <row r="1575" spans="1:18" ht="24.75" thickBot="1">
      <c r="A1575" s="57">
        <v>4</v>
      </c>
      <c r="B1575" s="58" t="s">
        <v>21</v>
      </c>
      <c r="C1575" s="57">
        <v>45</v>
      </c>
      <c r="D1575" s="58" t="s">
        <v>37</v>
      </c>
      <c r="E1575" s="59" t="s">
        <v>111</v>
      </c>
      <c r="F1575" s="60" t="s">
        <v>3</v>
      </c>
      <c r="G1575" s="61" t="str">
        <f t="shared" si="599"/>
        <v>445Visit100</v>
      </c>
      <c r="H1575" s="60" t="s">
        <v>3</v>
      </c>
      <c r="I1575" s="62" t="str">
        <f t="shared" ref="I1575:I1583" si="614">FIXED(ROUND(P1575,2),0,0)</f>
        <v>708,255</v>
      </c>
      <c r="J1575" s="62" t="str">
        <f t="shared" si="612"/>
        <v>728,482</v>
      </c>
      <c r="K1575" s="62" t="str">
        <f t="shared" si="613"/>
        <v>881,454</v>
      </c>
      <c r="L1575" s="63" t="str">
        <f t="shared" si="610"/>
        <v>2.9</v>
      </c>
      <c r="M1575" s="63" t="str">
        <f t="shared" si="611"/>
        <v>21.0</v>
      </c>
      <c r="N1575" s="65" t="s">
        <v>15</v>
      </c>
      <c r="P1575" s="71">
        <v>708255</v>
      </c>
      <c r="Q1575" s="71">
        <v>728482</v>
      </c>
      <c r="R1575" s="72">
        <v>881454</v>
      </c>
    </row>
    <row r="1576" spans="1:18" ht="24.75" thickBot="1">
      <c r="A1576" s="57">
        <v>4</v>
      </c>
      <c r="B1576" s="58" t="s">
        <v>21</v>
      </c>
      <c r="C1576" s="57">
        <v>45</v>
      </c>
      <c r="D1576" s="58" t="s">
        <v>37</v>
      </c>
      <c r="E1576" s="59" t="s">
        <v>112</v>
      </c>
      <c r="F1576" s="60" t="s">
        <v>411</v>
      </c>
      <c r="G1576" s="61" t="str">
        <f t="shared" si="599"/>
        <v>445Visit101</v>
      </c>
      <c r="H1576" s="60" t="s">
        <v>407</v>
      </c>
      <c r="I1576" s="62" t="str">
        <f t="shared" si="614"/>
        <v>703,232</v>
      </c>
      <c r="J1576" s="62" t="str">
        <f t="shared" si="612"/>
        <v>723,352</v>
      </c>
      <c r="K1576" s="62" t="str">
        <f t="shared" si="613"/>
        <v>875,314</v>
      </c>
      <c r="L1576" s="63" t="str">
        <f t="shared" si="610"/>
        <v>2.9</v>
      </c>
      <c r="M1576" s="63" t="str">
        <f t="shared" si="611"/>
        <v>21.0</v>
      </c>
      <c r="N1576" s="64" t="s">
        <v>408</v>
      </c>
      <c r="P1576" s="71">
        <v>703232</v>
      </c>
      <c r="Q1576" s="71">
        <v>723352</v>
      </c>
      <c r="R1576" s="72">
        <v>875314</v>
      </c>
    </row>
    <row r="1577" spans="1:18" ht="24.75" thickBot="1">
      <c r="A1577" s="57">
        <v>4</v>
      </c>
      <c r="B1577" s="58" t="s">
        <v>21</v>
      </c>
      <c r="C1577" s="57">
        <v>45</v>
      </c>
      <c r="D1577" s="58" t="s">
        <v>37</v>
      </c>
      <c r="E1577" s="59" t="s">
        <v>113</v>
      </c>
      <c r="F1577" s="60" t="s">
        <v>412</v>
      </c>
      <c r="G1577" s="61" t="str">
        <f t="shared" si="599"/>
        <v>445Visit102</v>
      </c>
      <c r="H1577" s="60" t="s">
        <v>409</v>
      </c>
      <c r="I1577" s="62" t="str">
        <f t="shared" si="614"/>
        <v>5,023</v>
      </c>
      <c r="J1577" s="62" t="str">
        <f t="shared" si="612"/>
        <v>5,130</v>
      </c>
      <c r="K1577" s="62" t="str">
        <f t="shared" si="613"/>
        <v>6,140</v>
      </c>
      <c r="L1577" s="63" t="str">
        <f t="shared" si="610"/>
        <v>2.1</v>
      </c>
      <c r="M1577" s="63" t="str">
        <f t="shared" si="611"/>
        <v>19.7</v>
      </c>
      <c r="N1577" s="65" t="s">
        <v>410</v>
      </c>
      <c r="P1577" s="71">
        <v>5023</v>
      </c>
      <c r="Q1577" s="71">
        <v>5130</v>
      </c>
      <c r="R1577" s="72">
        <v>6140</v>
      </c>
    </row>
    <row r="1578" spans="1:18" ht="24.75" thickBot="1">
      <c r="A1578" s="57">
        <v>4</v>
      </c>
      <c r="B1578" s="58" t="s">
        <v>21</v>
      </c>
      <c r="C1578" s="57">
        <v>45</v>
      </c>
      <c r="D1578" s="58" t="s">
        <v>37</v>
      </c>
      <c r="E1578" s="59" t="s">
        <v>114</v>
      </c>
      <c r="F1578" s="60" t="s">
        <v>413</v>
      </c>
      <c r="G1578" s="61" t="str">
        <f t="shared" si="599"/>
        <v>445Visit200</v>
      </c>
      <c r="H1578" s="60" t="s">
        <v>418</v>
      </c>
      <c r="I1578" s="62" t="str">
        <f t="shared" si="614"/>
        <v>425,603</v>
      </c>
      <c r="J1578" s="62" t="str">
        <f t="shared" si="612"/>
        <v>436,389</v>
      </c>
      <c r="K1578" s="62" t="str">
        <f t="shared" si="613"/>
        <v>545,869</v>
      </c>
      <c r="L1578" s="63" t="str">
        <f t="shared" si="610"/>
        <v>2.5</v>
      </c>
      <c r="M1578" s="63" t="str">
        <f t="shared" si="611"/>
        <v>25.1</v>
      </c>
      <c r="N1578" s="64" t="s">
        <v>423</v>
      </c>
      <c r="P1578" s="71">
        <v>425603</v>
      </c>
      <c r="Q1578" s="71">
        <v>436389</v>
      </c>
      <c r="R1578" s="72">
        <v>545869</v>
      </c>
    </row>
    <row r="1579" spans="1:18" ht="24.75" thickBot="1">
      <c r="A1579" s="57">
        <v>4</v>
      </c>
      <c r="B1579" s="58" t="s">
        <v>21</v>
      </c>
      <c r="C1579" s="57">
        <v>45</v>
      </c>
      <c r="D1579" s="58" t="s">
        <v>37</v>
      </c>
      <c r="E1579" s="59" t="s">
        <v>115</v>
      </c>
      <c r="F1579" s="60" t="s">
        <v>411</v>
      </c>
      <c r="G1579" s="61" t="str">
        <f t="shared" si="599"/>
        <v>445Visit201</v>
      </c>
      <c r="H1579" s="60" t="s">
        <v>407</v>
      </c>
      <c r="I1579" s="62" t="str">
        <f t="shared" si="614"/>
        <v>423,248</v>
      </c>
      <c r="J1579" s="62" t="str">
        <f t="shared" si="612"/>
        <v>433,982</v>
      </c>
      <c r="K1579" s="62" t="str">
        <f t="shared" si="613"/>
        <v>542,928</v>
      </c>
      <c r="L1579" s="63" t="str">
        <f t="shared" si="610"/>
        <v>2.5</v>
      </c>
      <c r="M1579" s="63" t="str">
        <f t="shared" si="611"/>
        <v>25.1</v>
      </c>
      <c r="N1579" s="65" t="s">
        <v>408</v>
      </c>
      <c r="P1579" s="71">
        <v>423248</v>
      </c>
      <c r="Q1579" s="71">
        <v>433982</v>
      </c>
      <c r="R1579" s="72">
        <v>542928</v>
      </c>
    </row>
    <row r="1580" spans="1:18" ht="24.75" thickBot="1">
      <c r="A1580" s="57">
        <v>4</v>
      </c>
      <c r="B1580" s="58" t="s">
        <v>21</v>
      </c>
      <c r="C1580" s="57">
        <v>45</v>
      </c>
      <c r="D1580" s="58" t="s">
        <v>37</v>
      </c>
      <c r="E1580" s="59" t="s">
        <v>116</v>
      </c>
      <c r="F1580" s="60" t="s">
        <v>412</v>
      </c>
      <c r="G1580" s="61" t="str">
        <f t="shared" si="599"/>
        <v>445Visit202</v>
      </c>
      <c r="H1580" s="60" t="s">
        <v>409</v>
      </c>
      <c r="I1580" s="62" t="str">
        <f t="shared" si="614"/>
        <v>2,355</v>
      </c>
      <c r="J1580" s="62" t="str">
        <f t="shared" si="612"/>
        <v>2,407</v>
      </c>
      <c r="K1580" s="62" t="str">
        <f t="shared" si="613"/>
        <v>2,941</v>
      </c>
      <c r="L1580" s="63" t="str">
        <f t="shared" si="610"/>
        <v>2.2</v>
      </c>
      <c r="M1580" s="63" t="str">
        <f t="shared" si="611"/>
        <v>22.2</v>
      </c>
      <c r="N1580" s="64" t="s">
        <v>410</v>
      </c>
      <c r="P1580" s="71">
        <v>2355</v>
      </c>
      <c r="Q1580" s="71">
        <v>2407</v>
      </c>
      <c r="R1580" s="72">
        <v>2941</v>
      </c>
    </row>
    <row r="1581" spans="1:18" ht="24.75" thickBot="1">
      <c r="A1581" s="57">
        <v>4</v>
      </c>
      <c r="B1581" s="58" t="s">
        <v>21</v>
      </c>
      <c r="C1581" s="57">
        <v>45</v>
      </c>
      <c r="D1581" s="58" t="s">
        <v>37</v>
      </c>
      <c r="E1581" s="59" t="s">
        <v>117</v>
      </c>
      <c r="F1581" s="60" t="s">
        <v>414</v>
      </c>
      <c r="G1581" s="61" t="str">
        <f t="shared" si="599"/>
        <v>445Visit300</v>
      </c>
      <c r="H1581" s="60" t="s">
        <v>419</v>
      </c>
      <c r="I1581" s="62" t="str">
        <f t="shared" si="614"/>
        <v>282,652</v>
      </c>
      <c r="J1581" s="62" t="str">
        <f t="shared" si="612"/>
        <v>292,093</v>
      </c>
      <c r="K1581" s="62" t="str">
        <f t="shared" si="613"/>
        <v>335,585</v>
      </c>
      <c r="L1581" s="63" t="str">
        <f t="shared" si="610"/>
        <v>3.3</v>
      </c>
      <c r="M1581" s="63" t="str">
        <f t="shared" si="611"/>
        <v>14.9</v>
      </c>
      <c r="N1581" s="65" t="s">
        <v>424</v>
      </c>
      <c r="P1581" s="71">
        <v>282652</v>
      </c>
      <c r="Q1581" s="71">
        <v>292093</v>
      </c>
      <c r="R1581" s="72">
        <v>335585</v>
      </c>
    </row>
    <row r="1582" spans="1:18" ht="24.75" thickBot="1">
      <c r="A1582" s="57">
        <v>4</v>
      </c>
      <c r="B1582" s="58" t="s">
        <v>21</v>
      </c>
      <c r="C1582" s="57">
        <v>45</v>
      </c>
      <c r="D1582" s="58" t="s">
        <v>37</v>
      </c>
      <c r="E1582" s="59" t="s">
        <v>118</v>
      </c>
      <c r="F1582" s="60" t="s">
        <v>411</v>
      </c>
      <c r="G1582" s="61" t="str">
        <f t="shared" si="599"/>
        <v>445Visit301</v>
      </c>
      <c r="H1582" s="60" t="s">
        <v>407</v>
      </c>
      <c r="I1582" s="62" t="str">
        <f t="shared" si="614"/>
        <v>279,984</v>
      </c>
      <c r="J1582" s="62" t="str">
        <f t="shared" si="612"/>
        <v>289,370</v>
      </c>
      <c r="K1582" s="62" t="str">
        <f t="shared" si="613"/>
        <v>332,386</v>
      </c>
      <c r="L1582" s="63" t="str">
        <f t="shared" si="610"/>
        <v>3.4</v>
      </c>
      <c r="M1582" s="63" t="str">
        <f t="shared" si="611"/>
        <v>14.9</v>
      </c>
      <c r="N1582" s="64" t="s">
        <v>408</v>
      </c>
      <c r="P1582" s="71">
        <v>279984</v>
      </c>
      <c r="Q1582" s="71">
        <v>289370</v>
      </c>
      <c r="R1582" s="72">
        <v>332386</v>
      </c>
    </row>
    <row r="1583" spans="1:18" ht="24.75" thickBot="1">
      <c r="A1583" s="57">
        <v>4</v>
      </c>
      <c r="B1583" s="58" t="s">
        <v>21</v>
      </c>
      <c r="C1583" s="57">
        <v>45</v>
      </c>
      <c r="D1583" s="58" t="s">
        <v>37</v>
      </c>
      <c r="E1583" s="59" t="s">
        <v>119</v>
      </c>
      <c r="F1583" s="60" t="s">
        <v>412</v>
      </c>
      <c r="G1583" s="61" t="str">
        <f t="shared" si="599"/>
        <v>445Visit302</v>
      </c>
      <c r="H1583" s="60" t="s">
        <v>409</v>
      </c>
      <c r="I1583" s="62" t="str">
        <f t="shared" si="614"/>
        <v>2,668</v>
      </c>
      <c r="J1583" s="62" t="str">
        <f t="shared" si="612"/>
        <v>2,723</v>
      </c>
      <c r="K1583" s="62" t="str">
        <f t="shared" si="613"/>
        <v>3,199</v>
      </c>
      <c r="L1583" s="63" t="str">
        <f t="shared" si="610"/>
        <v>2.1</v>
      </c>
      <c r="M1583" s="63" t="str">
        <f t="shared" si="611"/>
        <v>17.5</v>
      </c>
      <c r="N1583" s="65" t="s">
        <v>410</v>
      </c>
      <c r="P1583" s="71">
        <v>2668</v>
      </c>
      <c r="Q1583" s="71">
        <v>2723</v>
      </c>
      <c r="R1583" s="72">
        <v>3199</v>
      </c>
    </row>
    <row r="1584" spans="1:18" ht="24.75" thickBot="1">
      <c r="A1584" s="57">
        <v>4</v>
      </c>
      <c r="B1584" s="58" t="s">
        <v>21</v>
      </c>
      <c r="C1584" s="57">
        <v>45</v>
      </c>
      <c r="D1584" s="58" t="s">
        <v>37</v>
      </c>
      <c r="E1584" s="59" t="s">
        <v>120</v>
      </c>
      <c r="F1584" s="60" t="s">
        <v>5</v>
      </c>
      <c r="G1584" s="61" t="str">
        <f t="shared" si="599"/>
        <v>445AvgDay400</v>
      </c>
      <c r="H1584" s="60" t="s">
        <v>5</v>
      </c>
      <c r="I1584" s="66" t="str">
        <f>IF(P1584="&amp;#160;"," ",FIXED(ROUND(P1584,2),2,0))</f>
        <v>2.35</v>
      </c>
      <c r="J1584" s="66" t="str">
        <f t="shared" ref="J1584:J1600" si="615">IF(Q1584="&amp;#160;"," ",FIXED(ROUND(Q1584,2),2,0))</f>
        <v>2.33</v>
      </c>
      <c r="K1584" s="66" t="str">
        <f t="shared" ref="K1584:K1600" si="616">IF(R1584="&amp;#160;"," ",FIXED(ROUND(R1584,2),2,0))</f>
        <v>2.31</v>
      </c>
      <c r="L1584" s="63" t="str">
        <f t="shared" si="610"/>
        <v>-0.9</v>
      </c>
      <c r="M1584" s="63" t="str">
        <f t="shared" si="611"/>
        <v>-0.9</v>
      </c>
      <c r="N1584" s="64" t="s">
        <v>6</v>
      </c>
      <c r="P1584" s="73">
        <v>2.35</v>
      </c>
      <c r="Q1584" s="73">
        <v>2.33</v>
      </c>
      <c r="R1584" s="74">
        <v>2.31</v>
      </c>
    </row>
    <row r="1585" spans="1:18" ht="24.75" thickBot="1">
      <c r="A1585" s="57">
        <v>4</v>
      </c>
      <c r="B1585" s="58" t="s">
        <v>21</v>
      </c>
      <c r="C1585" s="57">
        <v>45</v>
      </c>
      <c r="D1585" s="58" t="s">
        <v>37</v>
      </c>
      <c r="E1585" s="59" t="s">
        <v>121</v>
      </c>
      <c r="F1585" s="60" t="s">
        <v>411</v>
      </c>
      <c r="G1585" s="61" t="str">
        <f t="shared" si="599"/>
        <v>445AvgDay401</v>
      </c>
      <c r="H1585" s="60" t="s">
        <v>407</v>
      </c>
      <c r="I1585" s="66" t="str">
        <f t="shared" ref="I1585:I1600" si="617">IF(P1585="&amp;#160;"," ",FIXED(ROUND(P1585,2),2,0))</f>
        <v>2.35</v>
      </c>
      <c r="J1585" s="66" t="str">
        <f t="shared" si="615"/>
        <v>2.33</v>
      </c>
      <c r="K1585" s="66" t="str">
        <f t="shared" si="616"/>
        <v>2.31</v>
      </c>
      <c r="L1585" s="63" t="str">
        <f t="shared" si="610"/>
        <v>-0.9</v>
      </c>
      <c r="M1585" s="63" t="str">
        <f t="shared" si="611"/>
        <v>-0.9</v>
      </c>
      <c r="N1585" s="65" t="s">
        <v>408</v>
      </c>
      <c r="P1585" s="73">
        <v>2.35</v>
      </c>
      <c r="Q1585" s="73">
        <v>2.33</v>
      </c>
      <c r="R1585" s="74">
        <v>2.31</v>
      </c>
    </row>
    <row r="1586" spans="1:18" ht="24.75" thickBot="1">
      <c r="A1586" s="57">
        <v>4</v>
      </c>
      <c r="B1586" s="58" t="s">
        <v>21</v>
      </c>
      <c r="C1586" s="57">
        <v>45</v>
      </c>
      <c r="D1586" s="58" t="s">
        <v>37</v>
      </c>
      <c r="E1586" s="59" t="s">
        <v>122</v>
      </c>
      <c r="F1586" s="60" t="s">
        <v>412</v>
      </c>
      <c r="G1586" s="61" t="str">
        <f t="shared" si="599"/>
        <v>445AvgDay402</v>
      </c>
      <c r="H1586" s="60" t="s">
        <v>409</v>
      </c>
      <c r="I1586" s="66" t="str">
        <f t="shared" si="617"/>
        <v>2.52</v>
      </c>
      <c r="J1586" s="66" t="str">
        <f t="shared" si="615"/>
        <v>2.53</v>
      </c>
      <c r="K1586" s="66" t="str">
        <f t="shared" si="616"/>
        <v>2.50</v>
      </c>
      <c r="L1586" s="63" t="str">
        <f t="shared" si="610"/>
        <v>0.4</v>
      </c>
      <c r="M1586" s="63" t="str">
        <f t="shared" si="611"/>
        <v>-1.2</v>
      </c>
      <c r="N1586" s="64" t="s">
        <v>410</v>
      </c>
      <c r="P1586" s="73">
        <v>2.52</v>
      </c>
      <c r="Q1586" s="73">
        <v>2.5299999999999998</v>
      </c>
      <c r="R1586" s="74">
        <v>2.5</v>
      </c>
    </row>
    <row r="1587" spans="1:18" ht="24.75" thickBot="1">
      <c r="A1587" s="57">
        <v>4</v>
      </c>
      <c r="B1587" s="58" t="s">
        <v>21</v>
      </c>
      <c r="C1587" s="57">
        <v>45</v>
      </c>
      <c r="D1587" s="58" t="s">
        <v>37</v>
      </c>
      <c r="E1587" s="59" t="s">
        <v>123</v>
      </c>
      <c r="F1587" s="60" t="s">
        <v>18</v>
      </c>
      <c r="G1587" s="61" t="str">
        <f t="shared" si="599"/>
        <v>445AverageExpenditure</v>
      </c>
      <c r="H1587" s="60" t="s">
        <v>18</v>
      </c>
      <c r="I1587" s="66" t="str">
        <f t="shared" si="617"/>
        <v xml:space="preserve"> </v>
      </c>
      <c r="J1587" s="66" t="str">
        <f t="shared" si="615"/>
        <v xml:space="preserve"> </v>
      </c>
      <c r="K1587" s="66" t="str">
        <f t="shared" si="616"/>
        <v xml:space="preserve"> </v>
      </c>
      <c r="L1587" s="67" t="s">
        <v>397</v>
      </c>
      <c r="M1587" s="67" t="s">
        <v>397</v>
      </c>
      <c r="N1587" s="65" t="s">
        <v>19</v>
      </c>
      <c r="P1587" s="67" t="s">
        <v>384</v>
      </c>
      <c r="Q1587" s="67" t="s">
        <v>384</v>
      </c>
      <c r="R1587" s="75" t="s">
        <v>384</v>
      </c>
    </row>
    <row r="1588" spans="1:18" ht="24.75" thickBot="1">
      <c r="A1588" s="57">
        <v>4</v>
      </c>
      <c r="B1588" s="58" t="s">
        <v>21</v>
      </c>
      <c r="C1588" s="57">
        <v>45</v>
      </c>
      <c r="D1588" s="58" t="s">
        <v>37</v>
      </c>
      <c r="E1588" s="59" t="s">
        <v>425</v>
      </c>
      <c r="F1588" s="60" t="s">
        <v>415</v>
      </c>
      <c r="G1588" s="61" t="str">
        <f t="shared" si="599"/>
        <v>445&amp;#160;&amp;#160;&amp;#160;Visitors400</v>
      </c>
      <c r="H1588" s="60" t="s">
        <v>420</v>
      </c>
      <c r="I1588" s="66" t="str">
        <f t="shared" si="617"/>
        <v>735.00</v>
      </c>
      <c r="J1588" s="66" t="str">
        <f t="shared" si="615"/>
        <v>771.00</v>
      </c>
      <c r="K1588" s="66" t="str">
        <f t="shared" si="616"/>
        <v>802.00</v>
      </c>
      <c r="L1588" s="63" t="str">
        <f t="shared" ref="L1588:L1596" si="618">FIXED(ROUND((((J1588-I1588)/I1588)*100),1),1,0)</f>
        <v>4.9</v>
      </c>
      <c r="M1588" s="63" t="str">
        <f t="shared" ref="M1588:M1596" si="619">FIXED(ROUND((((K1588-J1588)/J1588)*100),1),1,0)</f>
        <v>4.0</v>
      </c>
      <c r="N1588" s="64" t="s">
        <v>426</v>
      </c>
      <c r="P1588" s="71">
        <v>735</v>
      </c>
      <c r="Q1588" s="71">
        <v>771</v>
      </c>
      <c r="R1588" s="72">
        <v>802</v>
      </c>
    </row>
    <row r="1589" spans="1:18" ht="24.75" thickBot="1">
      <c r="A1589" s="57">
        <v>4</v>
      </c>
      <c r="B1589" s="58" t="s">
        <v>21</v>
      </c>
      <c r="C1589" s="57">
        <v>45</v>
      </c>
      <c r="D1589" s="58" t="s">
        <v>37</v>
      </c>
      <c r="E1589" s="59" t="s">
        <v>427</v>
      </c>
      <c r="F1589" s="60" t="s">
        <v>411</v>
      </c>
      <c r="G1589" s="61" t="str">
        <f t="shared" si="599"/>
        <v>445&amp;#160;&amp;#160;&amp;#160;Visitors401</v>
      </c>
      <c r="H1589" s="60" t="s">
        <v>407</v>
      </c>
      <c r="I1589" s="66" t="str">
        <f t="shared" si="617"/>
        <v>733.00</v>
      </c>
      <c r="J1589" s="66" t="str">
        <f t="shared" si="615"/>
        <v>769.00</v>
      </c>
      <c r="K1589" s="66" t="str">
        <f t="shared" si="616"/>
        <v>800.00</v>
      </c>
      <c r="L1589" s="63" t="str">
        <f t="shared" si="618"/>
        <v>4.9</v>
      </c>
      <c r="M1589" s="63" t="str">
        <f t="shared" si="619"/>
        <v>4.0</v>
      </c>
      <c r="N1589" s="65" t="s">
        <v>408</v>
      </c>
      <c r="P1589" s="71">
        <v>733</v>
      </c>
      <c r="Q1589" s="71">
        <v>769</v>
      </c>
      <c r="R1589" s="72">
        <v>800</v>
      </c>
    </row>
    <row r="1590" spans="1:18" ht="24.75" thickBot="1">
      <c r="A1590" s="57">
        <v>4</v>
      </c>
      <c r="B1590" s="58" t="s">
        <v>21</v>
      </c>
      <c r="C1590" s="57">
        <v>45</v>
      </c>
      <c r="D1590" s="58" t="s">
        <v>37</v>
      </c>
      <c r="E1590" s="59" t="s">
        <v>428</v>
      </c>
      <c r="F1590" s="60" t="s">
        <v>412</v>
      </c>
      <c r="G1590" s="61" t="str">
        <f t="shared" si="599"/>
        <v>445&amp;#160;&amp;#160;&amp;#160;Visitors402</v>
      </c>
      <c r="H1590" s="60" t="s">
        <v>409</v>
      </c>
      <c r="I1590" s="66" t="str">
        <f t="shared" si="617"/>
        <v>994.00</v>
      </c>
      <c r="J1590" s="66" t="str">
        <f t="shared" si="615"/>
        <v>1,048.00</v>
      </c>
      <c r="K1590" s="66" t="str">
        <f t="shared" si="616"/>
        <v>1,088.00</v>
      </c>
      <c r="L1590" s="63" t="str">
        <f t="shared" si="618"/>
        <v>5.4</v>
      </c>
      <c r="M1590" s="63" t="str">
        <f t="shared" si="619"/>
        <v>3.8</v>
      </c>
      <c r="N1590" s="64" t="s">
        <v>410</v>
      </c>
      <c r="P1590" s="71">
        <v>994</v>
      </c>
      <c r="Q1590" s="71">
        <v>1048</v>
      </c>
      <c r="R1590" s="72">
        <v>1088</v>
      </c>
    </row>
    <row r="1591" spans="1:18" ht="24.75" thickBot="1">
      <c r="A1591" s="57">
        <v>4</v>
      </c>
      <c r="B1591" s="58" t="s">
        <v>21</v>
      </c>
      <c r="C1591" s="57">
        <v>45</v>
      </c>
      <c r="D1591" s="58" t="s">
        <v>37</v>
      </c>
      <c r="E1591" s="59" t="s">
        <v>432</v>
      </c>
      <c r="F1591" s="60" t="s">
        <v>416</v>
      </c>
      <c r="G1591" s="61" t="str">
        <f t="shared" si="599"/>
        <v>445&amp;#160;&amp;#160;&amp;#160;Tourist500</v>
      </c>
      <c r="H1591" s="60" t="s">
        <v>421</v>
      </c>
      <c r="I1591" s="66" t="str">
        <f t="shared" si="617"/>
        <v>820.00</v>
      </c>
      <c r="J1591" s="66" t="str">
        <f t="shared" si="615"/>
        <v>863.00</v>
      </c>
      <c r="K1591" s="66" t="str">
        <f t="shared" si="616"/>
        <v>888.00</v>
      </c>
      <c r="L1591" s="63" t="str">
        <f t="shared" si="618"/>
        <v>5.2</v>
      </c>
      <c r="M1591" s="63" t="str">
        <f t="shared" si="619"/>
        <v>2.9</v>
      </c>
      <c r="N1591" s="65" t="s">
        <v>433</v>
      </c>
      <c r="P1591" s="71">
        <v>820</v>
      </c>
      <c r="Q1591" s="71">
        <v>863</v>
      </c>
      <c r="R1591" s="72">
        <v>888</v>
      </c>
    </row>
    <row r="1592" spans="1:18" ht="24.75" thickBot="1">
      <c r="A1592" s="57">
        <v>4</v>
      </c>
      <c r="B1592" s="58" t="s">
        <v>21</v>
      </c>
      <c r="C1592" s="57">
        <v>45</v>
      </c>
      <c r="D1592" s="58" t="s">
        <v>37</v>
      </c>
      <c r="E1592" s="59" t="s">
        <v>434</v>
      </c>
      <c r="F1592" s="60" t="s">
        <v>411</v>
      </c>
      <c r="G1592" s="61" t="str">
        <f t="shared" si="599"/>
        <v>445&amp;#160;&amp;#160;&amp;#160;Tourist501</v>
      </c>
      <c r="H1592" s="60" t="s">
        <v>407</v>
      </c>
      <c r="I1592" s="66" t="str">
        <f t="shared" si="617"/>
        <v>818.00</v>
      </c>
      <c r="J1592" s="66" t="str">
        <f t="shared" si="615"/>
        <v>861.00</v>
      </c>
      <c r="K1592" s="66" t="str">
        <f t="shared" si="616"/>
        <v>886.00</v>
      </c>
      <c r="L1592" s="63" t="str">
        <f t="shared" si="618"/>
        <v>5.3</v>
      </c>
      <c r="M1592" s="63" t="str">
        <f t="shared" si="619"/>
        <v>2.9</v>
      </c>
      <c r="N1592" s="64" t="s">
        <v>408</v>
      </c>
      <c r="P1592" s="71">
        <v>818</v>
      </c>
      <c r="Q1592" s="71">
        <v>861</v>
      </c>
      <c r="R1592" s="72">
        <v>886</v>
      </c>
    </row>
    <row r="1593" spans="1:18" ht="24.75" thickBot="1">
      <c r="A1593" s="57">
        <v>4</v>
      </c>
      <c r="B1593" s="58" t="s">
        <v>21</v>
      </c>
      <c r="C1593" s="57">
        <v>45</v>
      </c>
      <c r="D1593" s="58" t="s">
        <v>37</v>
      </c>
      <c r="E1593" s="59" t="s">
        <v>435</v>
      </c>
      <c r="F1593" s="60" t="s">
        <v>412</v>
      </c>
      <c r="G1593" s="61" t="str">
        <f t="shared" si="599"/>
        <v>445&amp;#160;&amp;#160;&amp;#160;Tourist502</v>
      </c>
      <c r="H1593" s="60" t="s">
        <v>409</v>
      </c>
      <c r="I1593" s="66" t="str">
        <f t="shared" si="617"/>
        <v>1,210.00</v>
      </c>
      <c r="J1593" s="66" t="str">
        <f t="shared" si="615"/>
        <v>1,271.00</v>
      </c>
      <c r="K1593" s="66" t="str">
        <f t="shared" si="616"/>
        <v>1,315.00</v>
      </c>
      <c r="L1593" s="63" t="str">
        <f t="shared" si="618"/>
        <v>5.0</v>
      </c>
      <c r="M1593" s="63" t="str">
        <f t="shared" si="619"/>
        <v>3.5</v>
      </c>
      <c r="N1593" s="65" t="s">
        <v>410</v>
      </c>
      <c r="P1593" s="71">
        <v>1210</v>
      </c>
      <c r="Q1593" s="71">
        <v>1271</v>
      </c>
      <c r="R1593" s="72">
        <v>1315</v>
      </c>
    </row>
    <row r="1594" spans="1:18" ht="24.75" thickBot="1">
      <c r="A1594" s="57">
        <v>4</v>
      </c>
      <c r="B1594" s="58" t="s">
        <v>21</v>
      </c>
      <c r="C1594" s="57">
        <v>45</v>
      </c>
      <c r="D1594" s="58" t="s">
        <v>37</v>
      </c>
      <c r="E1594" s="59" t="s">
        <v>436</v>
      </c>
      <c r="F1594" s="60" t="s">
        <v>417</v>
      </c>
      <c r="G1594" s="61" t="str">
        <f t="shared" si="599"/>
        <v>445&amp;#160;&amp;#160;&amp;#160;Excursionist600</v>
      </c>
      <c r="H1594" s="60" t="s">
        <v>422</v>
      </c>
      <c r="I1594" s="66" t="str">
        <f t="shared" si="617"/>
        <v>432.00</v>
      </c>
      <c r="J1594" s="66" t="str">
        <f t="shared" si="615"/>
        <v>451.00</v>
      </c>
      <c r="K1594" s="66" t="str">
        <f t="shared" si="616"/>
        <v>476.00</v>
      </c>
      <c r="L1594" s="63" t="str">
        <f t="shared" si="618"/>
        <v>4.4</v>
      </c>
      <c r="M1594" s="63" t="str">
        <f t="shared" si="619"/>
        <v>5.5</v>
      </c>
      <c r="N1594" s="64" t="s">
        <v>437</v>
      </c>
      <c r="P1594" s="71">
        <v>432</v>
      </c>
      <c r="Q1594" s="71">
        <v>451</v>
      </c>
      <c r="R1594" s="72">
        <v>476</v>
      </c>
    </row>
    <row r="1595" spans="1:18" ht="24.75" thickBot="1">
      <c r="A1595" s="57">
        <v>4</v>
      </c>
      <c r="B1595" s="58" t="s">
        <v>21</v>
      </c>
      <c r="C1595" s="57">
        <v>45</v>
      </c>
      <c r="D1595" s="58" t="s">
        <v>37</v>
      </c>
      <c r="E1595" s="59" t="s">
        <v>438</v>
      </c>
      <c r="F1595" s="60" t="s">
        <v>411</v>
      </c>
      <c r="G1595" s="61" t="str">
        <f t="shared" si="599"/>
        <v>445&amp;#160;&amp;#160;&amp;#160;Excursionist601</v>
      </c>
      <c r="H1595" s="60" t="s">
        <v>407</v>
      </c>
      <c r="I1595" s="66" t="str">
        <f t="shared" si="617"/>
        <v>432.00</v>
      </c>
      <c r="J1595" s="66" t="str">
        <f t="shared" si="615"/>
        <v>450.00</v>
      </c>
      <c r="K1595" s="66" t="str">
        <f t="shared" si="616"/>
        <v>476.00</v>
      </c>
      <c r="L1595" s="63" t="str">
        <f t="shared" si="618"/>
        <v>4.2</v>
      </c>
      <c r="M1595" s="63" t="str">
        <f t="shared" si="619"/>
        <v>5.8</v>
      </c>
      <c r="N1595" s="65" t="s">
        <v>408</v>
      </c>
      <c r="P1595" s="71">
        <v>432</v>
      </c>
      <c r="Q1595" s="71">
        <v>450</v>
      </c>
      <c r="R1595" s="72">
        <v>476</v>
      </c>
    </row>
    <row r="1596" spans="1:18" ht="24.75" thickBot="1">
      <c r="A1596" s="57">
        <v>4</v>
      </c>
      <c r="B1596" s="58" t="s">
        <v>21</v>
      </c>
      <c r="C1596" s="57">
        <v>45</v>
      </c>
      <c r="D1596" s="58" t="s">
        <v>37</v>
      </c>
      <c r="E1596" s="59" t="s">
        <v>439</v>
      </c>
      <c r="F1596" s="60" t="s">
        <v>412</v>
      </c>
      <c r="G1596" s="61" t="str">
        <f t="shared" si="599"/>
        <v>445&amp;#160;&amp;#160;&amp;#160;Excursionist602</v>
      </c>
      <c r="H1596" s="60" t="s">
        <v>409</v>
      </c>
      <c r="I1596" s="66" t="str">
        <f t="shared" si="617"/>
        <v>513.00</v>
      </c>
      <c r="J1596" s="66" t="str">
        <f t="shared" si="615"/>
        <v>551.00</v>
      </c>
      <c r="K1596" s="66" t="str">
        <f t="shared" si="616"/>
        <v>566.00</v>
      </c>
      <c r="L1596" s="63" t="str">
        <f t="shared" si="618"/>
        <v>7.4</v>
      </c>
      <c r="M1596" s="63" t="str">
        <f t="shared" si="619"/>
        <v>2.7</v>
      </c>
      <c r="N1596" s="64" t="s">
        <v>410</v>
      </c>
      <c r="P1596" s="71">
        <v>513</v>
      </c>
      <c r="Q1596" s="71">
        <v>551</v>
      </c>
      <c r="R1596" s="72">
        <v>566</v>
      </c>
    </row>
    <row r="1597" spans="1:18" ht="24.75" thickBot="1">
      <c r="A1597" s="57">
        <v>4</v>
      </c>
      <c r="B1597" s="58" t="s">
        <v>21</v>
      </c>
      <c r="C1597" s="57">
        <v>45</v>
      </c>
      <c r="D1597" s="58" t="s">
        <v>37</v>
      </c>
      <c r="E1597" s="59" t="s">
        <v>20</v>
      </c>
      <c r="F1597" s="60" t="s">
        <v>16</v>
      </c>
      <c r="G1597" s="61" t="str">
        <f t="shared" si="599"/>
        <v>445TourismReceipt</v>
      </c>
      <c r="H1597" s="60" t="s">
        <v>16</v>
      </c>
      <c r="I1597" s="66" t="str">
        <f t="shared" si="617"/>
        <v xml:space="preserve"> </v>
      </c>
      <c r="J1597" s="66" t="str">
        <f t="shared" si="615"/>
        <v xml:space="preserve"> </v>
      </c>
      <c r="K1597" s="66" t="str">
        <f t="shared" si="616"/>
        <v xml:space="preserve"> </v>
      </c>
      <c r="L1597" s="67" t="s">
        <v>397</v>
      </c>
      <c r="M1597" s="67" t="s">
        <v>397</v>
      </c>
      <c r="N1597" s="65" t="s">
        <v>17</v>
      </c>
      <c r="P1597" s="67" t="s">
        <v>384</v>
      </c>
      <c r="Q1597" s="67" t="s">
        <v>384</v>
      </c>
      <c r="R1597" s="75" t="s">
        <v>384</v>
      </c>
    </row>
    <row r="1598" spans="1:18" ht="24.75" thickBot="1">
      <c r="A1598" s="57">
        <v>4</v>
      </c>
      <c r="B1598" s="58" t="s">
        <v>21</v>
      </c>
      <c r="C1598" s="57">
        <v>45</v>
      </c>
      <c r="D1598" s="58" t="s">
        <v>37</v>
      </c>
      <c r="E1598" s="59" t="s">
        <v>429</v>
      </c>
      <c r="F1598" s="60" t="s">
        <v>415</v>
      </c>
      <c r="G1598" s="61" t="str">
        <f t="shared" si="599"/>
        <v>445&amp;#160;&amp;#160;&amp;#160;Visitors700</v>
      </c>
      <c r="H1598" s="60" t="s">
        <v>420</v>
      </c>
      <c r="I1598" s="66" t="str">
        <f t="shared" si="617"/>
        <v>943.00</v>
      </c>
      <c r="J1598" s="66" t="str">
        <f t="shared" si="615"/>
        <v>1,010.00</v>
      </c>
      <c r="K1598" s="66" t="str">
        <f t="shared" si="616"/>
        <v>1,280.00</v>
      </c>
      <c r="L1598" s="63" t="str">
        <f t="shared" ref="L1598:L1613" si="620">FIXED(ROUND((((J1598-I1598)/I1598)*100),1),1,0)</f>
        <v>7.1</v>
      </c>
      <c r="M1598" s="63" t="str">
        <f t="shared" ref="M1598:M1613" si="621">FIXED(ROUND((((K1598-J1598)/J1598)*100),1),1,0)</f>
        <v>26.7</v>
      </c>
      <c r="N1598" s="64" t="s">
        <v>426</v>
      </c>
      <c r="P1598" s="71">
        <v>943</v>
      </c>
      <c r="Q1598" s="71">
        <v>1010</v>
      </c>
      <c r="R1598" s="72">
        <v>1280</v>
      </c>
    </row>
    <row r="1599" spans="1:18" ht="24.75" thickBot="1">
      <c r="A1599" s="57">
        <v>4</v>
      </c>
      <c r="B1599" s="58" t="s">
        <v>21</v>
      </c>
      <c r="C1599" s="57">
        <v>45</v>
      </c>
      <c r="D1599" s="58" t="s">
        <v>37</v>
      </c>
      <c r="E1599" s="59" t="s">
        <v>430</v>
      </c>
      <c r="F1599" s="60" t="s">
        <v>411</v>
      </c>
      <c r="G1599" s="61" t="str">
        <f t="shared" si="599"/>
        <v>445&amp;#160;&amp;#160;&amp;#160;Visitors701</v>
      </c>
      <c r="H1599" s="60" t="s">
        <v>407</v>
      </c>
      <c r="I1599" s="66" t="str">
        <f t="shared" si="617"/>
        <v>934.00</v>
      </c>
      <c r="J1599" s="66" t="str">
        <f t="shared" si="615"/>
        <v>1,001.00</v>
      </c>
      <c r="K1599" s="66" t="str">
        <f t="shared" si="616"/>
        <v>1,269.00</v>
      </c>
      <c r="L1599" s="63" t="str">
        <f t="shared" si="620"/>
        <v>7.2</v>
      </c>
      <c r="M1599" s="63" t="str">
        <f t="shared" si="621"/>
        <v>26.8</v>
      </c>
      <c r="N1599" s="65" t="s">
        <v>408</v>
      </c>
      <c r="P1599" s="71">
        <v>934</v>
      </c>
      <c r="Q1599" s="71">
        <v>1001</v>
      </c>
      <c r="R1599" s="72">
        <v>1269</v>
      </c>
    </row>
    <row r="1600" spans="1:18" ht="24.75" thickBot="1">
      <c r="A1600" s="57">
        <v>4</v>
      </c>
      <c r="B1600" s="58" t="s">
        <v>21</v>
      </c>
      <c r="C1600" s="57">
        <v>45</v>
      </c>
      <c r="D1600" s="58" t="s">
        <v>37</v>
      </c>
      <c r="E1600" s="59" t="s">
        <v>431</v>
      </c>
      <c r="F1600" s="60" t="s">
        <v>412</v>
      </c>
      <c r="G1600" s="61" t="str">
        <f t="shared" si="599"/>
        <v>445&amp;#160;&amp;#160;&amp;#160;Visitors702</v>
      </c>
      <c r="H1600" s="60" t="s">
        <v>409</v>
      </c>
      <c r="I1600" s="66" t="str">
        <f t="shared" si="617"/>
        <v>9.00</v>
      </c>
      <c r="J1600" s="66" t="str">
        <f t="shared" si="615"/>
        <v>9.00</v>
      </c>
      <c r="K1600" s="66" t="str">
        <f t="shared" si="616"/>
        <v>11.00</v>
      </c>
      <c r="L1600" s="63" t="str">
        <f t="shared" si="620"/>
        <v>0.0</v>
      </c>
      <c r="M1600" s="63" t="str">
        <f t="shared" si="621"/>
        <v>22.2</v>
      </c>
      <c r="N1600" s="64" t="s">
        <v>410</v>
      </c>
      <c r="P1600" s="71">
        <v>9</v>
      </c>
      <c r="Q1600" s="71">
        <v>9</v>
      </c>
      <c r="R1600" s="72">
        <v>11</v>
      </c>
    </row>
    <row r="1601" spans="1:18" ht="24.75" thickBot="1">
      <c r="A1601" s="57">
        <v>4</v>
      </c>
      <c r="B1601" s="58" t="s">
        <v>21</v>
      </c>
      <c r="C1601" s="57">
        <v>46</v>
      </c>
      <c r="D1601" s="58" t="s">
        <v>101</v>
      </c>
      <c r="E1601" s="59" t="s">
        <v>10</v>
      </c>
      <c r="F1601" s="60" t="s">
        <v>4</v>
      </c>
      <c r="G1601" s="61" t="str">
        <f t="shared" si="599"/>
        <v>446Room</v>
      </c>
      <c r="H1601" s="60" t="s">
        <v>4</v>
      </c>
      <c r="I1601" s="62" t="str">
        <f>FIXED(ROUND(P1601,2),0,0)</f>
        <v>706</v>
      </c>
      <c r="J1601" s="62" t="str">
        <f t="shared" ref="J1601:J1610" si="622">FIXED(ROUND(Q1601,2),0,0)</f>
        <v>718</v>
      </c>
      <c r="K1601" s="62" t="str">
        <f t="shared" ref="K1601:K1610" si="623">FIXED(ROUND(R1601,2),0,0)</f>
        <v>711</v>
      </c>
      <c r="L1601" s="63" t="str">
        <f t="shared" si="620"/>
        <v>1.7</v>
      </c>
      <c r="M1601" s="63" t="str">
        <f t="shared" si="621"/>
        <v>-1.0</v>
      </c>
      <c r="N1601" s="64" t="s">
        <v>14</v>
      </c>
      <c r="P1601" s="71">
        <v>706</v>
      </c>
      <c r="Q1601" s="71">
        <v>718</v>
      </c>
      <c r="R1601" s="72">
        <v>711</v>
      </c>
    </row>
    <row r="1602" spans="1:18" ht="24.75" thickBot="1">
      <c r="A1602" s="57">
        <v>4</v>
      </c>
      <c r="B1602" s="58" t="s">
        <v>21</v>
      </c>
      <c r="C1602" s="57">
        <v>46</v>
      </c>
      <c r="D1602" s="58" t="s">
        <v>101</v>
      </c>
      <c r="E1602" s="59" t="s">
        <v>111</v>
      </c>
      <c r="F1602" s="60" t="s">
        <v>3</v>
      </c>
      <c r="G1602" s="61" t="str">
        <f t="shared" si="599"/>
        <v>446Visit100</v>
      </c>
      <c r="H1602" s="60" t="s">
        <v>3</v>
      </c>
      <c r="I1602" s="62" t="str">
        <f t="shared" ref="I1602:I1610" si="624">FIXED(ROUND(P1602,2),0,0)</f>
        <v>535,325</v>
      </c>
      <c r="J1602" s="62" t="str">
        <f t="shared" si="622"/>
        <v>553,772</v>
      </c>
      <c r="K1602" s="62" t="str">
        <f t="shared" si="623"/>
        <v>565,941</v>
      </c>
      <c r="L1602" s="63" t="str">
        <f t="shared" si="620"/>
        <v>3.4</v>
      </c>
      <c r="M1602" s="63" t="str">
        <f t="shared" si="621"/>
        <v>2.2</v>
      </c>
      <c r="N1602" s="65" t="s">
        <v>15</v>
      </c>
      <c r="P1602" s="71">
        <v>535325</v>
      </c>
      <c r="Q1602" s="71">
        <v>553772</v>
      </c>
      <c r="R1602" s="72">
        <v>565941</v>
      </c>
    </row>
    <row r="1603" spans="1:18" ht="24.75" thickBot="1">
      <c r="A1603" s="57">
        <v>4</v>
      </c>
      <c r="B1603" s="58" t="s">
        <v>21</v>
      </c>
      <c r="C1603" s="57">
        <v>46</v>
      </c>
      <c r="D1603" s="58" t="s">
        <v>101</v>
      </c>
      <c r="E1603" s="59" t="s">
        <v>112</v>
      </c>
      <c r="F1603" s="60" t="s">
        <v>411</v>
      </c>
      <c r="G1603" s="61" t="str">
        <f t="shared" si="599"/>
        <v>446Visit101</v>
      </c>
      <c r="H1603" s="60" t="s">
        <v>407</v>
      </c>
      <c r="I1603" s="62" t="str">
        <f t="shared" si="624"/>
        <v>532,268</v>
      </c>
      <c r="J1603" s="62" t="str">
        <f t="shared" si="622"/>
        <v>550,623</v>
      </c>
      <c r="K1603" s="62" t="str">
        <f t="shared" si="623"/>
        <v>562,760</v>
      </c>
      <c r="L1603" s="63" t="str">
        <f t="shared" si="620"/>
        <v>3.4</v>
      </c>
      <c r="M1603" s="63" t="str">
        <f t="shared" si="621"/>
        <v>2.2</v>
      </c>
      <c r="N1603" s="64" t="s">
        <v>408</v>
      </c>
      <c r="P1603" s="71">
        <v>532268</v>
      </c>
      <c r="Q1603" s="71">
        <v>550623</v>
      </c>
      <c r="R1603" s="72">
        <v>562760</v>
      </c>
    </row>
    <row r="1604" spans="1:18" ht="24.75" thickBot="1">
      <c r="A1604" s="57">
        <v>4</v>
      </c>
      <c r="B1604" s="58" t="s">
        <v>21</v>
      </c>
      <c r="C1604" s="57">
        <v>46</v>
      </c>
      <c r="D1604" s="58" t="s">
        <v>101</v>
      </c>
      <c r="E1604" s="59" t="s">
        <v>113</v>
      </c>
      <c r="F1604" s="60" t="s">
        <v>412</v>
      </c>
      <c r="G1604" s="61" t="str">
        <f t="shared" si="599"/>
        <v>446Visit102</v>
      </c>
      <c r="H1604" s="60" t="s">
        <v>409</v>
      </c>
      <c r="I1604" s="62" t="str">
        <f t="shared" si="624"/>
        <v>3,057</v>
      </c>
      <c r="J1604" s="62" t="str">
        <f t="shared" si="622"/>
        <v>3,149</v>
      </c>
      <c r="K1604" s="62" t="str">
        <f t="shared" si="623"/>
        <v>3,181</v>
      </c>
      <c r="L1604" s="63" t="str">
        <f t="shared" si="620"/>
        <v>3.0</v>
      </c>
      <c r="M1604" s="63" t="str">
        <f t="shared" si="621"/>
        <v>1.0</v>
      </c>
      <c r="N1604" s="65" t="s">
        <v>410</v>
      </c>
      <c r="P1604" s="71">
        <v>3057</v>
      </c>
      <c r="Q1604" s="71">
        <v>3149</v>
      </c>
      <c r="R1604" s="72">
        <v>3181</v>
      </c>
    </row>
    <row r="1605" spans="1:18" ht="24.75" thickBot="1">
      <c r="A1605" s="57">
        <v>4</v>
      </c>
      <c r="B1605" s="58" t="s">
        <v>21</v>
      </c>
      <c r="C1605" s="57">
        <v>46</v>
      </c>
      <c r="D1605" s="58" t="s">
        <v>101</v>
      </c>
      <c r="E1605" s="59" t="s">
        <v>114</v>
      </c>
      <c r="F1605" s="60" t="s">
        <v>413</v>
      </c>
      <c r="G1605" s="61" t="str">
        <f t="shared" si="599"/>
        <v>446Visit200</v>
      </c>
      <c r="H1605" s="60" t="s">
        <v>418</v>
      </c>
      <c r="I1605" s="62" t="str">
        <f t="shared" si="624"/>
        <v>291,233</v>
      </c>
      <c r="J1605" s="62" t="str">
        <f t="shared" si="622"/>
        <v>301,319</v>
      </c>
      <c r="K1605" s="62" t="str">
        <f t="shared" si="623"/>
        <v>306,222</v>
      </c>
      <c r="L1605" s="63" t="str">
        <f t="shared" si="620"/>
        <v>3.5</v>
      </c>
      <c r="M1605" s="63" t="str">
        <f t="shared" si="621"/>
        <v>1.6</v>
      </c>
      <c r="N1605" s="64" t="s">
        <v>423</v>
      </c>
      <c r="P1605" s="71">
        <v>291233</v>
      </c>
      <c r="Q1605" s="71">
        <v>301319</v>
      </c>
      <c r="R1605" s="72">
        <v>306222</v>
      </c>
    </row>
    <row r="1606" spans="1:18" ht="24.75" thickBot="1">
      <c r="A1606" s="57">
        <v>4</v>
      </c>
      <c r="B1606" s="58" t="s">
        <v>21</v>
      </c>
      <c r="C1606" s="57">
        <v>46</v>
      </c>
      <c r="D1606" s="58" t="s">
        <v>101</v>
      </c>
      <c r="E1606" s="59" t="s">
        <v>115</v>
      </c>
      <c r="F1606" s="60" t="s">
        <v>411</v>
      </c>
      <c r="G1606" s="61" t="str">
        <f t="shared" si="599"/>
        <v>446Visit201</v>
      </c>
      <c r="H1606" s="60" t="s">
        <v>407</v>
      </c>
      <c r="I1606" s="62" t="str">
        <f t="shared" si="624"/>
        <v>289,672</v>
      </c>
      <c r="J1606" s="62" t="str">
        <f t="shared" si="622"/>
        <v>299,708</v>
      </c>
      <c r="K1606" s="62" t="str">
        <f t="shared" si="623"/>
        <v>304,609</v>
      </c>
      <c r="L1606" s="63" t="str">
        <f t="shared" si="620"/>
        <v>3.5</v>
      </c>
      <c r="M1606" s="63" t="str">
        <f t="shared" si="621"/>
        <v>1.6</v>
      </c>
      <c r="N1606" s="65" t="s">
        <v>408</v>
      </c>
      <c r="P1606" s="71">
        <v>289672</v>
      </c>
      <c r="Q1606" s="71">
        <v>299708</v>
      </c>
      <c r="R1606" s="72">
        <v>304609</v>
      </c>
    </row>
    <row r="1607" spans="1:18" ht="24.75" thickBot="1">
      <c r="A1607" s="57">
        <v>4</v>
      </c>
      <c r="B1607" s="58" t="s">
        <v>21</v>
      </c>
      <c r="C1607" s="57">
        <v>46</v>
      </c>
      <c r="D1607" s="58" t="s">
        <v>101</v>
      </c>
      <c r="E1607" s="59" t="s">
        <v>116</v>
      </c>
      <c r="F1607" s="60" t="s">
        <v>412</v>
      </c>
      <c r="G1607" s="61" t="str">
        <f t="shared" si="599"/>
        <v>446Visit202</v>
      </c>
      <c r="H1607" s="60" t="s">
        <v>409</v>
      </c>
      <c r="I1607" s="62" t="str">
        <f t="shared" si="624"/>
        <v>1,561</v>
      </c>
      <c r="J1607" s="62" t="str">
        <f t="shared" si="622"/>
        <v>1,611</v>
      </c>
      <c r="K1607" s="62" t="str">
        <f t="shared" si="623"/>
        <v>1,613</v>
      </c>
      <c r="L1607" s="63" t="str">
        <f t="shared" si="620"/>
        <v>3.2</v>
      </c>
      <c r="M1607" s="63" t="str">
        <f t="shared" si="621"/>
        <v>0.1</v>
      </c>
      <c r="N1607" s="64" t="s">
        <v>410</v>
      </c>
      <c r="P1607" s="71">
        <v>1561</v>
      </c>
      <c r="Q1607" s="71">
        <v>1611</v>
      </c>
      <c r="R1607" s="72">
        <v>1613</v>
      </c>
    </row>
    <row r="1608" spans="1:18" ht="24.75" thickBot="1">
      <c r="A1608" s="57">
        <v>4</v>
      </c>
      <c r="B1608" s="58" t="s">
        <v>21</v>
      </c>
      <c r="C1608" s="57">
        <v>46</v>
      </c>
      <c r="D1608" s="58" t="s">
        <v>101</v>
      </c>
      <c r="E1608" s="59" t="s">
        <v>117</v>
      </c>
      <c r="F1608" s="60" t="s">
        <v>414</v>
      </c>
      <c r="G1608" s="61" t="str">
        <f t="shared" ref="G1608:G1671" si="625">A1608&amp;C1608&amp;E1608</f>
        <v>446Visit300</v>
      </c>
      <c r="H1608" s="60" t="s">
        <v>419</v>
      </c>
      <c r="I1608" s="62" t="str">
        <f t="shared" si="624"/>
        <v>244,092</v>
      </c>
      <c r="J1608" s="62" t="str">
        <f t="shared" si="622"/>
        <v>252,453</v>
      </c>
      <c r="K1608" s="62" t="str">
        <f t="shared" si="623"/>
        <v>259,719</v>
      </c>
      <c r="L1608" s="63" t="str">
        <f t="shared" si="620"/>
        <v>3.4</v>
      </c>
      <c r="M1608" s="63" t="str">
        <f t="shared" si="621"/>
        <v>2.9</v>
      </c>
      <c r="N1608" s="65" t="s">
        <v>424</v>
      </c>
      <c r="P1608" s="71">
        <v>244092</v>
      </c>
      <c r="Q1608" s="71">
        <v>252453</v>
      </c>
      <c r="R1608" s="72">
        <v>259719</v>
      </c>
    </row>
    <row r="1609" spans="1:18" ht="24.75" thickBot="1">
      <c r="A1609" s="57">
        <v>4</v>
      </c>
      <c r="B1609" s="58" t="s">
        <v>21</v>
      </c>
      <c r="C1609" s="57">
        <v>46</v>
      </c>
      <c r="D1609" s="58" t="s">
        <v>101</v>
      </c>
      <c r="E1609" s="59" t="s">
        <v>118</v>
      </c>
      <c r="F1609" s="60" t="s">
        <v>411</v>
      </c>
      <c r="G1609" s="61" t="str">
        <f t="shared" si="625"/>
        <v>446Visit301</v>
      </c>
      <c r="H1609" s="60" t="s">
        <v>407</v>
      </c>
      <c r="I1609" s="62" t="str">
        <f t="shared" si="624"/>
        <v>242,596</v>
      </c>
      <c r="J1609" s="62" t="str">
        <f t="shared" si="622"/>
        <v>250,915</v>
      </c>
      <c r="K1609" s="62" t="str">
        <f t="shared" si="623"/>
        <v>258,151</v>
      </c>
      <c r="L1609" s="63" t="str">
        <f t="shared" si="620"/>
        <v>3.4</v>
      </c>
      <c r="M1609" s="63" t="str">
        <f t="shared" si="621"/>
        <v>2.9</v>
      </c>
      <c r="N1609" s="64" t="s">
        <v>408</v>
      </c>
      <c r="P1609" s="71">
        <v>242596</v>
      </c>
      <c r="Q1609" s="71">
        <v>250915</v>
      </c>
      <c r="R1609" s="72">
        <v>258151</v>
      </c>
    </row>
    <row r="1610" spans="1:18" ht="24.75" thickBot="1">
      <c r="A1610" s="57">
        <v>4</v>
      </c>
      <c r="B1610" s="58" t="s">
        <v>21</v>
      </c>
      <c r="C1610" s="57">
        <v>46</v>
      </c>
      <c r="D1610" s="58" t="s">
        <v>101</v>
      </c>
      <c r="E1610" s="59" t="s">
        <v>119</v>
      </c>
      <c r="F1610" s="60" t="s">
        <v>412</v>
      </c>
      <c r="G1610" s="61" t="str">
        <f t="shared" si="625"/>
        <v>446Visit302</v>
      </c>
      <c r="H1610" s="60" t="s">
        <v>409</v>
      </c>
      <c r="I1610" s="62" t="str">
        <f t="shared" si="624"/>
        <v>1,496</v>
      </c>
      <c r="J1610" s="62" t="str">
        <f t="shared" si="622"/>
        <v>1,538</v>
      </c>
      <c r="K1610" s="62" t="str">
        <f t="shared" si="623"/>
        <v>1,568</v>
      </c>
      <c r="L1610" s="63" t="str">
        <f t="shared" si="620"/>
        <v>2.8</v>
      </c>
      <c r="M1610" s="63" t="str">
        <f t="shared" si="621"/>
        <v>2.0</v>
      </c>
      <c r="N1610" s="65" t="s">
        <v>410</v>
      </c>
      <c r="P1610" s="71">
        <v>1496</v>
      </c>
      <c r="Q1610" s="71">
        <v>1538</v>
      </c>
      <c r="R1610" s="72">
        <v>1568</v>
      </c>
    </row>
    <row r="1611" spans="1:18" ht="24.75" thickBot="1">
      <c r="A1611" s="57">
        <v>4</v>
      </c>
      <c r="B1611" s="58" t="s">
        <v>21</v>
      </c>
      <c r="C1611" s="57">
        <v>46</v>
      </c>
      <c r="D1611" s="58" t="s">
        <v>101</v>
      </c>
      <c r="E1611" s="59" t="s">
        <v>120</v>
      </c>
      <c r="F1611" s="60" t="s">
        <v>5</v>
      </c>
      <c r="G1611" s="61" t="str">
        <f t="shared" si="625"/>
        <v>446AvgDay400</v>
      </c>
      <c r="H1611" s="60" t="s">
        <v>5</v>
      </c>
      <c r="I1611" s="66" t="str">
        <f>IF(P1611="&amp;#160;"," ",FIXED(ROUND(P1611,2),2,0))</f>
        <v>2.53</v>
      </c>
      <c r="J1611" s="66" t="str">
        <f t="shared" ref="J1611:J1627" si="626">IF(Q1611="&amp;#160;"," ",FIXED(ROUND(Q1611,2),2,0))</f>
        <v>2.52</v>
      </c>
      <c r="K1611" s="66" t="str">
        <f t="shared" ref="K1611:K1627" si="627">IF(R1611="&amp;#160;"," ",FIXED(ROUND(R1611,2),2,0))</f>
        <v>2.52</v>
      </c>
      <c r="L1611" s="63" t="str">
        <f t="shared" si="620"/>
        <v>-0.4</v>
      </c>
      <c r="M1611" s="63" t="str">
        <f t="shared" si="621"/>
        <v>0.0</v>
      </c>
      <c r="N1611" s="64" t="s">
        <v>6</v>
      </c>
      <c r="P1611" s="73">
        <v>2.5299999999999998</v>
      </c>
      <c r="Q1611" s="73">
        <v>2.52</v>
      </c>
      <c r="R1611" s="74">
        <v>2.52</v>
      </c>
    </row>
    <row r="1612" spans="1:18" ht="24.75" thickBot="1">
      <c r="A1612" s="57">
        <v>4</v>
      </c>
      <c r="B1612" s="58" t="s">
        <v>21</v>
      </c>
      <c r="C1612" s="57">
        <v>46</v>
      </c>
      <c r="D1612" s="58" t="s">
        <v>101</v>
      </c>
      <c r="E1612" s="59" t="s">
        <v>121</v>
      </c>
      <c r="F1612" s="60" t="s">
        <v>411</v>
      </c>
      <c r="G1612" s="61" t="str">
        <f t="shared" si="625"/>
        <v>446AvgDay401</v>
      </c>
      <c r="H1612" s="60" t="s">
        <v>407</v>
      </c>
      <c r="I1612" s="66" t="str">
        <f t="shared" ref="I1612:I1627" si="628">IF(P1612="&amp;#160;"," ",FIXED(ROUND(P1612,2),2,0))</f>
        <v>2.52</v>
      </c>
      <c r="J1612" s="66" t="str">
        <f t="shared" si="626"/>
        <v>2.52</v>
      </c>
      <c r="K1612" s="66" t="str">
        <f t="shared" si="627"/>
        <v>2.52</v>
      </c>
      <c r="L1612" s="63" t="str">
        <f t="shared" si="620"/>
        <v>0.0</v>
      </c>
      <c r="M1612" s="63" t="str">
        <f t="shared" si="621"/>
        <v>0.0</v>
      </c>
      <c r="N1612" s="65" t="s">
        <v>408</v>
      </c>
      <c r="P1612" s="73">
        <v>2.52</v>
      </c>
      <c r="Q1612" s="73">
        <v>2.52</v>
      </c>
      <c r="R1612" s="74">
        <v>2.52</v>
      </c>
    </row>
    <row r="1613" spans="1:18" ht="24.75" thickBot="1">
      <c r="A1613" s="57">
        <v>4</v>
      </c>
      <c r="B1613" s="58" t="s">
        <v>21</v>
      </c>
      <c r="C1613" s="57">
        <v>46</v>
      </c>
      <c r="D1613" s="58" t="s">
        <v>101</v>
      </c>
      <c r="E1613" s="59" t="s">
        <v>122</v>
      </c>
      <c r="F1613" s="60" t="s">
        <v>412</v>
      </c>
      <c r="G1613" s="61" t="str">
        <f t="shared" si="625"/>
        <v>446AvgDay402</v>
      </c>
      <c r="H1613" s="60" t="s">
        <v>409</v>
      </c>
      <c r="I1613" s="66" t="str">
        <f t="shared" si="628"/>
        <v>2.64</v>
      </c>
      <c r="J1613" s="66" t="str">
        <f t="shared" si="626"/>
        <v>2.74</v>
      </c>
      <c r="K1613" s="66" t="str">
        <f t="shared" si="627"/>
        <v>2.72</v>
      </c>
      <c r="L1613" s="63" t="str">
        <f t="shared" si="620"/>
        <v>3.8</v>
      </c>
      <c r="M1613" s="63" t="str">
        <f t="shared" si="621"/>
        <v>-0.7</v>
      </c>
      <c r="N1613" s="64" t="s">
        <v>410</v>
      </c>
      <c r="P1613" s="73">
        <v>2.64</v>
      </c>
      <c r="Q1613" s="73">
        <v>2.74</v>
      </c>
      <c r="R1613" s="74">
        <v>2.72</v>
      </c>
    </row>
    <row r="1614" spans="1:18" ht="24.75" thickBot="1">
      <c r="A1614" s="57">
        <v>4</v>
      </c>
      <c r="B1614" s="58" t="s">
        <v>21</v>
      </c>
      <c r="C1614" s="57">
        <v>46</v>
      </c>
      <c r="D1614" s="58" t="s">
        <v>101</v>
      </c>
      <c r="E1614" s="59" t="s">
        <v>123</v>
      </c>
      <c r="F1614" s="60" t="s">
        <v>18</v>
      </c>
      <c r="G1614" s="61" t="str">
        <f t="shared" si="625"/>
        <v>446AverageExpenditure</v>
      </c>
      <c r="H1614" s="60" t="s">
        <v>18</v>
      </c>
      <c r="I1614" s="66" t="str">
        <f t="shared" si="628"/>
        <v xml:space="preserve"> </v>
      </c>
      <c r="J1614" s="66" t="str">
        <f t="shared" si="626"/>
        <v xml:space="preserve"> </v>
      </c>
      <c r="K1614" s="66" t="str">
        <f t="shared" si="627"/>
        <v xml:space="preserve"> </v>
      </c>
      <c r="L1614" s="67" t="s">
        <v>397</v>
      </c>
      <c r="M1614" s="67" t="s">
        <v>397</v>
      </c>
      <c r="N1614" s="65" t="s">
        <v>19</v>
      </c>
      <c r="P1614" s="67" t="s">
        <v>384</v>
      </c>
      <c r="Q1614" s="67" t="s">
        <v>384</v>
      </c>
      <c r="R1614" s="75" t="s">
        <v>384</v>
      </c>
    </row>
    <row r="1615" spans="1:18" ht="24.75" thickBot="1">
      <c r="A1615" s="57">
        <v>4</v>
      </c>
      <c r="B1615" s="58" t="s">
        <v>21</v>
      </c>
      <c r="C1615" s="57">
        <v>46</v>
      </c>
      <c r="D1615" s="58" t="s">
        <v>101</v>
      </c>
      <c r="E1615" s="59" t="s">
        <v>425</v>
      </c>
      <c r="F1615" s="60" t="s">
        <v>415</v>
      </c>
      <c r="G1615" s="61" t="str">
        <f t="shared" si="625"/>
        <v>446&amp;#160;&amp;#160;&amp;#160;Visitors400</v>
      </c>
      <c r="H1615" s="60" t="s">
        <v>420</v>
      </c>
      <c r="I1615" s="66" t="str">
        <f t="shared" si="628"/>
        <v>753.00</v>
      </c>
      <c r="J1615" s="66" t="str">
        <f t="shared" si="626"/>
        <v>790.00</v>
      </c>
      <c r="K1615" s="66" t="str">
        <f t="shared" si="627"/>
        <v>812.00</v>
      </c>
      <c r="L1615" s="63" t="str">
        <f t="shared" ref="L1615:L1623" si="629">FIXED(ROUND((((J1615-I1615)/I1615)*100),1),1,0)</f>
        <v>4.9</v>
      </c>
      <c r="M1615" s="63" t="str">
        <f t="shared" ref="M1615:M1623" si="630">FIXED(ROUND((((K1615-J1615)/J1615)*100),1),1,0)</f>
        <v>2.8</v>
      </c>
      <c r="N1615" s="64" t="s">
        <v>426</v>
      </c>
      <c r="P1615" s="71">
        <v>753</v>
      </c>
      <c r="Q1615" s="71">
        <v>790</v>
      </c>
      <c r="R1615" s="72">
        <v>812</v>
      </c>
    </row>
    <row r="1616" spans="1:18" ht="24.75" thickBot="1">
      <c r="A1616" s="57">
        <v>4</v>
      </c>
      <c r="B1616" s="58" t="s">
        <v>21</v>
      </c>
      <c r="C1616" s="57">
        <v>46</v>
      </c>
      <c r="D1616" s="58" t="s">
        <v>101</v>
      </c>
      <c r="E1616" s="59" t="s">
        <v>427</v>
      </c>
      <c r="F1616" s="60" t="s">
        <v>411</v>
      </c>
      <c r="G1616" s="61" t="str">
        <f t="shared" si="625"/>
        <v>446&amp;#160;&amp;#160;&amp;#160;Visitors401</v>
      </c>
      <c r="H1616" s="60" t="s">
        <v>407</v>
      </c>
      <c r="I1616" s="66" t="str">
        <f t="shared" si="628"/>
        <v>751.00</v>
      </c>
      <c r="J1616" s="66" t="str">
        <f t="shared" si="626"/>
        <v>788.00</v>
      </c>
      <c r="K1616" s="66" t="str">
        <f t="shared" si="627"/>
        <v>810.00</v>
      </c>
      <c r="L1616" s="63" t="str">
        <f t="shared" si="629"/>
        <v>4.9</v>
      </c>
      <c r="M1616" s="63" t="str">
        <f t="shared" si="630"/>
        <v>2.8</v>
      </c>
      <c r="N1616" s="65" t="s">
        <v>408</v>
      </c>
      <c r="P1616" s="71">
        <v>751</v>
      </c>
      <c r="Q1616" s="71">
        <v>788</v>
      </c>
      <c r="R1616" s="72">
        <v>810</v>
      </c>
    </row>
    <row r="1617" spans="1:18" ht="24.75" thickBot="1">
      <c r="A1617" s="57">
        <v>4</v>
      </c>
      <c r="B1617" s="58" t="s">
        <v>21</v>
      </c>
      <c r="C1617" s="57">
        <v>46</v>
      </c>
      <c r="D1617" s="58" t="s">
        <v>101</v>
      </c>
      <c r="E1617" s="59" t="s">
        <v>428</v>
      </c>
      <c r="F1617" s="60" t="s">
        <v>412</v>
      </c>
      <c r="G1617" s="61" t="str">
        <f t="shared" si="625"/>
        <v>446&amp;#160;&amp;#160;&amp;#160;Visitors402</v>
      </c>
      <c r="H1617" s="60" t="s">
        <v>409</v>
      </c>
      <c r="I1617" s="66" t="str">
        <f t="shared" si="628"/>
        <v>1,065.00</v>
      </c>
      <c r="J1617" s="66" t="str">
        <f t="shared" si="626"/>
        <v>1,112.00</v>
      </c>
      <c r="K1617" s="66" t="str">
        <f t="shared" si="627"/>
        <v>1,145.00</v>
      </c>
      <c r="L1617" s="63" t="str">
        <f t="shared" si="629"/>
        <v>4.4</v>
      </c>
      <c r="M1617" s="63" t="str">
        <f t="shared" si="630"/>
        <v>3.0</v>
      </c>
      <c r="N1617" s="64" t="s">
        <v>410</v>
      </c>
      <c r="P1617" s="71">
        <v>1065</v>
      </c>
      <c r="Q1617" s="71">
        <v>1112</v>
      </c>
      <c r="R1617" s="72">
        <v>1145</v>
      </c>
    </row>
    <row r="1618" spans="1:18" ht="24.75" thickBot="1">
      <c r="A1618" s="57">
        <v>4</v>
      </c>
      <c r="B1618" s="58" t="s">
        <v>21</v>
      </c>
      <c r="C1618" s="57">
        <v>46</v>
      </c>
      <c r="D1618" s="58" t="s">
        <v>101</v>
      </c>
      <c r="E1618" s="59" t="s">
        <v>432</v>
      </c>
      <c r="F1618" s="60" t="s">
        <v>416</v>
      </c>
      <c r="G1618" s="61" t="str">
        <f t="shared" si="625"/>
        <v>446&amp;#160;&amp;#160;&amp;#160;Tourist500</v>
      </c>
      <c r="H1618" s="60" t="s">
        <v>421</v>
      </c>
      <c r="I1618" s="66" t="str">
        <f t="shared" si="628"/>
        <v>849.00</v>
      </c>
      <c r="J1618" s="66" t="str">
        <f t="shared" si="626"/>
        <v>890.00</v>
      </c>
      <c r="K1618" s="66" t="str">
        <f t="shared" si="627"/>
        <v>917.00</v>
      </c>
      <c r="L1618" s="63" t="str">
        <f t="shared" si="629"/>
        <v>4.8</v>
      </c>
      <c r="M1618" s="63" t="str">
        <f t="shared" si="630"/>
        <v>3.0</v>
      </c>
      <c r="N1618" s="65" t="s">
        <v>433</v>
      </c>
      <c r="P1618" s="71">
        <v>849</v>
      </c>
      <c r="Q1618" s="71">
        <v>890</v>
      </c>
      <c r="R1618" s="72">
        <v>917</v>
      </c>
    </row>
    <row r="1619" spans="1:18" ht="24.75" thickBot="1">
      <c r="A1619" s="57">
        <v>4</v>
      </c>
      <c r="B1619" s="58" t="s">
        <v>21</v>
      </c>
      <c r="C1619" s="57">
        <v>46</v>
      </c>
      <c r="D1619" s="58" t="s">
        <v>101</v>
      </c>
      <c r="E1619" s="59" t="s">
        <v>434</v>
      </c>
      <c r="F1619" s="60" t="s">
        <v>411</v>
      </c>
      <c r="G1619" s="61" t="str">
        <f t="shared" si="625"/>
        <v>446&amp;#160;&amp;#160;&amp;#160;Tourist501</v>
      </c>
      <c r="H1619" s="60" t="s">
        <v>407</v>
      </c>
      <c r="I1619" s="66" t="str">
        <f t="shared" si="628"/>
        <v>847.00</v>
      </c>
      <c r="J1619" s="66" t="str">
        <f t="shared" si="626"/>
        <v>888.00</v>
      </c>
      <c r="K1619" s="66" t="str">
        <f t="shared" si="627"/>
        <v>915.00</v>
      </c>
      <c r="L1619" s="63" t="str">
        <f t="shared" si="629"/>
        <v>4.8</v>
      </c>
      <c r="M1619" s="63" t="str">
        <f t="shared" si="630"/>
        <v>3.0</v>
      </c>
      <c r="N1619" s="64" t="s">
        <v>408</v>
      </c>
      <c r="P1619" s="71">
        <v>847</v>
      </c>
      <c r="Q1619" s="71">
        <v>888</v>
      </c>
      <c r="R1619" s="72">
        <v>915</v>
      </c>
    </row>
    <row r="1620" spans="1:18" ht="24.75" thickBot="1">
      <c r="A1620" s="57">
        <v>4</v>
      </c>
      <c r="B1620" s="58" t="s">
        <v>21</v>
      </c>
      <c r="C1620" s="57">
        <v>46</v>
      </c>
      <c r="D1620" s="58" t="s">
        <v>101</v>
      </c>
      <c r="E1620" s="59" t="s">
        <v>435</v>
      </c>
      <c r="F1620" s="60" t="s">
        <v>412</v>
      </c>
      <c r="G1620" s="61" t="str">
        <f t="shared" si="625"/>
        <v>446&amp;#160;&amp;#160;&amp;#160;Tourist502</v>
      </c>
      <c r="H1620" s="60" t="s">
        <v>409</v>
      </c>
      <c r="I1620" s="66" t="str">
        <f t="shared" si="628"/>
        <v>1,211.00</v>
      </c>
      <c r="J1620" s="66" t="str">
        <f t="shared" si="626"/>
        <v>1,257.00</v>
      </c>
      <c r="K1620" s="66" t="str">
        <f t="shared" si="627"/>
        <v>1,304.00</v>
      </c>
      <c r="L1620" s="63" t="str">
        <f t="shared" si="629"/>
        <v>3.8</v>
      </c>
      <c r="M1620" s="63" t="str">
        <f t="shared" si="630"/>
        <v>3.7</v>
      </c>
      <c r="N1620" s="65" t="s">
        <v>410</v>
      </c>
      <c r="P1620" s="71">
        <v>1211</v>
      </c>
      <c r="Q1620" s="71">
        <v>1257</v>
      </c>
      <c r="R1620" s="72">
        <v>1304</v>
      </c>
    </row>
    <row r="1621" spans="1:18" ht="24.75" thickBot="1">
      <c r="A1621" s="57">
        <v>4</v>
      </c>
      <c r="B1621" s="58" t="s">
        <v>21</v>
      </c>
      <c r="C1621" s="57">
        <v>46</v>
      </c>
      <c r="D1621" s="58" t="s">
        <v>101</v>
      </c>
      <c r="E1621" s="59" t="s">
        <v>436</v>
      </c>
      <c r="F1621" s="60" t="s">
        <v>417</v>
      </c>
      <c r="G1621" s="61" t="str">
        <f t="shared" si="625"/>
        <v>446&amp;#160;&amp;#160;&amp;#160;Excursionist600</v>
      </c>
      <c r="H1621" s="60" t="s">
        <v>422</v>
      </c>
      <c r="I1621" s="66" t="str">
        <f t="shared" si="628"/>
        <v>463.00</v>
      </c>
      <c r="J1621" s="66" t="str">
        <f t="shared" si="626"/>
        <v>489.00</v>
      </c>
      <c r="K1621" s="66" t="str">
        <f t="shared" si="627"/>
        <v>502.00</v>
      </c>
      <c r="L1621" s="63" t="str">
        <f t="shared" si="629"/>
        <v>5.6</v>
      </c>
      <c r="M1621" s="63" t="str">
        <f t="shared" si="630"/>
        <v>2.7</v>
      </c>
      <c r="N1621" s="64" t="s">
        <v>437</v>
      </c>
      <c r="P1621" s="71">
        <v>463</v>
      </c>
      <c r="Q1621" s="71">
        <v>489</v>
      </c>
      <c r="R1621" s="72">
        <v>502</v>
      </c>
    </row>
    <row r="1622" spans="1:18" ht="24.75" thickBot="1">
      <c r="A1622" s="57">
        <v>4</v>
      </c>
      <c r="B1622" s="58" t="s">
        <v>21</v>
      </c>
      <c r="C1622" s="57">
        <v>46</v>
      </c>
      <c r="D1622" s="58" t="s">
        <v>101</v>
      </c>
      <c r="E1622" s="59" t="s">
        <v>438</v>
      </c>
      <c r="F1622" s="60" t="s">
        <v>411</v>
      </c>
      <c r="G1622" s="61" t="str">
        <f t="shared" si="625"/>
        <v>446&amp;#160;&amp;#160;&amp;#160;Excursionist601</v>
      </c>
      <c r="H1622" s="60" t="s">
        <v>407</v>
      </c>
      <c r="I1622" s="66" t="str">
        <f t="shared" si="628"/>
        <v>462.00</v>
      </c>
      <c r="J1622" s="66" t="str">
        <f t="shared" si="626"/>
        <v>488.00</v>
      </c>
      <c r="K1622" s="66" t="str">
        <f t="shared" si="627"/>
        <v>501.00</v>
      </c>
      <c r="L1622" s="63" t="str">
        <f t="shared" si="629"/>
        <v>5.6</v>
      </c>
      <c r="M1622" s="63" t="str">
        <f t="shared" si="630"/>
        <v>2.7</v>
      </c>
      <c r="N1622" s="65" t="s">
        <v>408</v>
      </c>
      <c r="P1622" s="71">
        <v>462</v>
      </c>
      <c r="Q1622" s="71">
        <v>488</v>
      </c>
      <c r="R1622" s="72">
        <v>501</v>
      </c>
    </row>
    <row r="1623" spans="1:18" ht="24.75" thickBot="1">
      <c r="A1623" s="57">
        <v>4</v>
      </c>
      <c r="B1623" s="58" t="s">
        <v>21</v>
      </c>
      <c r="C1623" s="57">
        <v>46</v>
      </c>
      <c r="D1623" s="58" t="s">
        <v>101</v>
      </c>
      <c r="E1623" s="59" t="s">
        <v>439</v>
      </c>
      <c r="F1623" s="60" t="s">
        <v>412</v>
      </c>
      <c r="G1623" s="61" t="str">
        <f t="shared" si="625"/>
        <v>446&amp;#160;&amp;#160;&amp;#160;Excursionist602</v>
      </c>
      <c r="H1623" s="60" t="s">
        <v>409</v>
      </c>
      <c r="I1623" s="66" t="str">
        <f t="shared" si="628"/>
        <v>662.00</v>
      </c>
      <c r="J1623" s="66" t="str">
        <f t="shared" si="626"/>
        <v>696.00</v>
      </c>
      <c r="K1623" s="66" t="str">
        <f t="shared" si="627"/>
        <v>702.00</v>
      </c>
      <c r="L1623" s="63" t="str">
        <f t="shared" si="629"/>
        <v>5.1</v>
      </c>
      <c r="M1623" s="63" t="str">
        <f t="shared" si="630"/>
        <v>0.9</v>
      </c>
      <c r="N1623" s="64" t="s">
        <v>410</v>
      </c>
      <c r="P1623" s="71">
        <v>662</v>
      </c>
      <c r="Q1623" s="71">
        <v>696</v>
      </c>
      <c r="R1623" s="72">
        <v>702</v>
      </c>
    </row>
    <row r="1624" spans="1:18" ht="24.75" thickBot="1">
      <c r="A1624" s="57">
        <v>4</v>
      </c>
      <c r="B1624" s="58" t="s">
        <v>21</v>
      </c>
      <c r="C1624" s="57">
        <v>46</v>
      </c>
      <c r="D1624" s="58" t="s">
        <v>101</v>
      </c>
      <c r="E1624" s="59" t="s">
        <v>20</v>
      </c>
      <c r="F1624" s="60" t="s">
        <v>16</v>
      </c>
      <c r="G1624" s="61" t="str">
        <f t="shared" si="625"/>
        <v>446TourismReceipt</v>
      </c>
      <c r="H1624" s="60" t="s">
        <v>16</v>
      </c>
      <c r="I1624" s="66" t="str">
        <f t="shared" si="628"/>
        <v xml:space="preserve"> </v>
      </c>
      <c r="J1624" s="66" t="str">
        <f t="shared" si="626"/>
        <v xml:space="preserve"> </v>
      </c>
      <c r="K1624" s="66" t="str">
        <f t="shared" si="627"/>
        <v xml:space="preserve"> </v>
      </c>
      <c r="L1624" s="67" t="s">
        <v>397</v>
      </c>
      <c r="M1624" s="67" t="s">
        <v>397</v>
      </c>
      <c r="N1624" s="65" t="s">
        <v>17</v>
      </c>
      <c r="P1624" s="67" t="s">
        <v>384</v>
      </c>
      <c r="Q1624" s="67" t="s">
        <v>384</v>
      </c>
      <c r="R1624" s="75" t="s">
        <v>384</v>
      </c>
    </row>
    <row r="1625" spans="1:18" ht="24.75" thickBot="1">
      <c r="A1625" s="57">
        <v>4</v>
      </c>
      <c r="B1625" s="58" t="s">
        <v>21</v>
      </c>
      <c r="C1625" s="57">
        <v>46</v>
      </c>
      <c r="D1625" s="58" t="s">
        <v>101</v>
      </c>
      <c r="E1625" s="59" t="s">
        <v>429</v>
      </c>
      <c r="F1625" s="60" t="s">
        <v>415</v>
      </c>
      <c r="G1625" s="61" t="str">
        <f t="shared" si="625"/>
        <v>446&amp;#160;&amp;#160;&amp;#160;Visitors700</v>
      </c>
      <c r="H1625" s="60" t="s">
        <v>420</v>
      </c>
      <c r="I1625" s="66" t="str">
        <f t="shared" si="628"/>
        <v>737.00</v>
      </c>
      <c r="J1625" s="66" t="str">
        <f t="shared" si="626"/>
        <v>800.00</v>
      </c>
      <c r="K1625" s="66" t="str">
        <f t="shared" si="627"/>
        <v>838.00</v>
      </c>
      <c r="L1625" s="63" t="str">
        <f t="shared" ref="L1625:L1640" si="631">FIXED(ROUND((((J1625-I1625)/I1625)*100),1),1,0)</f>
        <v>8.5</v>
      </c>
      <c r="M1625" s="63" t="str">
        <f t="shared" ref="M1625:M1640" si="632">FIXED(ROUND((((K1625-J1625)/J1625)*100),1),1,0)</f>
        <v>4.8</v>
      </c>
      <c r="N1625" s="64" t="s">
        <v>426</v>
      </c>
      <c r="P1625" s="71">
        <v>737</v>
      </c>
      <c r="Q1625" s="71">
        <v>800</v>
      </c>
      <c r="R1625" s="72">
        <v>838</v>
      </c>
    </row>
    <row r="1626" spans="1:18" ht="24.75" thickBot="1">
      <c r="A1626" s="57">
        <v>4</v>
      </c>
      <c r="B1626" s="58" t="s">
        <v>21</v>
      </c>
      <c r="C1626" s="57">
        <v>46</v>
      </c>
      <c r="D1626" s="58" t="s">
        <v>101</v>
      </c>
      <c r="E1626" s="59" t="s">
        <v>430</v>
      </c>
      <c r="F1626" s="60" t="s">
        <v>411</v>
      </c>
      <c r="G1626" s="61" t="str">
        <f t="shared" si="625"/>
        <v>446&amp;#160;&amp;#160;&amp;#160;Visitors701</v>
      </c>
      <c r="H1626" s="60" t="s">
        <v>407</v>
      </c>
      <c r="I1626" s="66" t="str">
        <f t="shared" si="628"/>
        <v>731.00</v>
      </c>
      <c r="J1626" s="66" t="str">
        <f t="shared" si="626"/>
        <v>793.00</v>
      </c>
      <c r="K1626" s="66" t="str">
        <f t="shared" si="627"/>
        <v>831.00</v>
      </c>
      <c r="L1626" s="63" t="str">
        <f t="shared" si="631"/>
        <v>8.5</v>
      </c>
      <c r="M1626" s="63" t="str">
        <f t="shared" si="632"/>
        <v>4.8</v>
      </c>
      <c r="N1626" s="65" t="s">
        <v>408</v>
      </c>
      <c r="P1626" s="71">
        <v>731</v>
      </c>
      <c r="Q1626" s="71">
        <v>793</v>
      </c>
      <c r="R1626" s="72">
        <v>831</v>
      </c>
    </row>
    <row r="1627" spans="1:18" ht="24.75" thickBot="1">
      <c r="A1627" s="57">
        <v>4</v>
      </c>
      <c r="B1627" s="58" t="s">
        <v>21</v>
      </c>
      <c r="C1627" s="57">
        <v>46</v>
      </c>
      <c r="D1627" s="58" t="s">
        <v>101</v>
      </c>
      <c r="E1627" s="59" t="s">
        <v>431</v>
      </c>
      <c r="F1627" s="60" t="s">
        <v>412</v>
      </c>
      <c r="G1627" s="61" t="str">
        <f t="shared" si="625"/>
        <v>446&amp;#160;&amp;#160;&amp;#160;Visitors702</v>
      </c>
      <c r="H1627" s="60" t="s">
        <v>409</v>
      </c>
      <c r="I1627" s="66" t="str">
        <f t="shared" si="628"/>
        <v>6.00</v>
      </c>
      <c r="J1627" s="66" t="str">
        <f t="shared" si="626"/>
        <v>7.00</v>
      </c>
      <c r="K1627" s="66" t="str">
        <f t="shared" si="627"/>
        <v>7.00</v>
      </c>
      <c r="L1627" s="63" t="str">
        <f t="shared" si="631"/>
        <v>16.7</v>
      </c>
      <c r="M1627" s="63" t="str">
        <f t="shared" si="632"/>
        <v>0.0</v>
      </c>
      <c r="N1627" s="64" t="s">
        <v>410</v>
      </c>
      <c r="P1627" s="71">
        <v>6</v>
      </c>
      <c r="Q1627" s="71">
        <v>7</v>
      </c>
      <c r="R1627" s="72">
        <v>7</v>
      </c>
    </row>
    <row r="1628" spans="1:18" ht="24.75" thickBot="1">
      <c r="A1628" s="57">
        <v>4</v>
      </c>
      <c r="B1628" s="58" t="s">
        <v>21</v>
      </c>
      <c r="C1628" s="57">
        <v>47</v>
      </c>
      <c r="D1628" s="58" t="s">
        <v>38</v>
      </c>
      <c r="E1628" s="59" t="s">
        <v>10</v>
      </c>
      <c r="F1628" s="60" t="s">
        <v>4</v>
      </c>
      <c r="G1628" s="61" t="str">
        <f t="shared" si="625"/>
        <v>447Room</v>
      </c>
      <c r="H1628" s="60" t="s">
        <v>4</v>
      </c>
      <c r="I1628" s="62" t="str">
        <f>FIXED(ROUND(P1628,2),0,0)</f>
        <v>3,102</v>
      </c>
      <c r="J1628" s="62" t="str">
        <f t="shared" ref="J1628:J1637" si="633">FIXED(ROUND(Q1628,2),0,0)</f>
        <v>3,213</v>
      </c>
      <c r="K1628" s="62" t="str">
        <f t="shared" ref="K1628:K1637" si="634">FIXED(ROUND(R1628,2),0,0)</f>
        <v>3,161</v>
      </c>
      <c r="L1628" s="63" t="str">
        <f t="shared" si="631"/>
        <v>3.6</v>
      </c>
      <c r="M1628" s="63" t="str">
        <f t="shared" si="632"/>
        <v>-1.6</v>
      </c>
      <c r="N1628" s="64" t="s">
        <v>14</v>
      </c>
      <c r="P1628" s="71">
        <v>3102</v>
      </c>
      <c r="Q1628" s="71">
        <v>3213</v>
      </c>
      <c r="R1628" s="72">
        <v>3161</v>
      </c>
    </row>
    <row r="1629" spans="1:18" ht="24.75" thickBot="1">
      <c r="A1629" s="57">
        <v>4</v>
      </c>
      <c r="B1629" s="58" t="s">
        <v>21</v>
      </c>
      <c r="C1629" s="57">
        <v>47</v>
      </c>
      <c r="D1629" s="58" t="s">
        <v>38</v>
      </c>
      <c r="E1629" s="59" t="s">
        <v>111</v>
      </c>
      <c r="F1629" s="60" t="s">
        <v>3</v>
      </c>
      <c r="G1629" s="61" t="str">
        <f t="shared" si="625"/>
        <v>447Visit100</v>
      </c>
      <c r="H1629" s="60" t="s">
        <v>3</v>
      </c>
      <c r="I1629" s="62" t="str">
        <f t="shared" ref="I1629:I1637" si="635">FIXED(ROUND(P1629,2),0,0)</f>
        <v>1,081,194</v>
      </c>
      <c r="J1629" s="62" t="str">
        <f t="shared" si="633"/>
        <v>1,136,645</v>
      </c>
      <c r="K1629" s="62" t="str">
        <f t="shared" si="634"/>
        <v>1,163,984</v>
      </c>
      <c r="L1629" s="63" t="str">
        <f t="shared" si="631"/>
        <v>5.1</v>
      </c>
      <c r="M1629" s="63" t="str">
        <f t="shared" si="632"/>
        <v>2.4</v>
      </c>
      <c r="N1629" s="65" t="s">
        <v>15</v>
      </c>
      <c r="P1629" s="71">
        <v>1081194</v>
      </c>
      <c r="Q1629" s="71">
        <v>1136645</v>
      </c>
      <c r="R1629" s="72">
        <v>1163984</v>
      </c>
    </row>
    <row r="1630" spans="1:18" ht="24.75" thickBot="1">
      <c r="A1630" s="57">
        <v>4</v>
      </c>
      <c r="B1630" s="58" t="s">
        <v>21</v>
      </c>
      <c r="C1630" s="57">
        <v>47</v>
      </c>
      <c r="D1630" s="58" t="s">
        <v>38</v>
      </c>
      <c r="E1630" s="59" t="s">
        <v>112</v>
      </c>
      <c r="F1630" s="60" t="s">
        <v>411</v>
      </c>
      <c r="G1630" s="61" t="str">
        <f t="shared" si="625"/>
        <v>447Visit101</v>
      </c>
      <c r="H1630" s="60" t="s">
        <v>407</v>
      </c>
      <c r="I1630" s="62" t="str">
        <f t="shared" si="635"/>
        <v>1,076,447</v>
      </c>
      <c r="J1630" s="62" t="str">
        <f t="shared" si="633"/>
        <v>1,131,803</v>
      </c>
      <c r="K1630" s="62" t="str">
        <f t="shared" si="634"/>
        <v>1,159,050</v>
      </c>
      <c r="L1630" s="63" t="str">
        <f t="shared" si="631"/>
        <v>5.1</v>
      </c>
      <c r="M1630" s="63" t="str">
        <f t="shared" si="632"/>
        <v>2.4</v>
      </c>
      <c r="N1630" s="64" t="s">
        <v>408</v>
      </c>
      <c r="P1630" s="71">
        <v>1076447</v>
      </c>
      <c r="Q1630" s="71">
        <v>1131803</v>
      </c>
      <c r="R1630" s="72">
        <v>1159050</v>
      </c>
    </row>
    <row r="1631" spans="1:18" ht="24.75" thickBot="1">
      <c r="A1631" s="57">
        <v>4</v>
      </c>
      <c r="B1631" s="58" t="s">
        <v>21</v>
      </c>
      <c r="C1631" s="57">
        <v>47</v>
      </c>
      <c r="D1631" s="58" t="s">
        <v>38</v>
      </c>
      <c r="E1631" s="59" t="s">
        <v>113</v>
      </c>
      <c r="F1631" s="60" t="s">
        <v>412</v>
      </c>
      <c r="G1631" s="61" t="str">
        <f t="shared" si="625"/>
        <v>447Visit102</v>
      </c>
      <c r="H1631" s="60" t="s">
        <v>409</v>
      </c>
      <c r="I1631" s="62" t="str">
        <f t="shared" si="635"/>
        <v>4,747</v>
      </c>
      <c r="J1631" s="62" t="str">
        <f t="shared" si="633"/>
        <v>4,842</v>
      </c>
      <c r="K1631" s="62" t="str">
        <f t="shared" si="634"/>
        <v>4,934</v>
      </c>
      <c r="L1631" s="63" t="str">
        <f t="shared" si="631"/>
        <v>2.0</v>
      </c>
      <c r="M1631" s="63" t="str">
        <f t="shared" si="632"/>
        <v>1.9</v>
      </c>
      <c r="N1631" s="65" t="s">
        <v>410</v>
      </c>
      <c r="P1631" s="71">
        <v>4747</v>
      </c>
      <c r="Q1631" s="71">
        <v>4842</v>
      </c>
      <c r="R1631" s="72">
        <v>4934</v>
      </c>
    </row>
    <row r="1632" spans="1:18" ht="24.75" thickBot="1">
      <c r="A1632" s="57">
        <v>4</v>
      </c>
      <c r="B1632" s="58" t="s">
        <v>21</v>
      </c>
      <c r="C1632" s="57">
        <v>47</v>
      </c>
      <c r="D1632" s="58" t="s">
        <v>38</v>
      </c>
      <c r="E1632" s="59" t="s">
        <v>114</v>
      </c>
      <c r="F1632" s="60" t="s">
        <v>413</v>
      </c>
      <c r="G1632" s="61" t="str">
        <f t="shared" si="625"/>
        <v>447Visit200</v>
      </c>
      <c r="H1632" s="60" t="s">
        <v>418</v>
      </c>
      <c r="I1632" s="62" t="str">
        <f t="shared" si="635"/>
        <v>621,884</v>
      </c>
      <c r="J1632" s="62" t="str">
        <f t="shared" si="633"/>
        <v>652,911</v>
      </c>
      <c r="K1632" s="62" t="str">
        <f t="shared" si="634"/>
        <v>667,123</v>
      </c>
      <c r="L1632" s="63" t="str">
        <f t="shared" si="631"/>
        <v>5.0</v>
      </c>
      <c r="M1632" s="63" t="str">
        <f t="shared" si="632"/>
        <v>2.2</v>
      </c>
      <c r="N1632" s="64" t="s">
        <v>423</v>
      </c>
      <c r="P1632" s="71">
        <v>621884</v>
      </c>
      <c r="Q1632" s="71">
        <v>652911</v>
      </c>
      <c r="R1632" s="72">
        <v>667123</v>
      </c>
    </row>
    <row r="1633" spans="1:18" ht="24.75" thickBot="1">
      <c r="A1633" s="57">
        <v>4</v>
      </c>
      <c r="B1633" s="58" t="s">
        <v>21</v>
      </c>
      <c r="C1633" s="57">
        <v>47</v>
      </c>
      <c r="D1633" s="58" t="s">
        <v>38</v>
      </c>
      <c r="E1633" s="59" t="s">
        <v>115</v>
      </c>
      <c r="F1633" s="60" t="s">
        <v>411</v>
      </c>
      <c r="G1633" s="61" t="str">
        <f t="shared" si="625"/>
        <v>447Visit201</v>
      </c>
      <c r="H1633" s="60" t="s">
        <v>407</v>
      </c>
      <c r="I1633" s="62" t="str">
        <f t="shared" si="635"/>
        <v>619,164</v>
      </c>
      <c r="J1633" s="62" t="str">
        <f t="shared" si="633"/>
        <v>650,159</v>
      </c>
      <c r="K1633" s="62" t="str">
        <f t="shared" si="634"/>
        <v>664,326</v>
      </c>
      <c r="L1633" s="63" t="str">
        <f t="shared" si="631"/>
        <v>5.0</v>
      </c>
      <c r="M1633" s="63" t="str">
        <f t="shared" si="632"/>
        <v>2.2</v>
      </c>
      <c r="N1633" s="65" t="s">
        <v>408</v>
      </c>
      <c r="P1633" s="71">
        <v>619164</v>
      </c>
      <c r="Q1633" s="71">
        <v>650159</v>
      </c>
      <c r="R1633" s="72">
        <v>664326</v>
      </c>
    </row>
    <row r="1634" spans="1:18" ht="24.75" thickBot="1">
      <c r="A1634" s="57">
        <v>4</v>
      </c>
      <c r="B1634" s="58" t="s">
        <v>21</v>
      </c>
      <c r="C1634" s="57">
        <v>47</v>
      </c>
      <c r="D1634" s="58" t="s">
        <v>38</v>
      </c>
      <c r="E1634" s="59" t="s">
        <v>116</v>
      </c>
      <c r="F1634" s="60" t="s">
        <v>412</v>
      </c>
      <c r="G1634" s="61" t="str">
        <f t="shared" si="625"/>
        <v>447Visit202</v>
      </c>
      <c r="H1634" s="60" t="s">
        <v>409</v>
      </c>
      <c r="I1634" s="62" t="str">
        <f t="shared" si="635"/>
        <v>2,720</v>
      </c>
      <c r="J1634" s="62" t="str">
        <f t="shared" si="633"/>
        <v>2,752</v>
      </c>
      <c r="K1634" s="62" t="str">
        <f t="shared" si="634"/>
        <v>2,797</v>
      </c>
      <c r="L1634" s="63" t="str">
        <f t="shared" si="631"/>
        <v>1.2</v>
      </c>
      <c r="M1634" s="63" t="str">
        <f t="shared" si="632"/>
        <v>1.6</v>
      </c>
      <c r="N1634" s="64" t="s">
        <v>410</v>
      </c>
      <c r="P1634" s="71">
        <v>2720</v>
      </c>
      <c r="Q1634" s="71">
        <v>2752</v>
      </c>
      <c r="R1634" s="72">
        <v>2797</v>
      </c>
    </row>
    <row r="1635" spans="1:18" ht="24.75" thickBot="1">
      <c r="A1635" s="57">
        <v>4</v>
      </c>
      <c r="B1635" s="58" t="s">
        <v>21</v>
      </c>
      <c r="C1635" s="57">
        <v>47</v>
      </c>
      <c r="D1635" s="58" t="s">
        <v>38</v>
      </c>
      <c r="E1635" s="59" t="s">
        <v>117</v>
      </c>
      <c r="F1635" s="60" t="s">
        <v>414</v>
      </c>
      <c r="G1635" s="61" t="str">
        <f t="shared" si="625"/>
        <v>447Visit300</v>
      </c>
      <c r="H1635" s="60" t="s">
        <v>419</v>
      </c>
      <c r="I1635" s="62" t="str">
        <f t="shared" si="635"/>
        <v>459,310</v>
      </c>
      <c r="J1635" s="62" t="str">
        <f t="shared" si="633"/>
        <v>483,734</v>
      </c>
      <c r="K1635" s="62" t="str">
        <f t="shared" si="634"/>
        <v>496,861</v>
      </c>
      <c r="L1635" s="63" t="str">
        <f t="shared" si="631"/>
        <v>5.3</v>
      </c>
      <c r="M1635" s="63" t="str">
        <f t="shared" si="632"/>
        <v>2.7</v>
      </c>
      <c r="N1635" s="65" t="s">
        <v>424</v>
      </c>
      <c r="P1635" s="71">
        <v>459310</v>
      </c>
      <c r="Q1635" s="71">
        <v>483734</v>
      </c>
      <c r="R1635" s="72">
        <v>496861</v>
      </c>
    </row>
    <row r="1636" spans="1:18" ht="24.75" thickBot="1">
      <c r="A1636" s="57">
        <v>4</v>
      </c>
      <c r="B1636" s="58" t="s">
        <v>21</v>
      </c>
      <c r="C1636" s="57">
        <v>47</v>
      </c>
      <c r="D1636" s="58" t="s">
        <v>38</v>
      </c>
      <c r="E1636" s="59" t="s">
        <v>118</v>
      </c>
      <c r="F1636" s="60" t="s">
        <v>411</v>
      </c>
      <c r="G1636" s="61" t="str">
        <f t="shared" si="625"/>
        <v>447Visit301</v>
      </c>
      <c r="H1636" s="60" t="s">
        <v>407</v>
      </c>
      <c r="I1636" s="62" t="str">
        <f t="shared" si="635"/>
        <v>457,283</v>
      </c>
      <c r="J1636" s="62" t="str">
        <f t="shared" si="633"/>
        <v>481,644</v>
      </c>
      <c r="K1636" s="62" t="str">
        <f t="shared" si="634"/>
        <v>494,724</v>
      </c>
      <c r="L1636" s="63" t="str">
        <f t="shared" si="631"/>
        <v>5.3</v>
      </c>
      <c r="M1636" s="63" t="str">
        <f t="shared" si="632"/>
        <v>2.7</v>
      </c>
      <c r="N1636" s="64" t="s">
        <v>408</v>
      </c>
      <c r="P1636" s="71">
        <v>457283</v>
      </c>
      <c r="Q1636" s="71">
        <v>481644</v>
      </c>
      <c r="R1636" s="72">
        <v>494724</v>
      </c>
    </row>
    <row r="1637" spans="1:18" ht="24.75" thickBot="1">
      <c r="A1637" s="57">
        <v>4</v>
      </c>
      <c r="B1637" s="58" t="s">
        <v>21</v>
      </c>
      <c r="C1637" s="57">
        <v>47</v>
      </c>
      <c r="D1637" s="58" t="s">
        <v>38</v>
      </c>
      <c r="E1637" s="59" t="s">
        <v>119</v>
      </c>
      <c r="F1637" s="60" t="s">
        <v>412</v>
      </c>
      <c r="G1637" s="61" t="str">
        <f t="shared" si="625"/>
        <v>447Visit302</v>
      </c>
      <c r="H1637" s="60" t="s">
        <v>409</v>
      </c>
      <c r="I1637" s="62" t="str">
        <f t="shared" si="635"/>
        <v>2,027</v>
      </c>
      <c r="J1637" s="62" t="str">
        <f t="shared" si="633"/>
        <v>2,090</v>
      </c>
      <c r="K1637" s="62" t="str">
        <f t="shared" si="634"/>
        <v>2,137</v>
      </c>
      <c r="L1637" s="63" t="str">
        <f t="shared" si="631"/>
        <v>3.1</v>
      </c>
      <c r="M1637" s="63" t="str">
        <f t="shared" si="632"/>
        <v>2.2</v>
      </c>
      <c r="N1637" s="65" t="s">
        <v>410</v>
      </c>
      <c r="P1637" s="71">
        <v>2027</v>
      </c>
      <c r="Q1637" s="71">
        <v>2090</v>
      </c>
      <c r="R1637" s="72">
        <v>2137</v>
      </c>
    </row>
    <row r="1638" spans="1:18" ht="24.75" thickBot="1">
      <c r="A1638" s="57">
        <v>4</v>
      </c>
      <c r="B1638" s="58" t="s">
        <v>21</v>
      </c>
      <c r="C1638" s="57">
        <v>47</v>
      </c>
      <c r="D1638" s="58" t="s">
        <v>38</v>
      </c>
      <c r="E1638" s="59" t="s">
        <v>120</v>
      </c>
      <c r="F1638" s="60" t="s">
        <v>5</v>
      </c>
      <c r="G1638" s="61" t="str">
        <f t="shared" si="625"/>
        <v>447AvgDay400</v>
      </c>
      <c r="H1638" s="60" t="s">
        <v>5</v>
      </c>
      <c r="I1638" s="66" t="str">
        <f>IF(P1638="&amp;#160;"," ",FIXED(ROUND(P1638,2),2,0))</f>
        <v>2.51</v>
      </c>
      <c r="J1638" s="66" t="str">
        <f t="shared" ref="J1638:J1654" si="636">IF(Q1638="&amp;#160;"," ",FIXED(ROUND(Q1638,2),2,0))</f>
        <v>2.47</v>
      </c>
      <c r="K1638" s="66" t="str">
        <f t="shared" ref="K1638:K1654" si="637">IF(R1638="&amp;#160;"," ",FIXED(ROUND(R1638,2),2,0))</f>
        <v>2.48</v>
      </c>
      <c r="L1638" s="63" t="str">
        <f t="shared" si="631"/>
        <v>-1.6</v>
      </c>
      <c r="M1638" s="63" t="str">
        <f t="shared" si="632"/>
        <v>0.4</v>
      </c>
      <c r="N1638" s="64" t="s">
        <v>6</v>
      </c>
      <c r="P1638" s="73">
        <v>2.5099999999999998</v>
      </c>
      <c r="Q1638" s="73">
        <v>2.4700000000000002</v>
      </c>
      <c r="R1638" s="74">
        <v>2.48</v>
      </c>
    </row>
    <row r="1639" spans="1:18" ht="24.75" thickBot="1">
      <c r="A1639" s="57">
        <v>4</v>
      </c>
      <c r="B1639" s="58" t="s">
        <v>21</v>
      </c>
      <c r="C1639" s="57">
        <v>47</v>
      </c>
      <c r="D1639" s="58" t="s">
        <v>38</v>
      </c>
      <c r="E1639" s="59" t="s">
        <v>121</v>
      </c>
      <c r="F1639" s="60" t="s">
        <v>411</v>
      </c>
      <c r="G1639" s="61" t="str">
        <f t="shared" si="625"/>
        <v>447AvgDay401</v>
      </c>
      <c r="H1639" s="60" t="s">
        <v>407</v>
      </c>
      <c r="I1639" s="66" t="str">
        <f t="shared" ref="I1639:I1654" si="638">IF(P1639="&amp;#160;"," ",FIXED(ROUND(P1639,2),2,0))</f>
        <v>2.51</v>
      </c>
      <c r="J1639" s="66" t="str">
        <f t="shared" si="636"/>
        <v>2.47</v>
      </c>
      <c r="K1639" s="66" t="str">
        <f t="shared" si="637"/>
        <v>2.48</v>
      </c>
      <c r="L1639" s="63" t="str">
        <f t="shared" si="631"/>
        <v>-1.6</v>
      </c>
      <c r="M1639" s="63" t="str">
        <f t="shared" si="632"/>
        <v>0.4</v>
      </c>
      <c r="N1639" s="65" t="s">
        <v>408</v>
      </c>
      <c r="P1639" s="73">
        <v>2.5099999999999998</v>
      </c>
      <c r="Q1639" s="73">
        <v>2.4700000000000002</v>
      </c>
      <c r="R1639" s="74">
        <v>2.48</v>
      </c>
    </row>
    <row r="1640" spans="1:18" ht="24.75" thickBot="1">
      <c r="A1640" s="57">
        <v>4</v>
      </c>
      <c r="B1640" s="58" t="s">
        <v>21</v>
      </c>
      <c r="C1640" s="57">
        <v>47</v>
      </c>
      <c r="D1640" s="58" t="s">
        <v>38</v>
      </c>
      <c r="E1640" s="59" t="s">
        <v>122</v>
      </c>
      <c r="F1640" s="60" t="s">
        <v>412</v>
      </c>
      <c r="G1640" s="61" t="str">
        <f t="shared" si="625"/>
        <v>447AvgDay402</v>
      </c>
      <c r="H1640" s="60" t="s">
        <v>409</v>
      </c>
      <c r="I1640" s="66" t="str">
        <f t="shared" si="638"/>
        <v>2.93</v>
      </c>
      <c r="J1640" s="66" t="str">
        <f t="shared" si="636"/>
        <v>2.93</v>
      </c>
      <c r="K1640" s="66" t="str">
        <f t="shared" si="637"/>
        <v>2.92</v>
      </c>
      <c r="L1640" s="63" t="str">
        <f t="shared" si="631"/>
        <v>0.0</v>
      </c>
      <c r="M1640" s="63" t="str">
        <f t="shared" si="632"/>
        <v>-0.3</v>
      </c>
      <c r="N1640" s="64" t="s">
        <v>410</v>
      </c>
      <c r="P1640" s="73">
        <v>2.93</v>
      </c>
      <c r="Q1640" s="73">
        <v>2.93</v>
      </c>
      <c r="R1640" s="74">
        <v>2.92</v>
      </c>
    </row>
    <row r="1641" spans="1:18" ht="24.75" thickBot="1">
      <c r="A1641" s="57">
        <v>4</v>
      </c>
      <c r="B1641" s="58" t="s">
        <v>21</v>
      </c>
      <c r="C1641" s="57">
        <v>47</v>
      </c>
      <c r="D1641" s="58" t="s">
        <v>38</v>
      </c>
      <c r="E1641" s="59" t="s">
        <v>123</v>
      </c>
      <c r="F1641" s="60" t="s">
        <v>18</v>
      </c>
      <c r="G1641" s="61" t="str">
        <f t="shared" si="625"/>
        <v>447AverageExpenditure</v>
      </c>
      <c r="H1641" s="60" t="s">
        <v>18</v>
      </c>
      <c r="I1641" s="66" t="str">
        <f t="shared" si="638"/>
        <v xml:space="preserve"> </v>
      </c>
      <c r="J1641" s="66" t="str">
        <f t="shared" si="636"/>
        <v xml:space="preserve"> </v>
      </c>
      <c r="K1641" s="66" t="str">
        <f t="shared" si="637"/>
        <v xml:space="preserve"> </v>
      </c>
      <c r="L1641" s="67" t="s">
        <v>397</v>
      </c>
      <c r="M1641" s="67" t="s">
        <v>397</v>
      </c>
      <c r="N1641" s="65" t="s">
        <v>19</v>
      </c>
      <c r="P1641" s="67" t="s">
        <v>384</v>
      </c>
      <c r="Q1641" s="67" t="s">
        <v>384</v>
      </c>
      <c r="R1641" s="75" t="s">
        <v>384</v>
      </c>
    </row>
    <row r="1642" spans="1:18" ht="24.75" thickBot="1">
      <c r="A1642" s="57">
        <v>4</v>
      </c>
      <c r="B1642" s="58" t="s">
        <v>21</v>
      </c>
      <c r="C1642" s="57">
        <v>47</v>
      </c>
      <c r="D1642" s="58" t="s">
        <v>38</v>
      </c>
      <c r="E1642" s="59" t="s">
        <v>425</v>
      </c>
      <c r="F1642" s="60" t="s">
        <v>415</v>
      </c>
      <c r="G1642" s="61" t="str">
        <f t="shared" si="625"/>
        <v>447&amp;#160;&amp;#160;&amp;#160;Visitors400</v>
      </c>
      <c r="H1642" s="60" t="s">
        <v>420</v>
      </c>
      <c r="I1642" s="66" t="str">
        <f t="shared" si="638"/>
        <v>822.00</v>
      </c>
      <c r="J1642" s="66" t="str">
        <f t="shared" si="636"/>
        <v>849.00</v>
      </c>
      <c r="K1642" s="66" t="str">
        <f t="shared" si="637"/>
        <v>880.00</v>
      </c>
      <c r="L1642" s="63" t="str">
        <f t="shared" ref="L1642:L1650" si="639">FIXED(ROUND((((J1642-I1642)/I1642)*100),1),1,0)</f>
        <v>3.3</v>
      </c>
      <c r="M1642" s="63" t="str">
        <f t="shared" ref="M1642:M1650" si="640">FIXED(ROUND((((K1642-J1642)/J1642)*100),1),1,0)</f>
        <v>3.7</v>
      </c>
      <c r="N1642" s="64" t="s">
        <v>426</v>
      </c>
      <c r="P1642" s="71">
        <v>822</v>
      </c>
      <c r="Q1642" s="71">
        <v>849</v>
      </c>
      <c r="R1642" s="72">
        <v>880</v>
      </c>
    </row>
    <row r="1643" spans="1:18" ht="24.75" thickBot="1">
      <c r="A1643" s="57">
        <v>4</v>
      </c>
      <c r="B1643" s="58" t="s">
        <v>21</v>
      </c>
      <c r="C1643" s="57">
        <v>47</v>
      </c>
      <c r="D1643" s="58" t="s">
        <v>38</v>
      </c>
      <c r="E1643" s="59" t="s">
        <v>427</v>
      </c>
      <c r="F1643" s="60" t="s">
        <v>411</v>
      </c>
      <c r="G1643" s="61" t="str">
        <f t="shared" si="625"/>
        <v>447&amp;#160;&amp;#160;&amp;#160;Visitors401</v>
      </c>
      <c r="H1643" s="60" t="s">
        <v>407</v>
      </c>
      <c r="I1643" s="66" t="str">
        <f t="shared" si="638"/>
        <v>820.00</v>
      </c>
      <c r="J1643" s="66" t="str">
        <f t="shared" si="636"/>
        <v>848.00</v>
      </c>
      <c r="K1643" s="66" t="str">
        <f t="shared" si="637"/>
        <v>879.00</v>
      </c>
      <c r="L1643" s="63" t="str">
        <f t="shared" si="639"/>
        <v>3.4</v>
      </c>
      <c r="M1643" s="63" t="str">
        <f t="shared" si="640"/>
        <v>3.7</v>
      </c>
      <c r="N1643" s="65" t="s">
        <v>408</v>
      </c>
      <c r="P1643" s="71">
        <v>820</v>
      </c>
      <c r="Q1643" s="71">
        <v>848</v>
      </c>
      <c r="R1643" s="72">
        <v>879</v>
      </c>
    </row>
    <row r="1644" spans="1:18" ht="24.75" thickBot="1">
      <c r="A1644" s="57">
        <v>4</v>
      </c>
      <c r="B1644" s="58" t="s">
        <v>21</v>
      </c>
      <c r="C1644" s="57">
        <v>47</v>
      </c>
      <c r="D1644" s="58" t="s">
        <v>38</v>
      </c>
      <c r="E1644" s="59" t="s">
        <v>428</v>
      </c>
      <c r="F1644" s="60" t="s">
        <v>412</v>
      </c>
      <c r="G1644" s="61" t="str">
        <f t="shared" si="625"/>
        <v>447&amp;#160;&amp;#160;&amp;#160;Visitors402</v>
      </c>
      <c r="H1644" s="60" t="s">
        <v>409</v>
      </c>
      <c r="I1644" s="66" t="str">
        <f t="shared" si="638"/>
        <v>1,137.00</v>
      </c>
      <c r="J1644" s="66" t="str">
        <f t="shared" si="636"/>
        <v>1,164.00</v>
      </c>
      <c r="K1644" s="66" t="str">
        <f t="shared" si="637"/>
        <v>1,202.00</v>
      </c>
      <c r="L1644" s="63" t="str">
        <f t="shared" si="639"/>
        <v>2.4</v>
      </c>
      <c r="M1644" s="63" t="str">
        <f t="shared" si="640"/>
        <v>3.3</v>
      </c>
      <c r="N1644" s="64" t="s">
        <v>410</v>
      </c>
      <c r="P1644" s="71">
        <v>1137</v>
      </c>
      <c r="Q1644" s="71">
        <v>1164</v>
      </c>
      <c r="R1644" s="72">
        <v>1202</v>
      </c>
    </row>
    <row r="1645" spans="1:18" ht="24.75" thickBot="1">
      <c r="A1645" s="57">
        <v>4</v>
      </c>
      <c r="B1645" s="58" t="s">
        <v>21</v>
      </c>
      <c r="C1645" s="57">
        <v>47</v>
      </c>
      <c r="D1645" s="58" t="s">
        <v>38</v>
      </c>
      <c r="E1645" s="59" t="s">
        <v>432</v>
      </c>
      <c r="F1645" s="60" t="s">
        <v>416</v>
      </c>
      <c r="G1645" s="61" t="str">
        <f t="shared" si="625"/>
        <v>447&amp;#160;&amp;#160;&amp;#160;Tourist500</v>
      </c>
      <c r="H1645" s="60" t="s">
        <v>421</v>
      </c>
      <c r="I1645" s="66" t="str">
        <f t="shared" si="638"/>
        <v>927.00</v>
      </c>
      <c r="J1645" s="66" t="str">
        <f t="shared" si="636"/>
        <v>959.00</v>
      </c>
      <c r="K1645" s="66" t="str">
        <f t="shared" si="637"/>
        <v>995.00</v>
      </c>
      <c r="L1645" s="63" t="str">
        <f t="shared" si="639"/>
        <v>3.5</v>
      </c>
      <c r="M1645" s="63" t="str">
        <f t="shared" si="640"/>
        <v>3.8</v>
      </c>
      <c r="N1645" s="65" t="s">
        <v>433</v>
      </c>
      <c r="P1645" s="71">
        <v>927</v>
      </c>
      <c r="Q1645" s="71">
        <v>959</v>
      </c>
      <c r="R1645" s="72">
        <v>995</v>
      </c>
    </row>
    <row r="1646" spans="1:18" ht="24.75" thickBot="1">
      <c r="A1646" s="57">
        <v>4</v>
      </c>
      <c r="B1646" s="58" t="s">
        <v>21</v>
      </c>
      <c r="C1646" s="57">
        <v>47</v>
      </c>
      <c r="D1646" s="58" t="s">
        <v>38</v>
      </c>
      <c r="E1646" s="59" t="s">
        <v>434</v>
      </c>
      <c r="F1646" s="60" t="s">
        <v>411</v>
      </c>
      <c r="G1646" s="61" t="str">
        <f t="shared" si="625"/>
        <v>447&amp;#160;&amp;#160;&amp;#160;Tourist501</v>
      </c>
      <c r="H1646" s="60" t="s">
        <v>407</v>
      </c>
      <c r="I1646" s="66" t="str">
        <f t="shared" si="638"/>
        <v>925.00</v>
      </c>
      <c r="J1646" s="66" t="str">
        <f t="shared" si="636"/>
        <v>957.00</v>
      </c>
      <c r="K1646" s="66" t="str">
        <f t="shared" si="637"/>
        <v>993.00</v>
      </c>
      <c r="L1646" s="63" t="str">
        <f t="shared" si="639"/>
        <v>3.5</v>
      </c>
      <c r="M1646" s="63" t="str">
        <f t="shared" si="640"/>
        <v>3.8</v>
      </c>
      <c r="N1646" s="64" t="s">
        <v>408</v>
      </c>
      <c r="P1646" s="71">
        <v>925</v>
      </c>
      <c r="Q1646" s="71">
        <v>957</v>
      </c>
      <c r="R1646" s="72">
        <v>993</v>
      </c>
    </row>
    <row r="1647" spans="1:18" ht="24.75" thickBot="1">
      <c r="A1647" s="57">
        <v>4</v>
      </c>
      <c r="B1647" s="58" t="s">
        <v>21</v>
      </c>
      <c r="C1647" s="57">
        <v>47</v>
      </c>
      <c r="D1647" s="58" t="s">
        <v>38</v>
      </c>
      <c r="E1647" s="59" t="s">
        <v>435</v>
      </c>
      <c r="F1647" s="60" t="s">
        <v>412</v>
      </c>
      <c r="G1647" s="61" t="str">
        <f t="shared" si="625"/>
        <v>447&amp;#160;&amp;#160;&amp;#160;Tourist502</v>
      </c>
      <c r="H1647" s="60" t="s">
        <v>409</v>
      </c>
      <c r="I1647" s="66" t="str">
        <f t="shared" si="638"/>
        <v>1,299.00</v>
      </c>
      <c r="J1647" s="66" t="str">
        <f t="shared" si="636"/>
        <v>1,330.00</v>
      </c>
      <c r="K1647" s="66" t="str">
        <f t="shared" si="637"/>
        <v>1,374.00</v>
      </c>
      <c r="L1647" s="63" t="str">
        <f t="shared" si="639"/>
        <v>2.4</v>
      </c>
      <c r="M1647" s="63" t="str">
        <f t="shared" si="640"/>
        <v>3.3</v>
      </c>
      <c r="N1647" s="65" t="s">
        <v>410</v>
      </c>
      <c r="P1647" s="71">
        <v>1299</v>
      </c>
      <c r="Q1647" s="71">
        <v>1330</v>
      </c>
      <c r="R1647" s="72">
        <v>1374</v>
      </c>
    </row>
    <row r="1648" spans="1:18" ht="24.75" thickBot="1">
      <c r="A1648" s="57">
        <v>4</v>
      </c>
      <c r="B1648" s="58" t="s">
        <v>21</v>
      </c>
      <c r="C1648" s="57">
        <v>47</v>
      </c>
      <c r="D1648" s="58" t="s">
        <v>38</v>
      </c>
      <c r="E1648" s="59" t="s">
        <v>436</v>
      </c>
      <c r="F1648" s="60" t="s">
        <v>417</v>
      </c>
      <c r="G1648" s="61" t="str">
        <f t="shared" si="625"/>
        <v>447&amp;#160;&amp;#160;&amp;#160;Excursionist600</v>
      </c>
      <c r="H1648" s="60" t="s">
        <v>422</v>
      </c>
      <c r="I1648" s="66" t="str">
        <f t="shared" si="638"/>
        <v>464.00</v>
      </c>
      <c r="J1648" s="66" t="str">
        <f t="shared" si="636"/>
        <v>481.00</v>
      </c>
      <c r="K1648" s="66" t="str">
        <f t="shared" si="637"/>
        <v>497.00</v>
      </c>
      <c r="L1648" s="63" t="str">
        <f t="shared" si="639"/>
        <v>3.7</v>
      </c>
      <c r="M1648" s="63" t="str">
        <f t="shared" si="640"/>
        <v>3.3</v>
      </c>
      <c r="N1648" s="64" t="s">
        <v>437</v>
      </c>
      <c r="P1648" s="71">
        <v>464</v>
      </c>
      <c r="Q1648" s="71">
        <v>481</v>
      </c>
      <c r="R1648" s="72">
        <v>497</v>
      </c>
    </row>
    <row r="1649" spans="1:18" ht="24.75" thickBot="1">
      <c r="A1649" s="57">
        <v>4</v>
      </c>
      <c r="B1649" s="58" t="s">
        <v>21</v>
      </c>
      <c r="C1649" s="57">
        <v>47</v>
      </c>
      <c r="D1649" s="58" t="s">
        <v>38</v>
      </c>
      <c r="E1649" s="59" t="s">
        <v>438</v>
      </c>
      <c r="F1649" s="60" t="s">
        <v>411</v>
      </c>
      <c r="G1649" s="61" t="str">
        <f t="shared" si="625"/>
        <v>447&amp;#160;&amp;#160;&amp;#160;Excursionist601</v>
      </c>
      <c r="H1649" s="60" t="s">
        <v>407</v>
      </c>
      <c r="I1649" s="66" t="str">
        <f t="shared" si="638"/>
        <v>464.00</v>
      </c>
      <c r="J1649" s="66" t="str">
        <f t="shared" si="636"/>
        <v>481.00</v>
      </c>
      <c r="K1649" s="66" t="str">
        <f t="shared" si="637"/>
        <v>497.00</v>
      </c>
      <c r="L1649" s="63" t="str">
        <f t="shared" si="639"/>
        <v>3.7</v>
      </c>
      <c r="M1649" s="63" t="str">
        <f t="shared" si="640"/>
        <v>3.3</v>
      </c>
      <c r="N1649" s="65" t="s">
        <v>408</v>
      </c>
      <c r="P1649" s="71">
        <v>464</v>
      </c>
      <c r="Q1649" s="71">
        <v>481</v>
      </c>
      <c r="R1649" s="72">
        <v>497</v>
      </c>
    </row>
    <row r="1650" spans="1:18" ht="24.75" thickBot="1">
      <c r="A1650" s="57">
        <v>4</v>
      </c>
      <c r="B1650" s="58" t="s">
        <v>21</v>
      </c>
      <c r="C1650" s="57">
        <v>47</v>
      </c>
      <c r="D1650" s="58" t="s">
        <v>38</v>
      </c>
      <c r="E1650" s="59" t="s">
        <v>439</v>
      </c>
      <c r="F1650" s="60" t="s">
        <v>412</v>
      </c>
      <c r="G1650" s="61" t="str">
        <f t="shared" si="625"/>
        <v>447&amp;#160;&amp;#160;&amp;#160;Excursionist602</v>
      </c>
      <c r="H1650" s="60" t="s">
        <v>409</v>
      </c>
      <c r="I1650" s="66" t="str">
        <f t="shared" si="638"/>
        <v>503.00</v>
      </c>
      <c r="J1650" s="66" t="str">
        <f t="shared" si="636"/>
        <v>526.00</v>
      </c>
      <c r="K1650" s="66" t="str">
        <f t="shared" si="637"/>
        <v>547.00</v>
      </c>
      <c r="L1650" s="63" t="str">
        <f t="shared" si="639"/>
        <v>4.6</v>
      </c>
      <c r="M1650" s="63" t="str">
        <f t="shared" si="640"/>
        <v>4.0</v>
      </c>
      <c r="N1650" s="64" t="s">
        <v>410</v>
      </c>
      <c r="P1650" s="71">
        <v>503</v>
      </c>
      <c r="Q1650" s="71">
        <v>526</v>
      </c>
      <c r="R1650" s="72">
        <v>547</v>
      </c>
    </row>
    <row r="1651" spans="1:18" ht="24.75" thickBot="1">
      <c r="A1651" s="57">
        <v>4</v>
      </c>
      <c r="B1651" s="58" t="s">
        <v>21</v>
      </c>
      <c r="C1651" s="57">
        <v>47</v>
      </c>
      <c r="D1651" s="58" t="s">
        <v>38</v>
      </c>
      <c r="E1651" s="59" t="s">
        <v>20</v>
      </c>
      <c r="F1651" s="60" t="s">
        <v>16</v>
      </c>
      <c r="G1651" s="61" t="str">
        <f t="shared" si="625"/>
        <v>447TourismReceipt</v>
      </c>
      <c r="H1651" s="60" t="s">
        <v>16</v>
      </c>
      <c r="I1651" s="66" t="str">
        <f t="shared" si="638"/>
        <v xml:space="preserve"> </v>
      </c>
      <c r="J1651" s="66" t="str">
        <f t="shared" si="636"/>
        <v xml:space="preserve"> </v>
      </c>
      <c r="K1651" s="66" t="str">
        <f t="shared" si="637"/>
        <v xml:space="preserve"> </v>
      </c>
      <c r="L1651" s="67" t="s">
        <v>397</v>
      </c>
      <c r="M1651" s="67" t="s">
        <v>397</v>
      </c>
      <c r="N1651" s="65" t="s">
        <v>17</v>
      </c>
      <c r="P1651" s="67" t="s">
        <v>384</v>
      </c>
      <c r="Q1651" s="67" t="s">
        <v>384</v>
      </c>
      <c r="R1651" s="75" t="s">
        <v>384</v>
      </c>
    </row>
    <row r="1652" spans="1:18" ht="24.75" thickBot="1">
      <c r="A1652" s="57">
        <v>4</v>
      </c>
      <c r="B1652" s="58" t="s">
        <v>21</v>
      </c>
      <c r="C1652" s="57">
        <v>47</v>
      </c>
      <c r="D1652" s="58" t="s">
        <v>38</v>
      </c>
      <c r="E1652" s="59" t="s">
        <v>429</v>
      </c>
      <c r="F1652" s="60" t="s">
        <v>415</v>
      </c>
      <c r="G1652" s="61" t="str">
        <f t="shared" si="625"/>
        <v>447&amp;#160;&amp;#160;&amp;#160;Visitors700</v>
      </c>
      <c r="H1652" s="60" t="s">
        <v>420</v>
      </c>
      <c r="I1652" s="66" t="str">
        <f t="shared" si="638"/>
        <v>1,661.00</v>
      </c>
      <c r="J1652" s="66" t="str">
        <f t="shared" si="636"/>
        <v>1,781.00</v>
      </c>
      <c r="K1652" s="66" t="str">
        <f t="shared" si="637"/>
        <v>1,895.00</v>
      </c>
      <c r="L1652" s="63" t="str">
        <f t="shared" ref="L1652:L1667" si="641">FIXED(ROUND((((J1652-I1652)/I1652)*100),1),1,0)</f>
        <v>7.2</v>
      </c>
      <c r="M1652" s="63" t="str">
        <f t="shared" ref="M1652:M1667" si="642">FIXED(ROUND((((K1652-J1652)/J1652)*100),1),1,0)</f>
        <v>6.4</v>
      </c>
      <c r="N1652" s="64" t="s">
        <v>426</v>
      </c>
      <c r="P1652" s="71">
        <v>1661</v>
      </c>
      <c r="Q1652" s="71">
        <v>1781</v>
      </c>
      <c r="R1652" s="72">
        <v>1895</v>
      </c>
    </row>
    <row r="1653" spans="1:18" ht="24.75" thickBot="1">
      <c r="A1653" s="57">
        <v>4</v>
      </c>
      <c r="B1653" s="58" t="s">
        <v>21</v>
      </c>
      <c r="C1653" s="57">
        <v>47</v>
      </c>
      <c r="D1653" s="58" t="s">
        <v>38</v>
      </c>
      <c r="E1653" s="59" t="s">
        <v>430</v>
      </c>
      <c r="F1653" s="60" t="s">
        <v>411</v>
      </c>
      <c r="G1653" s="61" t="str">
        <f t="shared" si="625"/>
        <v>447&amp;#160;&amp;#160;&amp;#160;Visitors701</v>
      </c>
      <c r="H1653" s="60" t="s">
        <v>407</v>
      </c>
      <c r="I1653" s="66" t="str">
        <f t="shared" si="638"/>
        <v>1,650.00</v>
      </c>
      <c r="J1653" s="66" t="str">
        <f t="shared" si="636"/>
        <v>1,769.00</v>
      </c>
      <c r="K1653" s="66" t="str">
        <f t="shared" si="637"/>
        <v>1,882.00</v>
      </c>
      <c r="L1653" s="63" t="str">
        <f t="shared" si="641"/>
        <v>7.2</v>
      </c>
      <c r="M1653" s="63" t="str">
        <f t="shared" si="642"/>
        <v>6.4</v>
      </c>
      <c r="N1653" s="65" t="s">
        <v>408</v>
      </c>
      <c r="P1653" s="71">
        <v>1650</v>
      </c>
      <c r="Q1653" s="71">
        <v>1769</v>
      </c>
      <c r="R1653" s="72">
        <v>1882</v>
      </c>
    </row>
    <row r="1654" spans="1:18" ht="24.75" thickBot="1">
      <c r="A1654" s="57">
        <v>4</v>
      </c>
      <c r="B1654" s="58" t="s">
        <v>21</v>
      </c>
      <c r="C1654" s="57">
        <v>47</v>
      </c>
      <c r="D1654" s="58" t="s">
        <v>38</v>
      </c>
      <c r="E1654" s="59" t="s">
        <v>431</v>
      </c>
      <c r="F1654" s="60" t="s">
        <v>412</v>
      </c>
      <c r="G1654" s="61" t="str">
        <f t="shared" si="625"/>
        <v>447&amp;#160;&amp;#160;&amp;#160;Visitors702</v>
      </c>
      <c r="H1654" s="60" t="s">
        <v>409</v>
      </c>
      <c r="I1654" s="66" t="str">
        <f t="shared" si="638"/>
        <v>11.00</v>
      </c>
      <c r="J1654" s="66" t="str">
        <f t="shared" si="636"/>
        <v>12.00</v>
      </c>
      <c r="K1654" s="66" t="str">
        <f t="shared" si="637"/>
        <v>12.00</v>
      </c>
      <c r="L1654" s="63" t="str">
        <f t="shared" si="641"/>
        <v>9.1</v>
      </c>
      <c r="M1654" s="63" t="str">
        <f t="shared" si="642"/>
        <v>0.0</v>
      </c>
      <c r="N1654" s="64" t="s">
        <v>410</v>
      </c>
      <c r="P1654" s="71">
        <v>11</v>
      </c>
      <c r="Q1654" s="71">
        <v>12</v>
      </c>
      <c r="R1654" s="72">
        <v>12</v>
      </c>
    </row>
    <row r="1655" spans="1:18" ht="24.75" thickBot="1">
      <c r="A1655" s="57">
        <v>4</v>
      </c>
      <c r="B1655" s="58" t="s">
        <v>21</v>
      </c>
      <c r="C1655" s="57">
        <v>48</v>
      </c>
      <c r="D1655" s="58" t="s">
        <v>39</v>
      </c>
      <c r="E1655" s="59" t="s">
        <v>10</v>
      </c>
      <c r="F1655" s="60" t="s">
        <v>4</v>
      </c>
      <c r="G1655" s="61" t="str">
        <f t="shared" si="625"/>
        <v>448Room</v>
      </c>
      <c r="H1655" s="60" t="s">
        <v>4</v>
      </c>
      <c r="I1655" s="62" t="str">
        <f>FIXED(ROUND(P1655,2),0,0)</f>
        <v>2,344</v>
      </c>
      <c r="J1655" s="62" t="str">
        <f t="shared" ref="J1655:J1664" si="643">FIXED(ROUND(Q1655,2),0,0)</f>
        <v>2,474</v>
      </c>
      <c r="K1655" s="62" t="str">
        <f t="shared" ref="K1655:K1664" si="644">FIXED(ROUND(R1655,2),0,0)</f>
        <v>2,460</v>
      </c>
      <c r="L1655" s="63" t="str">
        <f t="shared" si="641"/>
        <v>5.5</v>
      </c>
      <c r="M1655" s="63" t="str">
        <f t="shared" si="642"/>
        <v>-0.6</v>
      </c>
      <c r="N1655" s="64" t="s">
        <v>14</v>
      </c>
      <c r="P1655" s="71">
        <v>2344</v>
      </c>
      <c r="Q1655" s="71">
        <v>2474</v>
      </c>
      <c r="R1655" s="72">
        <v>2460</v>
      </c>
    </row>
    <row r="1656" spans="1:18" ht="24.75" thickBot="1">
      <c r="A1656" s="57">
        <v>4</v>
      </c>
      <c r="B1656" s="58" t="s">
        <v>21</v>
      </c>
      <c r="C1656" s="57">
        <v>48</v>
      </c>
      <c r="D1656" s="58" t="s">
        <v>39</v>
      </c>
      <c r="E1656" s="59" t="s">
        <v>111</v>
      </c>
      <c r="F1656" s="60" t="s">
        <v>3</v>
      </c>
      <c r="G1656" s="61" t="str">
        <f t="shared" si="625"/>
        <v>448Visit100</v>
      </c>
      <c r="H1656" s="60" t="s">
        <v>3</v>
      </c>
      <c r="I1656" s="62" t="str">
        <f t="shared" ref="I1656:I1664" si="645">FIXED(ROUND(P1656,2),0,0)</f>
        <v>913,138</v>
      </c>
      <c r="J1656" s="62" t="str">
        <f t="shared" si="643"/>
        <v>982,620</v>
      </c>
      <c r="K1656" s="62" t="str">
        <f t="shared" si="644"/>
        <v>1,020,768</v>
      </c>
      <c r="L1656" s="63" t="str">
        <f t="shared" si="641"/>
        <v>7.6</v>
      </c>
      <c r="M1656" s="63" t="str">
        <f t="shared" si="642"/>
        <v>3.9</v>
      </c>
      <c r="N1656" s="65" t="s">
        <v>15</v>
      </c>
      <c r="P1656" s="71">
        <v>913138</v>
      </c>
      <c r="Q1656" s="71">
        <v>982620</v>
      </c>
      <c r="R1656" s="72">
        <v>1020768</v>
      </c>
    </row>
    <row r="1657" spans="1:18" ht="24.75" thickBot="1">
      <c r="A1657" s="57">
        <v>4</v>
      </c>
      <c r="B1657" s="58" t="s">
        <v>21</v>
      </c>
      <c r="C1657" s="57">
        <v>48</v>
      </c>
      <c r="D1657" s="58" t="s">
        <v>39</v>
      </c>
      <c r="E1657" s="59" t="s">
        <v>112</v>
      </c>
      <c r="F1657" s="60" t="s">
        <v>411</v>
      </c>
      <c r="G1657" s="61" t="str">
        <f t="shared" si="625"/>
        <v>448Visit101</v>
      </c>
      <c r="H1657" s="60" t="s">
        <v>407</v>
      </c>
      <c r="I1657" s="62" t="str">
        <f t="shared" si="645"/>
        <v>838,857</v>
      </c>
      <c r="J1657" s="62" t="str">
        <f t="shared" si="643"/>
        <v>905,501</v>
      </c>
      <c r="K1657" s="62" t="str">
        <f t="shared" si="644"/>
        <v>941,457</v>
      </c>
      <c r="L1657" s="63" t="str">
        <f t="shared" si="641"/>
        <v>7.9</v>
      </c>
      <c r="M1657" s="63" t="str">
        <f t="shared" si="642"/>
        <v>4.0</v>
      </c>
      <c r="N1657" s="64" t="s">
        <v>408</v>
      </c>
      <c r="P1657" s="71">
        <v>838857</v>
      </c>
      <c r="Q1657" s="71">
        <v>905501</v>
      </c>
      <c r="R1657" s="72">
        <v>941457</v>
      </c>
    </row>
    <row r="1658" spans="1:18" ht="24.75" thickBot="1">
      <c r="A1658" s="57">
        <v>4</v>
      </c>
      <c r="B1658" s="58" t="s">
        <v>21</v>
      </c>
      <c r="C1658" s="57">
        <v>48</v>
      </c>
      <c r="D1658" s="58" t="s">
        <v>39</v>
      </c>
      <c r="E1658" s="59" t="s">
        <v>113</v>
      </c>
      <c r="F1658" s="60" t="s">
        <v>412</v>
      </c>
      <c r="G1658" s="61" t="str">
        <f t="shared" si="625"/>
        <v>448Visit102</v>
      </c>
      <c r="H1658" s="60" t="s">
        <v>409</v>
      </c>
      <c r="I1658" s="62" t="str">
        <f t="shared" si="645"/>
        <v>74,281</v>
      </c>
      <c r="J1658" s="62" t="str">
        <f t="shared" si="643"/>
        <v>77,119</v>
      </c>
      <c r="K1658" s="62" t="str">
        <f t="shared" si="644"/>
        <v>79,311</v>
      </c>
      <c r="L1658" s="63" t="str">
        <f t="shared" si="641"/>
        <v>3.8</v>
      </c>
      <c r="M1658" s="63" t="str">
        <f t="shared" si="642"/>
        <v>2.8</v>
      </c>
      <c r="N1658" s="65" t="s">
        <v>410</v>
      </c>
      <c r="P1658" s="71">
        <v>74281</v>
      </c>
      <c r="Q1658" s="71">
        <v>77119</v>
      </c>
      <c r="R1658" s="72">
        <v>79311</v>
      </c>
    </row>
    <row r="1659" spans="1:18" ht="24.75" thickBot="1">
      <c r="A1659" s="57">
        <v>4</v>
      </c>
      <c r="B1659" s="58" t="s">
        <v>21</v>
      </c>
      <c r="C1659" s="57">
        <v>48</v>
      </c>
      <c r="D1659" s="58" t="s">
        <v>39</v>
      </c>
      <c r="E1659" s="59" t="s">
        <v>114</v>
      </c>
      <c r="F1659" s="60" t="s">
        <v>413</v>
      </c>
      <c r="G1659" s="61" t="str">
        <f t="shared" si="625"/>
        <v>448Visit200</v>
      </c>
      <c r="H1659" s="60" t="s">
        <v>418</v>
      </c>
      <c r="I1659" s="62" t="str">
        <f t="shared" si="645"/>
        <v>415,255</v>
      </c>
      <c r="J1659" s="62" t="str">
        <f t="shared" si="643"/>
        <v>447,779</v>
      </c>
      <c r="K1659" s="62" t="str">
        <f t="shared" si="644"/>
        <v>463,519</v>
      </c>
      <c r="L1659" s="63" t="str">
        <f t="shared" si="641"/>
        <v>7.8</v>
      </c>
      <c r="M1659" s="63" t="str">
        <f t="shared" si="642"/>
        <v>3.5</v>
      </c>
      <c r="N1659" s="64" t="s">
        <v>423</v>
      </c>
      <c r="P1659" s="71">
        <v>415255</v>
      </c>
      <c r="Q1659" s="71">
        <v>447779</v>
      </c>
      <c r="R1659" s="72">
        <v>463519</v>
      </c>
    </row>
    <row r="1660" spans="1:18" ht="24.75" thickBot="1">
      <c r="A1660" s="57">
        <v>4</v>
      </c>
      <c r="B1660" s="58" t="s">
        <v>21</v>
      </c>
      <c r="C1660" s="57">
        <v>48</v>
      </c>
      <c r="D1660" s="58" t="s">
        <v>39</v>
      </c>
      <c r="E1660" s="59" t="s">
        <v>115</v>
      </c>
      <c r="F1660" s="60" t="s">
        <v>411</v>
      </c>
      <c r="G1660" s="61" t="str">
        <f t="shared" si="625"/>
        <v>448Visit201</v>
      </c>
      <c r="H1660" s="60" t="s">
        <v>407</v>
      </c>
      <c r="I1660" s="62" t="str">
        <f t="shared" si="645"/>
        <v>405,911</v>
      </c>
      <c r="J1660" s="62" t="str">
        <f t="shared" si="643"/>
        <v>438,117</v>
      </c>
      <c r="K1660" s="62" t="str">
        <f t="shared" si="644"/>
        <v>453,702</v>
      </c>
      <c r="L1660" s="63" t="str">
        <f t="shared" si="641"/>
        <v>7.9</v>
      </c>
      <c r="M1660" s="63" t="str">
        <f t="shared" si="642"/>
        <v>3.6</v>
      </c>
      <c r="N1660" s="65" t="s">
        <v>408</v>
      </c>
      <c r="P1660" s="71">
        <v>405911</v>
      </c>
      <c r="Q1660" s="71">
        <v>438117</v>
      </c>
      <c r="R1660" s="72">
        <v>453702</v>
      </c>
    </row>
    <row r="1661" spans="1:18" ht="24.75" thickBot="1">
      <c r="A1661" s="57">
        <v>4</v>
      </c>
      <c r="B1661" s="58" t="s">
        <v>21</v>
      </c>
      <c r="C1661" s="57">
        <v>48</v>
      </c>
      <c r="D1661" s="58" t="s">
        <v>39</v>
      </c>
      <c r="E1661" s="59" t="s">
        <v>116</v>
      </c>
      <c r="F1661" s="60" t="s">
        <v>412</v>
      </c>
      <c r="G1661" s="61" t="str">
        <f t="shared" si="625"/>
        <v>448Visit202</v>
      </c>
      <c r="H1661" s="60" t="s">
        <v>409</v>
      </c>
      <c r="I1661" s="62" t="str">
        <f t="shared" si="645"/>
        <v>9,344</v>
      </c>
      <c r="J1661" s="62" t="str">
        <f t="shared" si="643"/>
        <v>9,662</v>
      </c>
      <c r="K1661" s="62" t="str">
        <f t="shared" si="644"/>
        <v>9,817</v>
      </c>
      <c r="L1661" s="63" t="str">
        <f t="shared" si="641"/>
        <v>3.4</v>
      </c>
      <c r="M1661" s="63" t="str">
        <f t="shared" si="642"/>
        <v>1.6</v>
      </c>
      <c r="N1661" s="64" t="s">
        <v>410</v>
      </c>
      <c r="P1661" s="71">
        <v>9344</v>
      </c>
      <c r="Q1661" s="71">
        <v>9662</v>
      </c>
      <c r="R1661" s="72">
        <v>9817</v>
      </c>
    </row>
    <row r="1662" spans="1:18" ht="24.75" thickBot="1">
      <c r="A1662" s="57">
        <v>4</v>
      </c>
      <c r="B1662" s="58" t="s">
        <v>21</v>
      </c>
      <c r="C1662" s="57">
        <v>48</v>
      </c>
      <c r="D1662" s="58" t="s">
        <v>39</v>
      </c>
      <c r="E1662" s="59" t="s">
        <v>117</v>
      </c>
      <c r="F1662" s="60" t="s">
        <v>414</v>
      </c>
      <c r="G1662" s="61" t="str">
        <f t="shared" si="625"/>
        <v>448Visit300</v>
      </c>
      <c r="H1662" s="60" t="s">
        <v>419</v>
      </c>
      <c r="I1662" s="62" t="str">
        <f t="shared" si="645"/>
        <v>497,883</v>
      </c>
      <c r="J1662" s="62" t="str">
        <f t="shared" si="643"/>
        <v>534,841</v>
      </c>
      <c r="K1662" s="62" t="str">
        <f t="shared" si="644"/>
        <v>557,249</v>
      </c>
      <c r="L1662" s="63" t="str">
        <f t="shared" si="641"/>
        <v>7.4</v>
      </c>
      <c r="M1662" s="63" t="str">
        <f t="shared" si="642"/>
        <v>4.2</v>
      </c>
      <c r="N1662" s="65" t="s">
        <v>424</v>
      </c>
      <c r="P1662" s="71">
        <v>497883</v>
      </c>
      <c r="Q1662" s="71">
        <v>534841</v>
      </c>
      <c r="R1662" s="72">
        <v>557249</v>
      </c>
    </row>
    <row r="1663" spans="1:18" ht="24.75" thickBot="1">
      <c r="A1663" s="57">
        <v>4</v>
      </c>
      <c r="B1663" s="58" t="s">
        <v>21</v>
      </c>
      <c r="C1663" s="57">
        <v>48</v>
      </c>
      <c r="D1663" s="58" t="s">
        <v>39</v>
      </c>
      <c r="E1663" s="59" t="s">
        <v>118</v>
      </c>
      <c r="F1663" s="60" t="s">
        <v>411</v>
      </c>
      <c r="G1663" s="61" t="str">
        <f t="shared" si="625"/>
        <v>448Visit301</v>
      </c>
      <c r="H1663" s="60" t="s">
        <v>407</v>
      </c>
      <c r="I1663" s="62" t="str">
        <f t="shared" si="645"/>
        <v>432,946</v>
      </c>
      <c r="J1663" s="62" t="str">
        <f t="shared" si="643"/>
        <v>467,384</v>
      </c>
      <c r="K1663" s="62" t="str">
        <f t="shared" si="644"/>
        <v>487,755</v>
      </c>
      <c r="L1663" s="63" t="str">
        <f t="shared" si="641"/>
        <v>8.0</v>
      </c>
      <c r="M1663" s="63" t="str">
        <f t="shared" si="642"/>
        <v>4.4</v>
      </c>
      <c r="N1663" s="64" t="s">
        <v>408</v>
      </c>
      <c r="P1663" s="71">
        <v>432946</v>
      </c>
      <c r="Q1663" s="71">
        <v>467384</v>
      </c>
      <c r="R1663" s="72">
        <v>487755</v>
      </c>
    </row>
    <row r="1664" spans="1:18" ht="24.75" thickBot="1">
      <c r="A1664" s="57">
        <v>4</v>
      </c>
      <c r="B1664" s="58" t="s">
        <v>21</v>
      </c>
      <c r="C1664" s="57">
        <v>48</v>
      </c>
      <c r="D1664" s="58" t="s">
        <v>39</v>
      </c>
      <c r="E1664" s="59" t="s">
        <v>119</v>
      </c>
      <c r="F1664" s="60" t="s">
        <v>412</v>
      </c>
      <c r="G1664" s="61" t="str">
        <f t="shared" si="625"/>
        <v>448Visit302</v>
      </c>
      <c r="H1664" s="60" t="s">
        <v>409</v>
      </c>
      <c r="I1664" s="62" t="str">
        <f t="shared" si="645"/>
        <v>64,937</v>
      </c>
      <c r="J1664" s="62" t="str">
        <f t="shared" si="643"/>
        <v>67,457</v>
      </c>
      <c r="K1664" s="62" t="str">
        <f t="shared" si="644"/>
        <v>69,494</v>
      </c>
      <c r="L1664" s="63" t="str">
        <f t="shared" si="641"/>
        <v>3.9</v>
      </c>
      <c r="M1664" s="63" t="str">
        <f t="shared" si="642"/>
        <v>3.0</v>
      </c>
      <c r="N1664" s="65" t="s">
        <v>410</v>
      </c>
      <c r="P1664" s="71">
        <v>64937</v>
      </c>
      <c r="Q1664" s="71">
        <v>67457</v>
      </c>
      <c r="R1664" s="72">
        <v>69494</v>
      </c>
    </row>
    <row r="1665" spans="1:18" ht="24.75" thickBot="1">
      <c r="A1665" s="57">
        <v>4</v>
      </c>
      <c r="B1665" s="58" t="s">
        <v>21</v>
      </c>
      <c r="C1665" s="57">
        <v>48</v>
      </c>
      <c r="D1665" s="58" t="s">
        <v>39</v>
      </c>
      <c r="E1665" s="59" t="s">
        <v>120</v>
      </c>
      <c r="F1665" s="60" t="s">
        <v>5</v>
      </c>
      <c r="G1665" s="61" t="str">
        <f t="shared" si="625"/>
        <v>448AvgDay400</v>
      </c>
      <c r="H1665" s="60" t="s">
        <v>5</v>
      </c>
      <c r="I1665" s="66" t="str">
        <f>IF(P1665="&amp;#160;"," ",FIXED(ROUND(P1665,2),2,0))</f>
        <v>2.32</v>
      </c>
      <c r="J1665" s="66" t="str">
        <f t="shared" ref="J1665:J1681" si="646">IF(Q1665="&amp;#160;"," ",FIXED(ROUND(Q1665,2),2,0))</f>
        <v>2.31</v>
      </c>
      <c r="K1665" s="66" t="str">
        <f t="shared" ref="K1665:K1681" si="647">IF(R1665="&amp;#160;"," ",FIXED(ROUND(R1665,2),2,0))</f>
        <v>2.35</v>
      </c>
      <c r="L1665" s="63" t="str">
        <f t="shared" si="641"/>
        <v>-0.4</v>
      </c>
      <c r="M1665" s="63" t="str">
        <f t="shared" si="642"/>
        <v>1.7</v>
      </c>
      <c r="N1665" s="64" t="s">
        <v>6</v>
      </c>
      <c r="P1665" s="73">
        <v>2.3199999999999998</v>
      </c>
      <c r="Q1665" s="73">
        <v>2.31</v>
      </c>
      <c r="R1665" s="74">
        <v>2.35</v>
      </c>
    </row>
    <row r="1666" spans="1:18" ht="24.75" thickBot="1">
      <c r="A1666" s="57">
        <v>4</v>
      </c>
      <c r="B1666" s="58" t="s">
        <v>21</v>
      </c>
      <c r="C1666" s="57">
        <v>48</v>
      </c>
      <c r="D1666" s="58" t="s">
        <v>39</v>
      </c>
      <c r="E1666" s="59" t="s">
        <v>121</v>
      </c>
      <c r="F1666" s="60" t="s">
        <v>411</v>
      </c>
      <c r="G1666" s="61" t="str">
        <f t="shared" si="625"/>
        <v>448AvgDay401</v>
      </c>
      <c r="H1666" s="60" t="s">
        <v>407</v>
      </c>
      <c r="I1666" s="66" t="str">
        <f t="shared" ref="I1666:I1681" si="648">IF(P1666="&amp;#160;"," ",FIXED(ROUND(P1666,2),2,0))</f>
        <v>2.32</v>
      </c>
      <c r="J1666" s="66" t="str">
        <f t="shared" si="646"/>
        <v>2.31</v>
      </c>
      <c r="K1666" s="66" t="str">
        <f t="shared" si="647"/>
        <v>2.35</v>
      </c>
      <c r="L1666" s="63" t="str">
        <f t="shared" si="641"/>
        <v>-0.4</v>
      </c>
      <c r="M1666" s="63" t="str">
        <f t="shared" si="642"/>
        <v>1.7</v>
      </c>
      <c r="N1666" s="65" t="s">
        <v>408</v>
      </c>
      <c r="P1666" s="73">
        <v>2.3199999999999998</v>
      </c>
      <c r="Q1666" s="73">
        <v>2.31</v>
      </c>
      <c r="R1666" s="74">
        <v>2.35</v>
      </c>
    </row>
    <row r="1667" spans="1:18" ht="24.75" thickBot="1">
      <c r="A1667" s="57">
        <v>4</v>
      </c>
      <c r="B1667" s="58" t="s">
        <v>21</v>
      </c>
      <c r="C1667" s="57">
        <v>48</v>
      </c>
      <c r="D1667" s="58" t="s">
        <v>39</v>
      </c>
      <c r="E1667" s="59" t="s">
        <v>122</v>
      </c>
      <c r="F1667" s="60" t="s">
        <v>412</v>
      </c>
      <c r="G1667" s="61" t="str">
        <f t="shared" si="625"/>
        <v>448AvgDay402</v>
      </c>
      <c r="H1667" s="60" t="s">
        <v>409</v>
      </c>
      <c r="I1667" s="66" t="str">
        <f t="shared" si="648"/>
        <v>2.51</v>
      </c>
      <c r="J1667" s="66" t="str">
        <f t="shared" si="646"/>
        <v>2.55</v>
      </c>
      <c r="K1667" s="66" t="str">
        <f t="shared" si="647"/>
        <v>2.57</v>
      </c>
      <c r="L1667" s="63" t="str">
        <f t="shared" si="641"/>
        <v>1.6</v>
      </c>
      <c r="M1667" s="63" t="str">
        <f t="shared" si="642"/>
        <v>0.8</v>
      </c>
      <c r="N1667" s="64" t="s">
        <v>410</v>
      </c>
      <c r="P1667" s="73">
        <v>2.5099999999999998</v>
      </c>
      <c r="Q1667" s="73">
        <v>2.5499999999999998</v>
      </c>
      <c r="R1667" s="74">
        <v>2.57</v>
      </c>
    </row>
    <row r="1668" spans="1:18" ht="24.75" thickBot="1">
      <c r="A1668" s="57">
        <v>4</v>
      </c>
      <c r="B1668" s="58" t="s">
        <v>21</v>
      </c>
      <c r="C1668" s="57">
        <v>48</v>
      </c>
      <c r="D1668" s="58" t="s">
        <v>39</v>
      </c>
      <c r="E1668" s="59" t="s">
        <v>123</v>
      </c>
      <c r="F1668" s="60" t="s">
        <v>18</v>
      </c>
      <c r="G1668" s="61" t="str">
        <f t="shared" si="625"/>
        <v>448AverageExpenditure</v>
      </c>
      <c r="H1668" s="60" t="s">
        <v>18</v>
      </c>
      <c r="I1668" s="66" t="str">
        <f t="shared" si="648"/>
        <v xml:space="preserve"> </v>
      </c>
      <c r="J1668" s="66" t="str">
        <f t="shared" si="646"/>
        <v xml:space="preserve"> </v>
      </c>
      <c r="K1668" s="66" t="str">
        <f t="shared" si="647"/>
        <v xml:space="preserve"> </v>
      </c>
      <c r="L1668" s="67" t="s">
        <v>397</v>
      </c>
      <c r="M1668" s="67" t="s">
        <v>397</v>
      </c>
      <c r="N1668" s="65" t="s">
        <v>19</v>
      </c>
      <c r="P1668" s="67" t="s">
        <v>384</v>
      </c>
      <c r="Q1668" s="67" t="s">
        <v>384</v>
      </c>
      <c r="R1668" s="75" t="s">
        <v>384</v>
      </c>
    </row>
    <row r="1669" spans="1:18" ht="24.75" thickBot="1">
      <c r="A1669" s="57">
        <v>4</v>
      </c>
      <c r="B1669" s="58" t="s">
        <v>21</v>
      </c>
      <c r="C1669" s="57">
        <v>48</v>
      </c>
      <c r="D1669" s="58" t="s">
        <v>39</v>
      </c>
      <c r="E1669" s="59" t="s">
        <v>425</v>
      </c>
      <c r="F1669" s="60" t="s">
        <v>415</v>
      </c>
      <c r="G1669" s="61" t="str">
        <f t="shared" si="625"/>
        <v>448&amp;#160;&amp;#160;&amp;#160;Visitors400</v>
      </c>
      <c r="H1669" s="60" t="s">
        <v>420</v>
      </c>
      <c r="I1669" s="66" t="str">
        <f t="shared" si="648"/>
        <v>962.00</v>
      </c>
      <c r="J1669" s="66" t="str">
        <f t="shared" si="646"/>
        <v>990.00</v>
      </c>
      <c r="K1669" s="66" t="str">
        <f t="shared" si="647"/>
        <v>1,026.00</v>
      </c>
      <c r="L1669" s="63" t="str">
        <f t="shared" ref="L1669:L1677" si="649">FIXED(ROUND((((J1669-I1669)/I1669)*100),1),1,0)</f>
        <v>2.9</v>
      </c>
      <c r="M1669" s="63" t="str">
        <f t="shared" ref="M1669:M1677" si="650">FIXED(ROUND((((K1669-J1669)/J1669)*100),1),1,0)</f>
        <v>3.6</v>
      </c>
      <c r="N1669" s="64" t="s">
        <v>426</v>
      </c>
      <c r="P1669" s="71">
        <v>962</v>
      </c>
      <c r="Q1669" s="71">
        <v>990</v>
      </c>
      <c r="R1669" s="72">
        <v>1026</v>
      </c>
    </row>
    <row r="1670" spans="1:18" ht="24.75" thickBot="1">
      <c r="A1670" s="57">
        <v>4</v>
      </c>
      <c r="B1670" s="58" t="s">
        <v>21</v>
      </c>
      <c r="C1670" s="57">
        <v>48</v>
      </c>
      <c r="D1670" s="58" t="s">
        <v>39</v>
      </c>
      <c r="E1670" s="59" t="s">
        <v>427</v>
      </c>
      <c r="F1670" s="60" t="s">
        <v>411</v>
      </c>
      <c r="G1670" s="61" t="str">
        <f t="shared" si="625"/>
        <v>448&amp;#160;&amp;#160;&amp;#160;Visitors401</v>
      </c>
      <c r="H1670" s="60" t="s">
        <v>407</v>
      </c>
      <c r="I1670" s="66" t="str">
        <f t="shared" si="648"/>
        <v>964.00</v>
      </c>
      <c r="J1670" s="66" t="str">
        <f t="shared" si="646"/>
        <v>991.00</v>
      </c>
      <c r="K1670" s="66" t="str">
        <f t="shared" si="647"/>
        <v>1,027.00</v>
      </c>
      <c r="L1670" s="63" t="str">
        <f t="shared" si="649"/>
        <v>2.8</v>
      </c>
      <c r="M1670" s="63" t="str">
        <f t="shared" si="650"/>
        <v>3.6</v>
      </c>
      <c r="N1670" s="65" t="s">
        <v>408</v>
      </c>
      <c r="P1670" s="71">
        <v>964</v>
      </c>
      <c r="Q1670" s="71">
        <v>991</v>
      </c>
      <c r="R1670" s="72">
        <v>1027</v>
      </c>
    </row>
    <row r="1671" spans="1:18" ht="24.75" thickBot="1">
      <c r="A1671" s="57">
        <v>4</v>
      </c>
      <c r="B1671" s="58" t="s">
        <v>21</v>
      </c>
      <c r="C1671" s="57">
        <v>48</v>
      </c>
      <c r="D1671" s="58" t="s">
        <v>39</v>
      </c>
      <c r="E1671" s="59" t="s">
        <v>428</v>
      </c>
      <c r="F1671" s="60" t="s">
        <v>412</v>
      </c>
      <c r="G1671" s="61" t="str">
        <f t="shared" si="625"/>
        <v>448&amp;#160;&amp;#160;&amp;#160;Visitors402</v>
      </c>
      <c r="H1671" s="60" t="s">
        <v>409</v>
      </c>
      <c r="I1671" s="66" t="str">
        <f t="shared" si="648"/>
        <v>935.00</v>
      </c>
      <c r="J1671" s="66" t="str">
        <f t="shared" si="646"/>
        <v>972.00</v>
      </c>
      <c r="K1671" s="66" t="str">
        <f t="shared" si="647"/>
        <v>1,002.00</v>
      </c>
      <c r="L1671" s="63" t="str">
        <f t="shared" si="649"/>
        <v>4.0</v>
      </c>
      <c r="M1671" s="63" t="str">
        <f t="shared" si="650"/>
        <v>3.1</v>
      </c>
      <c r="N1671" s="64" t="s">
        <v>410</v>
      </c>
      <c r="P1671" s="71">
        <v>935</v>
      </c>
      <c r="Q1671" s="71">
        <v>972</v>
      </c>
      <c r="R1671" s="72">
        <v>1002</v>
      </c>
    </row>
    <row r="1672" spans="1:18" ht="24.75" thickBot="1">
      <c r="A1672" s="57">
        <v>4</v>
      </c>
      <c r="B1672" s="58" t="s">
        <v>21</v>
      </c>
      <c r="C1672" s="57">
        <v>48</v>
      </c>
      <c r="D1672" s="58" t="s">
        <v>39</v>
      </c>
      <c r="E1672" s="59" t="s">
        <v>432</v>
      </c>
      <c r="F1672" s="60" t="s">
        <v>416</v>
      </c>
      <c r="G1672" s="61" t="str">
        <f t="shared" ref="G1672:G1735" si="651">A1672&amp;C1672&amp;E1672</f>
        <v>448&amp;#160;&amp;#160;&amp;#160;Tourist500</v>
      </c>
      <c r="H1672" s="60" t="s">
        <v>421</v>
      </c>
      <c r="I1672" s="66" t="str">
        <f t="shared" si="648"/>
        <v>1,097.00</v>
      </c>
      <c r="J1672" s="66" t="str">
        <f t="shared" si="646"/>
        <v>1,129.00</v>
      </c>
      <c r="K1672" s="66" t="str">
        <f t="shared" si="647"/>
        <v>1,169.00</v>
      </c>
      <c r="L1672" s="63" t="str">
        <f t="shared" si="649"/>
        <v>2.9</v>
      </c>
      <c r="M1672" s="63" t="str">
        <f t="shared" si="650"/>
        <v>3.5</v>
      </c>
      <c r="N1672" s="65" t="s">
        <v>433</v>
      </c>
      <c r="P1672" s="71">
        <v>1097</v>
      </c>
      <c r="Q1672" s="71">
        <v>1129</v>
      </c>
      <c r="R1672" s="72">
        <v>1169</v>
      </c>
    </row>
    <row r="1673" spans="1:18" ht="24.75" thickBot="1">
      <c r="A1673" s="57">
        <v>4</v>
      </c>
      <c r="B1673" s="58" t="s">
        <v>21</v>
      </c>
      <c r="C1673" s="57">
        <v>48</v>
      </c>
      <c r="D1673" s="58" t="s">
        <v>39</v>
      </c>
      <c r="E1673" s="59" t="s">
        <v>434</v>
      </c>
      <c r="F1673" s="60" t="s">
        <v>411</v>
      </c>
      <c r="G1673" s="61" t="str">
        <f t="shared" si="651"/>
        <v>448&amp;#160;&amp;#160;&amp;#160;Tourist501</v>
      </c>
      <c r="H1673" s="60" t="s">
        <v>407</v>
      </c>
      <c r="I1673" s="66" t="str">
        <f t="shared" si="648"/>
        <v>1,092.00</v>
      </c>
      <c r="J1673" s="66" t="str">
        <f t="shared" si="646"/>
        <v>1,124.00</v>
      </c>
      <c r="K1673" s="66" t="str">
        <f t="shared" si="647"/>
        <v>1,163.00</v>
      </c>
      <c r="L1673" s="63" t="str">
        <f t="shared" si="649"/>
        <v>2.9</v>
      </c>
      <c r="M1673" s="63" t="str">
        <f t="shared" si="650"/>
        <v>3.5</v>
      </c>
      <c r="N1673" s="64" t="s">
        <v>408</v>
      </c>
      <c r="P1673" s="71">
        <v>1092</v>
      </c>
      <c r="Q1673" s="71">
        <v>1124</v>
      </c>
      <c r="R1673" s="72">
        <v>1163</v>
      </c>
    </row>
    <row r="1674" spans="1:18" ht="24.75" thickBot="1">
      <c r="A1674" s="57">
        <v>4</v>
      </c>
      <c r="B1674" s="58" t="s">
        <v>21</v>
      </c>
      <c r="C1674" s="57">
        <v>48</v>
      </c>
      <c r="D1674" s="58" t="s">
        <v>39</v>
      </c>
      <c r="E1674" s="59" t="s">
        <v>435</v>
      </c>
      <c r="F1674" s="60" t="s">
        <v>412</v>
      </c>
      <c r="G1674" s="61" t="str">
        <f t="shared" si="651"/>
        <v>448&amp;#160;&amp;#160;&amp;#160;Tourist502</v>
      </c>
      <c r="H1674" s="60" t="s">
        <v>409</v>
      </c>
      <c r="I1674" s="66" t="str">
        <f t="shared" si="648"/>
        <v>1,292.00</v>
      </c>
      <c r="J1674" s="66" t="str">
        <f t="shared" si="646"/>
        <v>1,356.00</v>
      </c>
      <c r="K1674" s="66" t="str">
        <f t="shared" si="647"/>
        <v>1,400.00</v>
      </c>
      <c r="L1674" s="63" t="str">
        <f t="shared" si="649"/>
        <v>5.0</v>
      </c>
      <c r="M1674" s="63" t="str">
        <f t="shared" si="650"/>
        <v>3.2</v>
      </c>
      <c r="N1674" s="65" t="s">
        <v>410</v>
      </c>
      <c r="P1674" s="71">
        <v>1292</v>
      </c>
      <c r="Q1674" s="71">
        <v>1356</v>
      </c>
      <c r="R1674" s="72">
        <v>1400</v>
      </c>
    </row>
    <row r="1675" spans="1:18" ht="24.75" thickBot="1">
      <c r="A1675" s="57">
        <v>4</v>
      </c>
      <c r="B1675" s="58" t="s">
        <v>21</v>
      </c>
      <c r="C1675" s="57">
        <v>48</v>
      </c>
      <c r="D1675" s="58" t="s">
        <v>39</v>
      </c>
      <c r="E1675" s="59" t="s">
        <v>436</v>
      </c>
      <c r="F1675" s="60" t="s">
        <v>417</v>
      </c>
      <c r="G1675" s="61" t="str">
        <f t="shared" si="651"/>
        <v>448&amp;#160;&amp;#160;&amp;#160;Excursionist600</v>
      </c>
      <c r="H1675" s="60" t="s">
        <v>422</v>
      </c>
      <c r="I1675" s="66" t="str">
        <f t="shared" si="648"/>
        <v>699.00</v>
      </c>
      <c r="J1675" s="66" t="str">
        <f t="shared" si="646"/>
        <v>720.00</v>
      </c>
      <c r="K1675" s="66" t="str">
        <f t="shared" si="647"/>
        <v>745.00</v>
      </c>
      <c r="L1675" s="63" t="str">
        <f t="shared" si="649"/>
        <v>3.0</v>
      </c>
      <c r="M1675" s="63" t="str">
        <f t="shared" si="650"/>
        <v>3.5</v>
      </c>
      <c r="N1675" s="64" t="s">
        <v>437</v>
      </c>
      <c r="P1675" s="71">
        <v>699</v>
      </c>
      <c r="Q1675" s="71">
        <v>720</v>
      </c>
      <c r="R1675" s="72">
        <v>745</v>
      </c>
    </row>
    <row r="1676" spans="1:18" ht="24.75" thickBot="1">
      <c r="A1676" s="57">
        <v>4</v>
      </c>
      <c r="B1676" s="58" t="s">
        <v>21</v>
      </c>
      <c r="C1676" s="57">
        <v>48</v>
      </c>
      <c r="D1676" s="58" t="s">
        <v>39</v>
      </c>
      <c r="E1676" s="59" t="s">
        <v>438</v>
      </c>
      <c r="F1676" s="60" t="s">
        <v>411</v>
      </c>
      <c r="G1676" s="61" t="str">
        <f t="shared" si="651"/>
        <v>448&amp;#160;&amp;#160;&amp;#160;Excursionist601</v>
      </c>
      <c r="H1676" s="60" t="s">
        <v>407</v>
      </c>
      <c r="I1676" s="66" t="str">
        <f t="shared" si="648"/>
        <v>683.00</v>
      </c>
      <c r="J1676" s="66" t="str">
        <f t="shared" si="646"/>
        <v>703.00</v>
      </c>
      <c r="K1676" s="66" t="str">
        <f t="shared" si="647"/>
        <v>729.00</v>
      </c>
      <c r="L1676" s="63" t="str">
        <f t="shared" si="649"/>
        <v>2.9</v>
      </c>
      <c r="M1676" s="63" t="str">
        <f t="shared" si="650"/>
        <v>3.7</v>
      </c>
      <c r="N1676" s="65" t="s">
        <v>408</v>
      </c>
      <c r="P1676" s="71">
        <v>683</v>
      </c>
      <c r="Q1676" s="71">
        <v>703</v>
      </c>
      <c r="R1676" s="72">
        <v>729</v>
      </c>
    </row>
    <row r="1677" spans="1:18" ht="24.75" thickBot="1">
      <c r="A1677" s="57">
        <v>4</v>
      </c>
      <c r="B1677" s="58" t="s">
        <v>21</v>
      </c>
      <c r="C1677" s="57">
        <v>48</v>
      </c>
      <c r="D1677" s="58" t="s">
        <v>39</v>
      </c>
      <c r="E1677" s="59" t="s">
        <v>439</v>
      </c>
      <c r="F1677" s="60" t="s">
        <v>412</v>
      </c>
      <c r="G1677" s="61" t="str">
        <f t="shared" si="651"/>
        <v>448&amp;#160;&amp;#160;&amp;#160;Excursionist602</v>
      </c>
      <c r="H1677" s="60" t="s">
        <v>409</v>
      </c>
      <c r="I1677" s="66" t="str">
        <f t="shared" si="648"/>
        <v>807.00</v>
      </c>
      <c r="J1677" s="66" t="str">
        <f t="shared" si="646"/>
        <v>832.00</v>
      </c>
      <c r="K1677" s="66" t="str">
        <f t="shared" si="647"/>
        <v>858.00</v>
      </c>
      <c r="L1677" s="63" t="str">
        <f t="shared" si="649"/>
        <v>3.1</v>
      </c>
      <c r="M1677" s="63" t="str">
        <f t="shared" si="650"/>
        <v>3.1</v>
      </c>
      <c r="N1677" s="64" t="s">
        <v>410</v>
      </c>
      <c r="P1677" s="71">
        <v>807</v>
      </c>
      <c r="Q1677" s="71">
        <v>832</v>
      </c>
      <c r="R1677" s="72">
        <v>858</v>
      </c>
    </row>
    <row r="1678" spans="1:18" ht="24.75" thickBot="1">
      <c r="A1678" s="57">
        <v>4</v>
      </c>
      <c r="B1678" s="58" t="s">
        <v>21</v>
      </c>
      <c r="C1678" s="57">
        <v>48</v>
      </c>
      <c r="D1678" s="58" t="s">
        <v>39</v>
      </c>
      <c r="E1678" s="59" t="s">
        <v>20</v>
      </c>
      <c r="F1678" s="60" t="s">
        <v>16</v>
      </c>
      <c r="G1678" s="61" t="str">
        <f t="shared" si="651"/>
        <v>448TourismReceipt</v>
      </c>
      <c r="H1678" s="60" t="s">
        <v>16</v>
      </c>
      <c r="I1678" s="66" t="str">
        <f t="shared" si="648"/>
        <v xml:space="preserve"> </v>
      </c>
      <c r="J1678" s="66" t="str">
        <f t="shared" si="646"/>
        <v xml:space="preserve"> </v>
      </c>
      <c r="K1678" s="66" t="str">
        <f t="shared" si="647"/>
        <v xml:space="preserve"> </v>
      </c>
      <c r="L1678" s="67" t="s">
        <v>397</v>
      </c>
      <c r="M1678" s="67" t="s">
        <v>397</v>
      </c>
      <c r="N1678" s="65" t="s">
        <v>17</v>
      </c>
      <c r="P1678" s="67" t="s">
        <v>384</v>
      </c>
      <c r="Q1678" s="67" t="s">
        <v>384</v>
      </c>
      <c r="R1678" s="75" t="s">
        <v>384</v>
      </c>
    </row>
    <row r="1679" spans="1:18" ht="24.75" thickBot="1">
      <c r="A1679" s="57">
        <v>4</v>
      </c>
      <c r="B1679" s="58" t="s">
        <v>21</v>
      </c>
      <c r="C1679" s="57">
        <v>48</v>
      </c>
      <c r="D1679" s="58" t="s">
        <v>39</v>
      </c>
      <c r="E1679" s="59" t="s">
        <v>429</v>
      </c>
      <c r="F1679" s="60" t="s">
        <v>415</v>
      </c>
      <c r="G1679" s="61" t="str">
        <f t="shared" si="651"/>
        <v>448&amp;#160;&amp;#160;&amp;#160;Visitors700</v>
      </c>
      <c r="H1679" s="60" t="s">
        <v>420</v>
      </c>
      <c r="I1679" s="66" t="str">
        <f t="shared" si="648"/>
        <v>1,407.00</v>
      </c>
      <c r="J1679" s="66" t="str">
        <f t="shared" si="646"/>
        <v>1,556.00</v>
      </c>
      <c r="K1679" s="66" t="str">
        <f t="shared" si="647"/>
        <v>1,691.00</v>
      </c>
      <c r="L1679" s="63" t="str">
        <f t="shared" ref="L1679:L1694" si="652">FIXED(ROUND((((J1679-I1679)/I1679)*100),1),1,0)</f>
        <v>10.6</v>
      </c>
      <c r="M1679" s="63" t="str">
        <f t="shared" ref="M1679:M1694" si="653">FIXED(ROUND((((K1679-J1679)/J1679)*100),1),1,0)</f>
        <v>8.7</v>
      </c>
      <c r="N1679" s="64" t="s">
        <v>426</v>
      </c>
      <c r="P1679" s="71">
        <v>1407</v>
      </c>
      <c r="Q1679" s="71">
        <v>1556</v>
      </c>
      <c r="R1679" s="72">
        <v>1691</v>
      </c>
    </row>
    <row r="1680" spans="1:18" ht="24.75" thickBot="1">
      <c r="A1680" s="57">
        <v>4</v>
      </c>
      <c r="B1680" s="58" t="s">
        <v>21</v>
      </c>
      <c r="C1680" s="57">
        <v>48</v>
      </c>
      <c r="D1680" s="58" t="s">
        <v>39</v>
      </c>
      <c r="E1680" s="59" t="s">
        <v>430</v>
      </c>
      <c r="F1680" s="60" t="s">
        <v>411</v>
      </c>
      <c r="G1680" s="61" t="str">
        <f t="shared" si="651"/>
        <v>448&amp;#160;&amp;#160;&amp;#160;Visitors701</v>
      </c>
      <c r="H1680" s="60" t="s">
        <v>407</v>
      </c>
      <c r="I1680" s="66" t="str">
        <f t="shared" si="648"/>
        <v>1,325.00</v>
      </c>
      <c r="J1680" s="66" t="str">
        <f t="shared" si="646"/>
        <v>1,466.00</v>
      </c>
      <c r="K1680" s="66" t="str">
        <f t="shared" si="647"/>
        <v>1,596.00</v>
      </c>
      <c r="L1680" s="63" t="str">
        <f t="shared" si="652"/>
        <v>10.6</v>
      </c>
      <c r="M1680" s="63" t="str">
        <f t="shared" si="653"/>
        <v>8.9</v>
      </c>
      <c r="N1680" s="65" t="s">
        <v>408</v>
      </c>
      <c r="P1680" s="71">
        <v>1325</v>
      </c>
      <c r="Q1680" s="71">
        <v>1466</v>
      </c>
      <c r="R1680" s="72">
        <v>1596</v>
      </c>
    </row>
    <row r="1681" spans="1:18" ht="24.75" thickBot="1">
      <c r="A1681" s="57">
        <v>4</v>
      </c>
      <c r="B1681" s="58" t="s">
        <v>21</v>
      </c>
      <c r="C1681" s="57">
        <v>48</v>
      </c>
      <c r="D1681" s="58" t="s">
        <v>39</v>
      </c>
      <c r="E1681" s="59" t="s">
        <v>431</v>
      </c>
      <c r="F1681" s="60" t="s">
        <v>412</v>
      </c>
      <c r="G1681" s="61" t="str">
        <f t="shared" si="651"/>
        <v>448&amp;#160;&amp;#160;&amp;#160;Visitors702</v>
      </c>
      <c r="H1681" s="60" t="s">
        <v>409</v>
      </c>
      <c r="I1681" s="66" t="str">
        <f t="shared" si="648"/>
        <v>83.00</v>
      </c>
      <c r="J1681" s="66" t="str">
        <f t="shared" si="646"/>
        <v>90.00</v>
      </c>
      <c r="K1681" s="66" t="str">
        <f t="shared" si="647"/>
        <v>95.00</v>
      </c>
      <c r="L1681" s="63" t="str">
        <f t="shared" si="652"/>
        <v>8.4</v>
      </c>
      <c r="M1681" s="63" t="str">
        <f t="shared" si="653"/>
        <v>5.6</v>
      </c>
      <c r="N1681" s="64" t="s">
        <v>410</v>
      </c>
      <c r="P1681" s="71">
        <v>83</v>
      </c>
      <c r="Q1681" s="71">
        <v>90</v>
      </c>
      <c r="R1681" s="72">
        <v>95</v>
      </c>
    </row>
    <row r="1682" spans="1:18" ht="24.75" thickBot="1">
      <c r="A1682" s="57">
        <v>4</v>
      </c>
      <c r="B1682" s="58" t="s">
        <v>21</v>
      </c>
      <c r="C1682" s="57">
        <v>49</v>
      </c>
      <c r="D1682" s="58" t="s">
        <v>40</v>
      </c>
      <c r="E1682" s="59" t="s">
        <v>10</v>
      </c>
      <c r="F1682" s="60" t="s">
        <v>4</v>
      </c>
      <c r="G1682" s="61" t="str">
        <f t="shared" si="651"/>
        <v>449Room</v>
      </c>
      <c r="H1682" s="60" t="s">
        <v>4</v>
      </c>
      <c r="I1682" s="62" t="str">
        <f>FIXED(ROUND(P1682,2),0,0)</f>
        <v>2,032</v>
      </c>
      <c r="J1682" s="62" t="str">
        <f t="shared" ref="J1682:J1691" si="654">FIXED(ROUND(Q1682,2),0,0)</f>
        <v>2,748</v>
      </c>
      <c r="K1682" s="62" t="str">
        <f t="shared" ref="K1682:K1691" si="655">FIXED(ROUND(R1682,2),0,0)</f>
        <v>2,748</v>
      </c>
      <c r="L1682" s="63" t="str">
        <f t="shared" si="652"/>
        <v>35.2</v>
      </c>
      <c r="M1682" s="63" t="str">
        <f t="shared" si="653"/>
        <v>0.0</v>
      </c>
      <c r="N1682" s="64" t="s">
        <v>14</v>
      </c>
      <c r="P1682" s="71">
        <v>2032</v>
      </c>
      <c r="Q1682" s="71">
        <v>2748</v>
      </c>
      <c r="R1682" s="72">
        <v>2748</v>
      </c>
    </row>
    <row r="1683" spans="1:18" ht="24.75" thickBot="1">
      <c r="A1683" s="57">
        <v>4</v>
      </c>
      <c r="B1683" s="58" t="s">
        <v>21</v>
      </c>
      <c r="C1683" s="57">
        <v>49</v>
      </c>
      <c r="D1683" s="58" t="s">
        <v>40</v>
      </c>
      <c r="E1683" s="59" t="s">
        <v>111</v>
      </c>
      <c r="F1683" s="60" t="s">
        <v>3</v>
      </c>
      <c r="G1683" s="61" t="str">
        <f t="shared" si="651"/>
        <v>449Visit100</v>
      </c>
      <c r="H1683" s="60" t="s">
        <v>3</v>
      </c>
      <c r="I1683" s="62" t="str">
        <f t="shared" ref="I1683:I1691" si="656">FIXED(ROUND(P1683,2),0,0)</f>
        <v>1,475,139</v>
      </c>
      <c r="J1683" s="62" t="str">
        <f t="shared" si="654"/>
        <v>1,850,495</v>
      </c>
      <c r="K1683" s="62" t="str">
        <f t="shared" si="655"/>
        <v>1,901,912</v>
      </c>
      <c r="L1683" s="63" t="str">
        <f t="shared" si="652"/>
        <v>25.4</v>
      </c>
      <c r="M1683" s="63" t="str">
        <f t="shared" si="653"/>
        <v>2.8</v>
      </c>
      <c r="N1683" s="65" t="s">
        <v>15</v>
      </c>
      <c r="P1683" s="71">
        <v>1475139</v>
      </c>
      <c r="Q1683" s="71">
        <v>1850495</v>
      </c>
      <c r="R1683" s="72">
        <v>1901912</v>
      </c>
    </row>
    <row r="1684" spans="1:18" ht="24.75" thickBot="1">
      <c r="A1684" s="57">
        <v>4</v>
      </c>
      <c r="B1684" s="58" t="s">
        <v>21</v>
      </c>
      <c r="C1684" s="57">
        <v>49</v>
      </c>
      <c r="D1684" s="58" t="s">
        <v>40</v>
      </c>
      <c r="E1684" s="59" t="s">
        <v>112</v>
      </c>
      <c r="F1684" s="60" t="s">
        <v>411</v>
      </c>
      <c r="G1684" s="61" t="str">
        <f t="shared" si="651"/>
        <v>449Visit101</v>
      </c>
      <c r="H1684" s="60" t="s">
        <v>407</v>
      </c>
      <c r="I1684" s="62" t="str">
        <f t="shared" si="656"/>
        <v>1,331,581</v>
      </c>
      <c r="J1684" s="62" t="str">
        <f t="shared" si="654"/>
        <v>1,685,406</v>
      </c>
      <c r="K1684" s="62" t="str">
        <f t="shared" si="655"/>
        <v>1,733,034</v>
      </c>
      <c r="L1684" s="63" t="str">
        <f t="shared" si="652"/>
        <v>26.6</v>
      </c>
      <c r="M1684" s="63" t="str">
        <f t="shared" si="653"/>
        <v>2.8</v>
      </c>
      <c r="N1684" s="64" t="s">
        <v>408</v>
      </c>
      <c r="P1684" s="71">
        <v>1331581</v>
      </c>
      <c r="Q1684" s="71">
        <v>1685406</v>
      </c>
      <c r="R1684" s="72">
        <v>1733034</v>
      </c>
    </row>
    <row r="1685" spans="1:18" ht="24.75" thickBot="1">
      <c r="A1685" s="57">
        <v>4</v>
      </c>
      <c r="B1685" s="58" t="s">
        <v>21</v>
      </c>
      <c r="C1685" s="57">
        <v>49</v>
      </c>
      <c r="D1685" s="58" t="s">
        <v>40</v>
      </c>
      <c r="E1685" s="59" t="s">
        <v>113</v>
      </c>
      <c r="F1685" s="60" t="s">
        <v>412</v>
      </c>
      <c r="G1685" s="61" t="str">
        <f t="shared" si="651"/>
        <v>449Visit102</v>
      </c>
      <c r="H1685" s="60" t="s">
        <v>409</v>
      </c>
      <c r="I1685" s="62" t="str">
        <f t="shared" si="656"/>
        <v>143,558</v>
      </c>
      <c r="J1685" s="62" t="str">
        <f t="shared" si="654"/>
        <v>165,089</v>
      </c>
      <c r="K1685" s="62" t="str">
        <f t="shared" si="655"/>
        <v>168,878</v>
      </c>
      <c r="L1685" s="63" t="str">
        <f t="shared" si="652"/>
        <v>15.0</v>
      </c>
      <c r="M1685" s="63" t="str">
        <f t="shared" si="653"/>
        <v>2.3</v>
      </c>
      <c r="N1685" s="65" t="s">
        <v>410</v>
      </c>
      <c r="P1685" s="71">
        <v>143558</v>
      </c>
      <c r="Q1685" s="71">
        <v>165089</v>
      </c>
      <c r="R1685" s="72">
        <v>168878</v>
      </c>
    </row>
    <row r="1686" spans="1:18" ht="24.75" thickBot="1">
      <c r="A1686" s="57">
        <v>4</v>
      </c>
      <c r="B1686" s="58" t="s">
        <v>21</v>
      </c>
      <c r="C1686" s="57">
        <v>49</v>
      </c>
      <c r="D1686" s="58" t="s">
        <v>40</v>
      </c>
      <c r="E1686" s="59" t="s">
        <v>114</v>
      </c>
      <c r="F1686" s="60" t="s">
        <v>413</v>
      </c>
      <c r="G1686" s="61" t="str">
        <f t="shared" si="651"/>
        <v>449Visit200</v>
      </c>
      <c r="H1686" s="60" t="s">
        <v>418</v>
      </c>
      <c r="I1686" s="62" t="str">
        <f t="shared" si="656"/>
        <v>489,163</v>
      </c>
      <c r="J1686" s="62" t="str">
        <f t="shared" si="654"/>
        <v>641,199</v>
      </c>
      <c r="K1686" s="62" t="str">
        <f t="shared" si="655"/>
        <v>657,777</v>
      </c>
      <c r="L1686" s="63" t="str">
        <f t="shared" si="652"/>
        <v>31.1</v>
      </c>
      <c r="M1686" s="63" t="str">
        <f t="shared" si="653"/>
        <v>2.6</v>
      </c>
      <c r="N1686" s="64" t="s">
        <v>423</v>
      </c>
      <c r="P1686" s="71">
        <v>489163</v>
      </c>
      <c r="Q1686" s="71">
        <v>641199</v>
      </c>
      <c r="R1686" s="72">
        <v>657777</v>
      </c>
    </row>
    <row r="1687" spans="1:18" ht="24.75" thickBot="1">
      <c r="A1687" s="57">
        <v>4</v>
      </c>
      <c r="B1687" s="58" t="s">
        <v>21</v>
      </c>
      <c r="C1687" s="57">
        <v>49</v>
      </c>
      <c r="D1687" s="58" t="s">
        <v>40</v>
      </c>
      <c r="E1687" s="59" t="s">
        <v>115</v>
      </c>
      <c r="F1687" s="60" t="s">
        <v>411</v>
      </c>
      <c r="G1687" s="61" t="str">
        <f t="shared" si="651"/>
        <v>449Visit201</v>
      </c>
      <c r="H1687" s="60" t="s">
        <v>407</v>
      </c>
      <c r="I1687" s="62" t="str">
        <f t="shared" si="656"/>
        <v>451,392</v>
      </c>
      <c r="J1687" s="62" t="str">
        <f t="shared" si="654"/>
        <v>597,873</v>
      </c>
      <c r="K1687" s="62" t="str">
        <f t="shared" si="655"/>
        <v>613,943</v>
      </c>
      <c r="L1687" s="63" t="str">
        <f t="shared" si="652"/>
        <v>32.5</v>
      </c>
      <c r="M1687" s="63" t="str">
        <f t="shared" si="653"/>
        <v>2.7</v>
      </c>
      <c r="N1687" s="65" t="s">
        <v>408</v>
      </c>
      <c r="P1687" s="71">
        <v>451392</v>
      </c>
      <c r="Q1687" s="71">
        <v>597873</v>
      </c>
      <c r="R1687" s="72">
        <v>613943</v>
      </c>
    </row>
    <row r="1688" spans="1:18" ht="24.75" thickBot="1">
      <c r="A1688" s="57">
        <v>4</v>
      </c>
      <c r="B1688" s="58" t="s">
        <v>21</v>
      </c>
      <c r="C1688" s="57">
        <v>49</v>
      </c>
      <c r="D1688" s="58" t="s">
        <v>40</v>
      </c>
      <c r="E1688" s="59" t="s">
        <v>116</v>
      </c>
      <c r="F1688" s="60" t="s">
        <v>412</v>
      </c>
      <c r="G1688" s="61" t="str">
        <f t="shared" si="651"/>
        <v>449Visit202</v>
      </c>
      <c r="H1688" s="60" t="s">
        <v>409</v>
      </c>
      <c r="I1688" s="62" t="str">
        <f t="shared" si="656"/>
        <v>37,771</v>
      </c>
      <c r="J1688" s="62" t="str">
        <f t="shared" si="654"/>
        <v>43,326</v>
      </c>
      <c r="K1688" s="62" t="str">
        <f t="shared" si="655"/>
        <v>43,834</v>
      </c>
      <c r="L1688" s="63" t="str">
        <f t="shared" si="652"/>
        <v>14.7</v>
      </c>
      <c r="M1688" s="63" t="str">
        <f t="shared" si="653"/>
        <v>1.2</v>
      </c>
      <c r="N1688" s="64" t="s">
        <v>410</v>
      </c>
      <c r="P1688" s="71">
        <v>37771</v>
      </c>
      <c r="Q1688" s="71">
        <v>43326</v>
      </c>
      <c r="R1688" s="72">
        <v>43834</v>
      </c>
    </row>
    <row r="1689" spans="1:18" ht="24.75" thickBot="1">
      <c r="A1689" s="57">
        <v>4</v>
      </c>
      <c r="B1689" s="58" t="s">
        <v>21</v>
      </c>
      <c r="C1689" s="57">
        <v>49</v>
      </c>
      <c r="D1689" s="58" t="s">
        <v>40</v>
      </c>
      <c r="E1689" s="59" t="s">
        <v>117</v>
      </c>
      <c r="F1689" s="60" t="s">
        <v>414</v>
      </c>
      <c r="G1689" s="61" t="str">
        <f t="shared" si="651"/>
        <v>449Visit300</v>
      </c>
      <c r="H1689" s="60" t="s">
        <v>419</v>
      </c>
      <c r="I1689" s="62" t="str">
        <f t="shared" si="656"/>
        <v>985,976</v>
      </c>
      <c r="J1689" s="62" t="str">
        <f t="shared" si="654"/>
        <v>1,209,296</v>
      </c>
      <c r="K1689" s="62" t="str">
        <f t="shared" si="655"/>
        <v>1,244,135</v>
      </c>
      <c r="L1689" s="63" t="str">
        <f t="shared" si="652"/>
        <v>22.6</v>
      </c>
      <c r="M1689" s="63" t="str">
        <f t="shared" si="653"/>
        <v>2.9</v>
      </c>
      <c r="N1689" s="65" t="s">
        <v>424</v>
      </c>
      <c r="P1689" s="71">
        <v>985976</v>
      </c>
      <c r="Q1689" s="71">
        <v>1209296</v>
      </c>
      <c r="R1689" s="72">
        <v>1244135</v>
      </c>
    </row>
    <row r="1690" spans="1:18" ht="24.75" thickBot="1">
      <c r="A1690" s="57">
        <v>4</v>
      </c>
      <c r="B1690" s="58" t="s">
        <v>21</v>
      </c>
      <c r="C1690" s="57">
        <v>49</v>
      </c>
      <c r="D1690" s="58" t="s">
        <v>40</v>
      </c>
      <c r="E1690" s="59" t="s">
        <v>118</v>
      </c>
      <c r="F1690" s="60" t="s">
        <v>411</v>
      </c>
      <c r="G1690" s="61" t="str">
        <f t="shared" si="651"/>
        <v>449Visit301</v>
      </c>
      <c r="H1690" s="60" t="s">
        <v>407</v>
      </c>
      <c r="I1690" s="62" t="str">
        <f t="shared" si="656"/>
        <v>880,189</v>
      </c>
      <c r="J1690" s="62" t="str">
        <f t="shared" si="654"/>
        <v>1,087,533</v>
      </c>
      <c r="K1690" s="62" t="str">
        <f t="shared" si="655"/>
        <v>1,119,091</v>
      </c>
      <c r="L1690" s="63" t="str">
        <f t="shared" si="652"/>
        <v>23.6</v>
      </c>
      <c r="M1690" s="63" t="str">
        <f t="shared" si="653"/>
        <v>2.9</v>
      </c>
      <c r="N1690" s="64" t="s">
        <v>408</v>
      </c>
      <c r="P1690" s="71">
        <v>880189</v>
      </c>
      <c r="Q1690" s="71">
        <v>1087533</v>
      </c>
      <c r="R1690" s="72">
        <v>1119091</v>
      </c>
    </row>
    <row r="1691" spans="1:18" ht="24.75" thickBot="1">
      <c r="A1691" s="57">
        <v>4</v>
      </c>
      <c r="B1691" s="58" t="s">
        <v>21</v>
      </c>
      <c r="C1691" s="57">
        <v>49</v>
      </c>
      <c r="D1691" s="58" t="s">
        <v>40</v>
      </c>
      <c r="E1691" s="59" t="s">
        <v>119</v>
      </c>
      <c r="F1691" s="60" t="s">
        <v>412</v>
      </c>
      <c r="G1691" s="61" t="str">
        <f t="shared" si="651"/>
        <v>449Visit302</v>
      </c>
      <c r="H1691" s="60" t="s">
        <v>409</v>
      </c>
      <c r="I1691" s="62" t="str">
        <f t="shared" si="656"/>
        <v>105,787</v>
      </c>
      <c r="J1691" s="62" t="str">
        <f t="shared" si="654"/>
        <v>121,763</v>
      </c>
      <c r="K1691" s="62" t="str">
        <f t="shared" si="655"/>
        <v>125,044</v>
      </c>
      <c r="L1691" s="63" t="str">
        <f t="shared" si="652"/>
        <v>15.1</v>
      </c>
      <c r="M1691" s="63" t="str">
        <f t="shared" si="653"/>
        <v>2.7</v>
      </c>
      <c r="N1691" s="65" t="s">
        <v>410</v>
      </c>
      <c r="P1691" s="71">
        <v>105787</v>
      </c>
      <c r="Q1691" s="71">
        <v>121763</v>
      </c>
      <c r="R1691" s="72">
        <v>125044</v>
      </c>
    </row>
    <row r="1692" spans="1:18" ht="24.75" thickBot="1">
      <c r="A1692" s="57">
        <v>4</v>
      </c>
      <c r="B1692" s="58" t="s">
        <v>21</v>
      </c>
      <c r="C1692" s="57">
        <v>49</v>
      </c>
      <c r="D1692" s="58" t="s">
        <v>40</v>
      </c>
      <c r="E1692" s="59" t="s">
        <v>120</v>
      </c>
      <c r="F1692" s="60" t="s">
        <v>5</v>
      </c>
      <c r="G1692" s="61" t="str">
        <f t="shared" si="651"/>
        <v>449AvgDay400</v>
      </c>
      <c r="H1692" s="60" t="s">
        <v>5</v>
      </c>
      <c r="I1692" s="66" t="str">
        <f>IF(P1692="&amp;#160;"," ",FIXED(ROUND(P1692,2),2,0))</f>
        <v>2.16</v>
      </c>
      <c r="J1692" s="66" t="str">
        <f t="shared" ref="J1692:J1708" si="657">IF(Q1692="&amp;#160;"," ",FIXED(ROUND(Q1692,2),2,0))</f>
        <v>2.16</v>
      </c>
      <c r="K1692" s="66" t="str">
        <f t="shared" ref="K1692:K1708" si="658">IF(R1692="&amp;#160;"," ",FIXED(ROUND(R1692,2),2,0))</f>
        <v>2.19</v>
      </c>
      <c r="L1692" s="63" t="str">
        <f t="shared" si="652"/>
        <v>0.0</v>
      </c>
      <c r="M1692" s="63" t="str">
        <f t="shared" si="653"/>
        <v>1.4</v>
      </c>
      <c r="N1692" s="64" t="s">
        <v>6</v>
      </c>
      <c r="P1692" s="73">
        <v>2.16</v>
      </c>
      <c r="Q1692" s="73">
        <v>2.16</v>
      </c>
      <c r="R1692" s="74">
        <v>2.19</v>
      </c>
    </row>
    <row r="1693" spans="1:18" ht="24.75" thickBot="1">
      <c r="A1693" s="57">
        <v>4</v>
      </c>
      <c r="B1693" s="58" t="s">
        <v>21</v>
      </c>
      <c r="C1693" s="57">
        <v>49</v>
      </c>
      <c r="D1693" s="58" t="s">
        <v>40</v>
      </c>
      <c r="E1693" s="59" t="s">
        <v>121</v>
      </c>
      <c r="F1693" s="60" t="s">
        <v>411</v>
      </c>
      <c r="G1693" s="61" t="str">
        <f t="shared" si="651"/>
        <v>449AvgDay401</v>
      </c>
      <c r="H1693" s="60" t="s">
        <v>407</v>
      </c>
      <c r="I1693" s="66" t="str">
        <f t="shared" ref="I1693:I1708" si="659">IF(P1693="&amp;#160;"," ",FIXED(ROUND(P1693,2),2,0))</f>
        <v>2.12</v>
      </c>
      <c r="J1693" s="66" t="str">
        <f t="shared" si="657"/>
        <v>2.13</v>
      </c>
      <c r="K1693" s="66" t="str">
        <f t="shared" si="658"/>
        <v>2.16</v>
      </c>
      <c r="L1693" s="63" t="str">
        <f t="shared" si="652"/>
        <v>0.5</v>
      </c>
      <c r="M1693" s="63" t="str">
        <f t="shared" si="653"/>
        <v>1.4</v>
      </c>
      <c r="N1693" s="65" t="s">
        <v>408</v>
      </c>
      <c r="P1693" s="73">
        <v>2.12</v>
      </c>
      <c r="Q1693" s="73">
        <v>2.13</v>
      </c>
      <c r="R1693" s="74">
        <v>2.16</v>
      </c>
    </row>
    <row r="1694" spans="1:18" ht="24.75" thickBot="1">
      <c r="A1694" s="57">
        <v>4</v>
      </c>
      <c r="B1694" s="58" t="s">
        <v>21</v>
      </c>
      <c r="C1694" s="57">
        <v>49</v>
      </c>
      <c r="D1694" s="58" t="s">
        <v>40</v>
      </c>
      <c r="E1694" s="59" t="s">
        <v>122</v>
      </c>
      <c r="F1694" s="60" t="s">
        <v>412</v>
      </c>
      <c r="G1694" s="61" t="str">
        <f t="shared" si="651"/>
        <v>449AvgDay402</v>
      </c>
      <c r="H1694" s="60" t="s">
        <v>409</v>
      </c>
      <c r="I1694" s="66" t="str">
        <f t="shared" si="659"/>
        <v>2.58</v>
      </c>
      <c r="J1694" s="66" t="str">
        <f t="shared" si="657"/>
        <v>2.57</v>
      </c>
      <c r="K1694" s="66" t="str">
        <f t="shared" si="658"/>
        <v>2.58</v>
      </c>
      <c r="L1694" s="63" t="str">
        <f t="shared" si="652"/>
        <v>-0.4</v>
      </c>
      <c r="M1694" s="63" t="str">
        <f t="shared" si="653"/>
        <v>0.4</v>
      </c>
      <c r="N1694" s="64" t="s">
        <v>410</v>
      </c>
      <c r="P1694" s="73">
        <v>2.58</v>
      </c>
      <c r="Q1694" s="73">
        <v>2.57</v>
      </c>
      <c r="R1694" s="74">
        <v>2.58</v>
      </c>
    </row>
    <row r="1695" spans="1:18" ht="24.75" thickBot="1">
      <c r="A1695" s="57">
        <v>4</v>
      </c>
      <c r="B1695" s="58" t="s">
        <v>21</v>
      </c>
      <c r="C1695" s="57">
        <v>49</v>
      </c>
      <c r="D1695" s="58" t="s">
        <v>40</v>
      </c>
      <c r="E1695" s="59" t="s">
        <v>123</v>
      </c>
      <c r="F1695" s="60" t="s">
        <v>18</v>
      </c>
      <c r="G1695" s="61" t="str">
        <f t="shared" si="651"/>
        <v>449AverageExpenditure</v>
      </c>
      <c r="H1695" s="60" t="s">
        <v>18</v>
      </c>
      <c r="I1695" s="66" t="str">
        <f t="shared" si="659"/>
        <v xml:space="preserve"> </v>
      </c>
      <c r="J1695" s="66" t="str">
        <f t="shared" si="657"/>
        <v xml:space="preserve"> </v>
      </c>
      <c r="K1695" s="66" t="str">
        <f t="shared" si="658"/>
        <v xml:space="preserve"> </v>
      </c>
      <c r="L1695" s="67" t="s">
        <v>397</v>
      </c>
      <c r="M1695" s="67" t="s">
        <v>397</v>
      </c>
      <c r="N1695" s="65" t="s">
        <v>19</v>
      </c>
      <c r="P1695" s="67" t="s">
        <v>384</v>
      </c>
      <c r="Q1695" s="67" t="s">
        <v>384</v>
      </c>
      <c r="R1695" s="75" t="s">
        <v>384</v>
      </c>
    </row>
    <row r="1696" spans="1:18" ht="24.75" thickBot="1">
      <c r="A1696" s="57">
        <v>4</v>
      </c>
      <c r="B1696" s="58" t="s">
        <v>21</v>
      </c>
      <c r="C1696" s="57">
        <v>49</v>
      </c>
      <c r="D1696" s="58" t="s">
        <v>40</v>
      </c>
      <c r="E1696" s="59" t="s">
        <v>425</v>
      </c>
      <c r="F1696" s="60" t="s">
        <v>415</v>
      </c>
      <c r="G1696" s="61" t="str">
        <f t="shared" si="651"/>
        <v>449&amp;#160;&amp;#160;&amp;#160;Visitors400</v>
      </c>
      <c r="H1696" s="60" t="s">
        <v>420</v>
      </c>
      <c r="I1696" s="66" t="str">
        <f t="shared" si="659"/>
        <v>978.00</v>
      </c>
      <c r="J1696" s="66" t="str">
        <f t="shared" si="657"/>
        <v>1,021.00</v>
      </c>
      <c r="K1696" s="66" t="str">
        <f t="shared" si="658"/>
        <v>1,057.00</v>
      </c>
      <c r="L1696" s="63" t="str">
        <f t="shared" ref="L1696:L1704" si="660">FIXED(ROUND((((J1696-I1696)/I1696)*100),1),1,0)</f>
        <v>4.4</v>
      </c>
      <c r="M1696" s="63" t="str">
        <f t="shared" ref="M1696:M1704" si="661">FIXED(ROUND((((K1696-J1696)/J1696)*100),1),1,0)</f>
        <v>3.5</v>
      </c>
      <c r="N1696" s="64" t="s">
        <v>426</v>
      </c>
      <c r="P1696" s="71">
        <v>978</v>
      </c>
      <c r="Q1696" s="71">
        <v>1021</v>
      </c>
      <c r="R1696" s="72">
        <v>1057</v>
      </c>
    </row>
    <row r="1697" spans="1:18" ht="24.75" thickBot="1">
      <c r="A1697" s="57">
        <v>4</v>
      </c>
      <c r="B1697" s="58" t="s">
        <v>21</v>
      </c>
      <c r="C1697" s="57">
        <v>49</v>
      </c>
      <c r="D1697" s="58" t="s">
        <v>40</v>
      </c>
      <c r="E1697" s="59" t="s">
        <v>427</v>
      </c>
      <c r="F1697" s="60" t="s">
        <v>411</v>
      </c>
      <c r="G1697" s="61" t="str">
        <f t="shared" si="651"/>
        <v>449&amp;#160;&amp;#160;&amp;#160;Visitors401</v>
      </c>
      <c r="H1697" s="60" t="s">
        <v>407</v>
      </c>
      <c r="I1697" s="66" t="str">
        <f t="shared" si="659"/>
        <v>953.00</v>
      </c>
      <c r="J1697" s="66" t="str">
        <f t="shared" si="657"/>
        <v>998.00</v>
      </c>
      <c r="K1697" s="66" t="str">
        <f t="shared" si="658"/>
        <v>1,034.00</v>
      </c>
      <c r="L1697" s="63" t="str">
        <f t="shared" si="660"/>
        <v>4.7</v>
      </c>
      <c r="M1697" s="63" t="str">
        <f t="shared" si="661"/>
        <v>3.6</v>
      </c>
      <c r="N1697" s="65" t="s">
        <v>408</v>
      </c>
      <c r="P1697" s="71">
        <v>953</v>
      </c>
      <c r="Q1697" s="71">
        <v>998</v>
      </c>
      <c r="R1697" s="72">
        <v>1034</v>
      </c>
    </row>
    <row r="1698" spans="1:18" ht="24.75" thickBot="1">
      <c r="A1698" s="57">
        <v>4</v>
      </c>
      <c r="B1698" s="58" t="s">
        <v>21</v>
      </c>
      <c r="C1698" s="57">
        <v>49</v>
      </c>
      <c r="D1698" s="58" t="s">
        <v>40</v>
      </c>
      <c r="E1698" s="59" t="s">
        <v>428</v>
      </c>
      <c r="F1698" s="60" t="s">
        <v>412</v>
      </c>
      <c r="G1698" s="61" t="str">
        <f t="shared" si="651"/>
        <v>449&amp;#160;&amp;#160;&amp;#160;Visitors402</v>
      </c>
      <c r="H1698" s="60" t="s">
        <v>409</v>
      </c>
      <c r="I1698" s="66" t="str">
        <f t="shared" si="659"/>
        <v>1,200.00</v>
      </c>
      <c r="J1698" s="66" t="str">
        <f t="shared" si="657"/>
        <v>1,251.00</v>
      </c>
      <c r="K1698" s="66" t="str">
        <f t="shared" si="658"/>
        <v>1,291.00</v>
      </c>
      <c r="L1698" s="63" t="str">
        <f t="shared" si="660"/>
        <v>4.3</v>
      </c>
      <c r="M1698" s="63" t="str">
        <f t="shared" si="661"/>
        <v>3.2</v>
      </c>
      <c r="N1698" s="64" t="s">
        <v>410</v>
      </c>
      <c r="P1698" s="71">
        <v>1200</v>
      </c>
      <c r="Q1698" s="71">
        <v>1251</v>
      </c>
      <c r="R1698" s="72">
        <v>1291</v>
      </c>
    </row>
    <row r="1699" spans="1:18" ht="24.75" thickBot="1">
      <c r="A1699" s="57">
        <v>4</v>
      </c>
      <c r="B1699" s="58" t="s">
        <v>21</v>
      </c>
      <c r="C1699" s="57">
        <v>49</v>
      </c>
      <c r="D1699" s="58" t="s">
        <v>40</v>
      </c>
      <c r="E1699" s="59" t="s">
        <v>432</v>
      </c>
      <c r="F1699" s="60" t="s">
        <v>416</v>
      </c>
      <c r="G1699" s="61" t="str">
        <f t="shared" si="651"/>
        <v>449&amp;#160;&amp;#160;&amp;#160;Tourist500</v>
      </c>
      <c r="H1699" s="60" t="s">
        <v>421</v>
      </c>
      <c r="I1699" s="66" t="str">
        <f t="shared" si="659"/>
        <v>1,131.00</v>
      </c>
      <c r="J1699" s="66" t="str">
        <f t="shared" si="657"/>
        <v>1,173.00</v>
      </c>
      <c r="K1699" s="66" t="str">
        <f t="shared" si="658"/>
        <v>1,216.00</v>
      </c>
      <c r="L1699" s="63" t="str">
        <f t="shared" si="660"/>
        <v>3.7</v>
      </c>
      <c r="M1699" s="63" t="str">
        <f t="shared" si="661"/>
        <v>3.7</v>
      </c>
      <c r="N1699" s="65" t="s">
        <v>433</v>
      </c>
      <c r="P1699" s="71">
        <v>1131</v>
      </c>
      <c r="Q1699" s="71">
        <v>1173</v>
      </c>
      <c r="R1699" s="72">
        <v>1216</v>
      </c>
    </row>
    <row r="1700" spans="1:18" ht="24.75" thickBot="1">
      <c r="A1700" s="57">
        <v>4</v>
      </c>
      <c r="B1700" s="58" t="s">
        <v>21</v>
      </c>
      <c r="C1700" s="57">
        <v>49</v>
      </c>
      <c r="D1700" s="58" t="s">
        <v>40</v>
      </c>
      <c r="E1700" s="59" t="s">
        <v>434</v>
      </c>
      <c r="F1700" s="60" t="s">
        <v>411</v>
      </c>
      <c r="G1700" s="61" t="str">
        <f t="shared" si="651"/>
        <v>449&amp;#160;&amp;#160;&amp;#160;Tourist501</v>
      </c>
      <c r="H1700" s="60" t="s">
        <v>407</v>
      </c>
      <c r="I1700" s="66" t="str">
        <f t="shared" si="659"/>
        <v>1,097.00</v>
      </c>
      <c r="J1700" s="66" t="str">
        <f t="shared" si="657"/>
        <v>1,142.00</v>
      </c>
      <c r="K1700" s="66" t="str">
        <f t="shared" si="658"/>
        <v>1,185.00</v>
      </c>
      <c r="L1700" s="63" t="str">
        <f t="shared" si="660"/>
        <v>4.1</v>
      </c>
      <c r="M1700" s="63" t="str">
        <f t="shared" si="661"/>
        <v>3.8</v>
      </c>
      <c r="N1700" s="64" t="s">
        <v>408</v>
      </c>
      <c r="P1700" s="71">
        <v>1097</v>
      </c>
      <c r="Q1700" s="71">
        <v>1142</v>
      </c>
      <c r="R1700" s="72">
        <v>1185</v>
      </c>
    </row>
    <row r="1701" spans="1:18" ht="24.75" thickBot="1">
      <c r="A1701" s="57">
        <v>4</v>
      </c>
      <c r="B1701" s="58" t="s">
        <v>21</v>
      </c>
      <c r="C1701" s="57">
        <v>49</v>
      </c>
      <c r="D1701" s="58" t="s">
        <v>40</v>
      </c>
      <c r="E1701" s="59" t="s">
        <v>435</v>
      </c>
      <c r="F1701" s="60" t="s">
        <v>412</v>
      </c>
      <c r="G1701" s="61" t="str">
        <f t="shared" si="651"/>
        <v>449&amp;#160;&amp;#160;&amp;#160;Tourist502</v>
      </c>
      <c r="H1701" s="60" t="s">
        <v>409</v>
      </c>
      <c r="I1701" s="66" t="str">
        <f t="shared" si="659"/>
        <v>1,465.00</v>
      </c>
      <c r="J1701" s="66" t="str">
        <f t="shared" si="657"/>
        <v>1,527.00</v>
      </c>
      <c r="K1701" s="66" t="str">
        <f t="shared" si="658"/>
        <v>1,581.00</v>
      </c>
      <c r="L1701" s="63" t="str">
        <f t="shared" si="660"/>
        <v>4.2</v>
      </c>
      <c r="M1701" s="63" t="str">
        <f t="shared" si="661"/>
        <v>3.5</v>
      </c>
      <c r="N1701" s="65" t="s">
        <v>410</v>
      </c>
      <c r="P1701" s="71">
        <v>1465</v>
      </c>
      <c r="Q1701" s="71">
        <v>1527</v>
      </c>
      <c r="R1701" s="72">
        <v>1581</v>
      </c>
    </row>
    <row r="1702" spans="1:18" ht="24.75" thickBot="1">
      <c r="A1702" s="57">
        <v>4</v>
      </c>
      <c r="B1702" s="58" t="s">
        <v>21</v>
      </c>
      <c r="C1702" s="57">
        <v>49</v>
      </c>
      <c r="D1702" s="58" t="s">
        <v>40</v>
      </c>
      <c r="E1702" s="59" t="s">
        <v>436</v>
      </c>
      <c r="F1702" s="60" t="s">
        <v>417</v>
      </c>
      <c r="G1702" s="61" t="str">
        <f t="shared" si="651"/>
        <v>449&amp;#160;&amp;#160;&amp;#160;Excursionist600</v>
      </c>
      <c r="H1702" s="60" t="s">
        <v>422</v>
      </c>
      <c r="I1702" s="66" t="str">
        <f t="shared" si="659"/>
        <v>814.00</v>
      </c>
      <c r="J1702" s="66" t="str">
        <f t="shared" si="657"/>
        <v>847.00</v>
      </c>
      <c r="K1702" s="66" t="str">
        <f t="shared" si="658"/>
        <v>873.00</v>
      </c>
      <c r="L1702" s="63" t="str">
        <f t="shared" si="660"/>
        <v>4.1</v>
      </c>
      <c r="M1702" s="63" t="str">
        <f t="shared" si="661"/>
        <v>3.1</v>
      </c>
      <c r="N1702" s="64" t="s">
        <v>437</v>
      </c>
      <c r="P1702" s="71">
        <v>814</v>
      </c>
      <c r="Q1702" s="71">
        <v>847</v>
      </c>
      <c r="R1702" s="72">
        <v>873</v>
      </c>
    </row>
    <row r="1703" spans="1:18" ht="24.75" thickBot="1">
      <c r="A1703" s="57">
        <v>4</v>
      </c>
      <c r="B1703" s="58" t="s">
        <v>21</v>
      </c>
      <c r="C1703" s="57">
        <v>49</v>
      </c>
      <c r="D1703" s="58" t="s">
        <v>40</v>
      </c>
      <c r="E1703" s="59" t="s">
        <v>438</v>
      </c>
      <c r="F1703" s="60" t="s">
        <v>411</v>
      </c>
      <c r="G1703" s="61" t="str">
        <f t="shared" si="651"/>
        <v>449&amp;#160;&amp;#160;&amp;#160;Excursionist601</v>
      </c>
      <c r="H1703" s="60" t="s">
        <v>407</v>
      </c>
      <c r="I1703" s="66" t="str">
        <f t="shared" si="659"/>
        <v>796.00</v>
      </c>
      <c r="J1703" s="66" t="str">
        <f t="shared" si="657"/>
        <v>830.00</v>
      </c>
      <c r="K1703" s="66" t="str">
        <f t="shared" si="658"/>
        <v>855.00</v>
      </c>
      <c r="L1703" s="63" t="str">
        <f t="shared" si="660"/>
        <v>4.3</v>
      </c>
      <c r="M1703" s="63" t="str">
        <f t="shared" si="661"/>
        <v>3.0</v>
      </c>
      <c r="N1703" s="65" t="s">
        <v>408</v>
      </c>
      <c r="P1703" s="71">
        <v>796</v>
      </c>
      <c r="Q1703" s="71">
        <v>830</v>
      </c>
      <c r="R1703" s="72">
        <v>855</v>
      </c>
    </row>
    <row r="1704" spans="1:18" ht="24.75" thickBot="1">
      <c r="A1704" s="57">
        <v>4</v>
      </c>
      <c r="B1704" s="58" t="s">
        <v>21</v>
      </c>
      <c r="C1704" s="57">
        <v>49</v>
      </c>
      <c r="D1704" s="58" t="s">
        <v>40</v>
      </c>
      <c r="E1704" s="59" t="s">
        <v>439</v>
      </c>
      <c r="F1704" s="60" t="s">
        <v>412</v>
      </c>
      <c r="G1704" s="61" t="str">
        <f t="shared" si="651"/>
        <v>449&amp;#160;&amp;#160;&amp;#160;Excursionist602</v>
      </c>
      <c r="H1704" s="60" t="s">
        <v>409</v>
      </c>
      <c r="I1704" s="66" t="str">
        <f t="shared" si="659"/>
        <v>957.00</v>
      </c>
      <c r="J1704" s="66" t="str">
        <f t="shared" si="657"/>
        <v>998.00</v>
      </c>
      <c r="K1704" s="66" t="str">
        <f t="shared" si="658"/>
        <v>1,029.00</v>
      </c>
      <c r="L1704" s="63" t="str">
        <f t="shared" si="660"/>
        <v>4.3</v>
      </c>
      <c r="M1704" s="63" t="str">
        <f t="shared" si="661"/>
        <v>3.1</v>
      </c>
      <c r="N1704" s="64" t="s">
        <v>410</v>
      </c>
      <c r="P1704" s="71">
        <v>957</v>
      </c>
      <c r="Q1704" s="71">
        <v>998</v>
      </c>
      <c r="R1704" s="72">
        <v>1029</v>
      </c>
    </row>
    <row r="1705" spans="1:18" ht="24.75" thickBot="1">
      <c r="A1705" s="57">
        <v>4</v>
      </c>
      <c r="B1705" s="58" t="s">
        <v>21</v>
      </c>
      <c r="C1705" s="57">
        <v>49</v>
      </c>
      <c r="D1705" s="58" t="s">
        <v>40</v>
      </c>
      <c r="E1705" s="59" t="s">
        <v>20</v>
      </c>
      <c r="F1705" s="60" t="s">
        <v>16</v>
      </c>
      <c r="G1705" s="61" t="str">
        <f t="shared" si="651"/>
        <v>449TourismReceipt</v>
      </c>
      <c r="H1705" s="60" t="s">
        <v>16</v>
      </c>
      <c r="I1705" s="66" t="str">
        <f t="shared" si="659"/>
        <v xml:space="preserve"> </v>
      </c>
      <c r="J1705" s="66" t="str">
        <f t="shared" si="657"/>
        <v xml:space="preserve"> </v>
      </c>
      <c r="K1705" s="66" t="str">
        <f t="shared" si="658"/>
        <v xml:space="preserve"> </v>
      </c>
      <c r="L1705" s="67" t="s">
        <v>397</v>
      </c>
      <c r="M1705" s="67" t="s">
        <v>397</v>
      </c>
      <c r="N1705" s="65" t="s">
        <v>17</v>
      </c>
      <c r="P1705" s="67" t="s">
        <v>384</v>
      </c>
      <c r="Q1705" s="67" t="s">
        <v>384</v>
      </c>
      <c r="R1705" s="75" t="s">
        <v>384</v>
      </c>
    </row>
    <row r="1706" spans="1:18" ht="24.75" thickBot="1">
      <c r="A1706" s="57">
        <v>4</v>
      </c>
      <c r="B1706" s="58" t="s">
        <v>21</v>
      </c>
      <c r="C1706" s="57">
        <v>49</v>
      </c>
      <c r="D1706" s="58" t="s">
        <v>40</v>
      </c>
      <c r="E1706" s="59" t="s">
        <v>429</v>
      </c>
      <c r="F1706" s="60" t="s">
        <v>415</v>
      </c>
      <c r="G1706" s="61" t="str">
        <f t="shared" si="651"/>
        <v>449&amp;#160;&amp;#160;&amp;#160;Visitors700</v>
      </c>
      <c r="H1706" s="60" t="s">
        <v>420</v>
      </c>
      <c r="I1706" s="66" t="str">
        <f t="shared" si="659"/>
        <v>1,995.00</v>
      </c>
      <c r="J1706" s="66" t="str">
        <f t="shared" si="657"/>
        <v>2,648.00</v>
      </c>
      <c r="K1706" s="66" t="str">
        <f t="shared" si="658"/>
        <v>2,836.00</v>
      </c>
      <c r="L1706" s="63" t="str">
        <f t="shared" ref="L1706:L1721" si="662">FIXED(ROUND((((J1706-I1706)/I1706)*100),1),1,0)</f>
        <v>32.7</v>
      </c>
      <c r="M1706" s="63" t="str">
        <f t="shared" ref="M1706:M1721" si="663">FIXED(ROUND((((K1706-J1706)/J1706)*100),1),1,0)</f>
        <v>7.1</v>
      </c>
      <c r="N1706" s="64" t="s">
        <v>426</v>
      </c>
      <c r="P1706" s="71">
        <v>1995</v>
      </c>
      <c r="Q1706" s="71">
        <v>2648</v>
      </c>
      <c r="R1706" s="72">
        <v>2836</v>
      </c>
    </row>
    <row r="1707" spans="1:18" ht="24.75" thickBot="1">
      <c r="A1707" s="57">
        <v>4</v>
      </c>
      <c r="B1707" s="58" t="s">
        <v>21</v>
      </c>
      <c r="C1707" s="57">
        <v>49</v>
      </c>
      <c r="D1707" s="58" t="s">
        <v>40</v>
      </c>
      <c r="E1707" s="59" t="s">
        <v>430</v>
      </c>
      <c r="F1707" s="60" t="s">
        <v>411</v>
      </c>
      <c r="G1707" s="61" t="str">
        <f t="shared" si="651"/>
        <v>449&amp;#160;&amp;#160;&amp;#160;Visitors701</v>
      </c>
      <c r="H1707" s="60" t="s">
        <v>407</v>
      </c>
      <c r="I1707" s="66" t="str">
        <f t="shared" si="659"/>
        <v>1,751.00</v>
      </c>
      <c r="J1707" s="66" t="str">
        <f t="shared" si="657"/>
        <v>2,357.00</v>
      </c>
      <c r="K1707" s="66" t="str">
        <f t="shared" si="658"/>
        <v>2,528.00</v>
      </c>
      <c r="L1707" s="63" t="str">
        <f t="shared" si="662"/>
        <v>34.6</v>
      </c>
      <c r="M1707" s="63" t="str">
        <f t="shared" si="663"/>
        <v>7.3</v>
      </c>
      <c r="N1707" s="65" t="s">
        <v>408</v>
      </c>
      <c r="P1707" s="71">
        <v>1751</v>
      </c>
      <c r="Q1707" s="71">
        <v>2357</v>
      </c>
      <c r="R1707" s="72">
        <v>2528</v>
      </c>
    </row>
    <row r="1708" spans="1:18" ht="24.75" thickBot="1">
      <c r="A1708" s="57">
        <v>4</v>
      </c>
      <c r="B1708" s="58" t="s">
        <v>21</v>
      </c>
      <c r="C1708" s="57">
        <v>49</v>
      </c>
      <c r="D1708" s="58" t="s">
        <v>40</v>
      </c>
      <c r="E1708" s="59" t="s">
        <v>431</v>
      </c>
      <c r="F1708" s="60" t="s">
        <v>412</v>
      </c>
      <c r="G1708" s="61" t="str">
        <f t="shared" si="651"/>
        <v>449&amp;#160;&amp;#160;&amp;#160;Visitors702</v>
      </c>
      <c r="H1708" s="60" t="s">
        <v>409</v>
      </c>
      <c r="I1708" s="66" t="str">
        <f t="shared" si="659"/>
        <v>244.00</v>
      </c>
      <c r="J1708" s="66" t="str">
        <f t="shared" si="657"/>
        <v>292.00</v>
      </c>
      <c r="K1708" s="66" t="str">
        <f t="shared" si="658"/>
        <v>307.00</v>
      </c>
      <c r="L1708" s="63" t="str">
        <f t="shared" si="662"/>
        <v>19.7</v>
      </c>
      <c r="M1708" s="63" t="str">
        <f t="shared" si="663"/>
        <v>5.1</v>
      </c>
      <c r="N1708" s="64" t="s">
        <v>410</v>
      </c>
      <c r="P1708" s="71">
        <v>244</v>
      </c>
      <c r="Q1708" s="71">
        <v>292</v>
      </c>
      <c r="R1708" s="72">
        <v>307</v>
      </c>
    </row>
    <row r="1709" spans="1:18" ht="24.75" thickBot="1">
      <c r="A1709" s="57">
        <v>5</v>
      </c>
      <c r="B1709" s="58" t="s">
        <v>261</v>
      </c>
      <c r="C1709" s="57">
        <v>80</v>
      </c>
      <c r="D1709" s="58" t="s">
        <v>264</v>
      </c>
      <c r="E1709" s="59" t="s">
        <v>10</v>
      </c>
      <c r="F1709" s="60" t="s">
        <v>4</v>
      </c>
      <c r="G1709" s="61" t="str">
        <f t="shared" si="651"/>
        <v>580Room</v>
      </c>
      <c r="H1709" s="60" t="s">
        <v>4</v>
      </c>
      <c r="I1709" s="62" t="str">
        <f>FIXED(ROUND(P1709,2),0,0)</f>
        <v>6,785</v>
      </c>
      <c r="J1709" s="62" t="str">
        <f t="shared" ref="J1709:J1718" si="664">FIXED(ROUND(Q1709,2),0,0)</f>
        <v>7,268</v>
      </c>
      <c r="K1709" s="62" t="str">
        <f t="shared" ref="K1709:K1718" si="665">FIXED(ROUND(R1709,2),0,0)</f>
        <v>7,027</v>
      </c>
      <c r="L1709" s="63" t="str">
        <f t="shared" si="662"/>
        <v>7.1</v>
      </c>
      <c r="M1709" s="63" t="str">
        <f t="shared" si="663"/>
        <v>-3.3</v>
      </c>
      <c r="N1709" s="64" t="s">
        <v>14</v>
      </c>
      <c r="P1709" s="71">
        <v>6785</v>
      </c>
      <c r="Q1709" s="71">
        <v>7268</v>
      </c>
      <c r="R1709" s="72">
        <v>7027</v>
      </c>
    </row>
    <row r="1710" spans="1:18" ht="24.75" thickBot="1">
      <c r="A1710" s="57">
        <v>5</v>
      </c>
      <c r="B1710" s="58" t="s">
        <v>261</v>
      </c>
      <c r="C1710" s="57">
        <v>80</v>
      </c>
      <c r="D1710" s="58" t="s">
        <v>264</v>
      </c>
      <c r="E1710" s="59" t="s">
        <v>111</v>
      </c>
      <c r="F1710" s="60" t="s">
        <v>3</v>
      </c>
      <c r="G1710" s="61" t="str">
        <f t="shared" si="651"/>
        <v>580Visit100</v>
      </c>
      <c r="H1710" s="60" t="s">
        <v>3</v>
      </c>
      <c r="I1710" s="62" t="str">
        <f t="shared" ref="I1710:I1718" si="666">FIXED(ROUND(P1710,2),0,0)</f>
        <v>3,091,896</v>
      </c>
      <c r="J1710" s="62" t="str">
        <f t="shared" si="664"/>
        <v>3,429,760</v>
      </c>
      <c r="K1710" s="62" t="str">
        <f t="shared" si="665"/>
        <v>3,565,814</v>
      </c>
      <c r="L1710" s="63" t="str">
        <f t="shared" si="662"/>
        <v>10.9</v>
      </c>
      <c r="M1710" s="63" t="str">
        <f t="shared" si="663"/>
        <v>4.0</v>
      </c>
      <c r="N1710" s="65" t="s">
        <v>15</v>
      </c>
      <c r="P1710" s="71">
        <v>3091896</v>
      </c>
      <c r="Q1710" s="71">
        <v>3429760</v>
      </c>
      <c r="R1710" s="72">
        <v>3565814</v>
      </c>
    </row>
    <row r="1711" spans="1:18" ht="24.75" thickBot="1">
      <c r="A1711" s="57">
        <v>5</v>
      </c>
      <c r="B1711" s="58" t="s">
        <v>261</v>
      </c>
      <c r="C1711" s="57">
        <v>80</v>
      </c>
      <c r="D1711" s="58" t="s">
        <v>264</v>
      </c>
      <c r="E1711" s="59" t="s">
        <v>112</v>
      </c>
      <c r="F1711" s="60" t="s">
        <v>411</v>
      </c>
      <c r="G1711" s="61" t="str">
        <f t="shared" si="651"/>
        <v>580Visit101</v>
      </c>
      <c r="H1711" s="60" t="s">
        <v>407</v>
      </c>
      <c r="I1711" s="62" t="str">
        <f t="shared" si="666"/>
        <v>3,033,126</v>
      </c>
      <c r="J1711" s="62" t="str">
        <f t="shared" si="664"/>
        <v>3,357,376</v>
      </c>
      <c r="K1711" s="62" t="str">
        <f t="shared" si="665"/>
        <v>3,484,288</v>
      </c>
      <c r="L1711" s="63" t="str">
        <f t="shared" si="662"/>
        <v>10.7</v>
      </c>
      <c r="M1711" s="63" t="str">
        <f t="shared" si="663"/>
        <v>3.8</v>
      </c>
      <c r="N1711" s="64" t="s">
        <v>408</v>
      </c>
      <c r="P1711" s="71">
        <v>3033126</v>
      </c>
      <c r="Q1711" s="71">
        <v>3357376</v>
      </c>
      <c r="R1711" s="72">
        <v>3484288</v>
      </c>
    </row>
    <row r="1712" spans="1:18" ht="24.75" thickBot="1">
      <c r="A1712" s="57">
        <v>5</v>
      </c>
      <c r="B1712" s="58" t="s">
        <v>261</v>
      </c>
      <c r="C1712" s="57">
        <v>80</v>
      </c>
      <c r="D1712" s="58" t="s">
        <v>264</v>
      </c>
      <c r="E1712" s="59" t="s">
        <v>113</v>
      </c>
      <c r="F1712" s="60" t="s">
        <v>412</v>
      </c>
      <c r="G1712" s="61" t="str">
        <f t="shared" si="651"/>
        <v>580Visit102</v>
      </c>
      <c r="H1712" s="60" t="s">
        <v>409</v>
      </c>
      <c r="I1712" s="62" t="str">
        <f t="shared" si="666"/>
        <v>58,770</v>
      </c>
      <c r="J1712" s="62" t="str">
        <f t="shared" si="664"/>
        <v>72,384</v>
      </c>
      <c r="K1712" s="62" t="str">
        <f t="shared" si="665"/>
        <v>81,526</v>
      </c>
      <c r="L1712" s="63" t="str">
        <f t="shared" si="662"/>
        <v>23.2</v>
      </c>
      <c r="M1712" s="63" t="str">
        <f t="shared" si="663"/>
        <v>12.6</v>
      </c>
      <c r="N1712" s="65" t="s">
        <v>410</v>
      </c>
      <c r="P1712" s="71">
        <v>58770</v>
      </c>
      <c r="Q1712" s="71">
        <v>72384</v>
      </c>
      <c r="R1712" s="72">
        <v>81526</v>
      </c>
    </row>
    <row r="1713" spans="1:18" ht="24.75" thickBot="1">
      <c r="A1713" s="57">
        <v>5</v>
      </c>
      <c r="B1713" s="58" t="s">
        <v>261</v>
      </c>
      <c r="C1713" s="57">
        <v>80</v>
      </c>
      <c r="D1713" s="58" t="s">
        <v>264</v>
      </c>
      <c r="E1713" s="59" t="s">
        <v>114</v>
      </c>
      <c r="F1713" s="60" t="s">
        <v>413</v>
      </c>
      <c r="G1713" s="61" t="str">
        <f t="shared" si="651"/>
        <v>580Visit200</v>
      </c>
      <c r="H1713" s="60" t="s">
        <v>418</v>
      </c>
      <c r="I1713" s="62" t="str">
        <f t="shared" si="666"/>
        <v>2,313,689</v>
      </c>
      <c r="J1713" s="62" t="str">
        <f t="shared" si="664"/>
        <v>2,565,745</v>
      </c>
      <c r="K1713" s="62" t="str">
        <f t="shared" si="665"/>
        <v>2,611,841</v>
      </c>
      <c r="L1713" s="63" t="str">
        <f t="shared" si="662"/>
        <v>10.9</v>
      </c>
      <c r="M1713" s="63" t="str">
        <f t="shared" si="663"/>
        <v>1.8</v>
      </c>
      <c r="N1713" s="64" t="s">
        <v>423</v>
      </c>
      <c r="P1713" s="71">
        <v>2313689</v>
      </c>
      <c r="Q1713" s="71">
        <v>2565745</v>
      </c>
      <c r="R1713" s="72">
        <v>2611841</v>
      </c>
    </row>
    <row r="1714" spans="1:18" ht="24.75" thickBot="1">
      <c r="A1714" s="57">
        <v>5</v>
      </c>
      <c r="B1714" s="58" t="s">
        <v>261</v>
      </c>
      <c r="C1714" s="57">
        <v>80</v>
      </c>
      <c r="D1714" s="58" t="s">
        <v>264</v>
      </c>
      <c r="E1714" s="59" t="s">
        <v>115</v>
      </c>
      <c r="F1714" s="60" t="s">
        <v>411</v>
      </c>
      <c r="G1714" s="61" t="str">
        <f t="shared" si="651"/>
        <v>580Visit201</v>
      </c>
      <c r="H1714" s="60" t="s">
        <v>407</v>
      </c>
      <c r="I1714" s="62" t="str">
        <f t="shared" si="666"/>
        <v>2,272,130</v>
      </c>
      <c r="J1714" s="62" t="str">
        <f t="shared" si="664"/>
        <v>2,520,843</v>
      </c>
      <c r="K1714" s="62" t="str">
        <f t="shared" si="665"/>
        <v>2,566,054</v>
      </c>
      <c r="L1714" s="63" t="str">
        <f t="shared" si="662"/>
        <v>10.9</v>
      </c>
      <c r="M1714" s="63" t="str">
        <f t="shared" si="663"/>
        <v>1.8</v>
      </c>
      <c r="N1714" s="65" t="s">
        <v>408</v>
      </c>
      <c r="P1714" s="71">
        <v>2272130</v>
      </c>
      <c r="Q1714" s="71">
        <v>2520843</v>
      </c>
      <c r="R1714" s="72">
        <v>2566054</v>
      </c>
    </row>
    <row r="1715" spans="1:18" ht="24.75" thickBot="1">
      <c r="A1715" s="57">
        <v>5</v>
      </c>
      <c r="B1715" s="58" t="s">
        <v>261</v>
      </c>
      <c r="C1715" s="57">
        <v>80</v>
      </c>
      <c r="D1715" s="58" t="s">
        <v>264</v>
      </c>
      <c r="E1715" s="59" t="s">
        <v>116</v>
      </c>
      <c r="F1715" s="60" t="s">
        <v>412</v>
      </c>
      <c r="G1715" s="61" t="str">
        <f t="shared" si="651"/>
        <v>580Visit202</v>
      </c>
      <c r="H1715" s="60" t="s">
        <v>409</v>
      </c>
      <c r="I1715" s="62" t="str">
        <f t="shared" si="666"/>
        <v>41,559</v>
      </c>
      <c r="J1715" s="62" t="str">
        <f t="shared" si="664"/>
        <v>44,902</v>
      </c>
      <c r="K1715" s="62" t="str">
        <f t="shared" si="665"/>
        <v>45,787</v>
      </c>
      <c r="L1715" s="63" t="str">
        <f t="shared" si="662"/>
        <v>8.0</v>
      </c>
      <c r="M1715" s="63" t="str">
        <f t="shared" si="663"/>
        <v>2.0</v>
      </c>
      <c r="N1715" s="64" t="s">
        <v>410</v>
      </c>
      <c r="P1715" s="71">
        <v>41559</v>
      </c>
      <c r="Q1715" s="71">
        <v>44902</v>
      </c>
      <c r="R1715" s="72">
        <v>45787</v>
      </c>
    </row>
    <row r="1716" spans="1:18" ht="24.75" thickBot="1">
      <c r="A1716" s="57">
        <v>5</v>
      </c>
      <c r="B1716" s="58" t="s">
        <v>261</v>
      </c>
      <c r="C1716" s="57">
        <v>80</v>
      </c>
      <c r="D1716" s="58" t="s">
        <v>264</v>
      </c>
      <c r="E1716" s="59" t="s">
        <v>117</v>
      </c>
      <c r="F1716" s="60" t="s">
        <v>414</v>
      </c>
      <c r="G1716" s="61" t="str">
        <f t="shared" si="651"/>
        <v>580Visit300</v>
      </c>
      <c r="H1716" s="60" t="s">
        <v>419</v>
      </c>
      <c r="I1716" s="62" t="str">
        <f t="shared" si="666"/>
        <v>778,207</v>
      </c>
      <c r="J1716" s="62" t="str">
        <f t="shared" si="664"/>
        <v>864,015</v>
      </c>
      <c r="K1716" s="62" t="str">
        <f t="shared" si="665"/>
        <v>953,973</v>
      </c>
      <c r="L1716" s="63" t="str">
        <f t="shared" si="662"/>
        <v>11.0</v>
      </c>
      <c r="M1716" s="63" t="str">
        <f t="shared" si="663"/>
        <v>10.4</v>
      </c>
      <c r="N1716" s="65" t="s">
        <v>424</v>
      </c>
      <c r="P1716" s="71">
        <v>778207</v>
      </c>
      <c r="Q1716" s="71">
        <v>864015</v>
      </c>
      <c r="R1716" s="72">
        <v>953973</v>
      </c>
    </row>
    <row r="1717" spans="1:18" ht="24.75" thickBot="1">
      <c r="A1717" s="57">
        <v>5</v>
      </c>
      <c r="B1717" s="58" t="s">
        <v>261</v>
      </c>
      <c r="C1717" s="57">
        <v>80</v>
      </c>
      <c r="D1717" s="58" t="s">
        <v>264</v>
      </c>
      <c r="E1717" s="59" t="s">
        <v>118</v>
      </c>
      <c r="F1717" s="60" t="s">
        <v>411</v>
      </c>
      <c r="G1717" s="61" t="str">
        <f t="shared" si="651"/>
        <v>580Visit301</v>
      </c>
      <c r="H1717" s="60" t="s">
        <v>407</v>
      </c>
      <c r="I1717" s="62" t="str">
        <f t="shared" si="666"/>
        <v>760,996</v>
      </c>
      <c r="J1717" s="62" t="str">
        <f t="shared" si="664"/>
        <v>836,533</v>
      </c>
      <c r="K1717" s="62" t="str">
        <f t="shared" si="665"/>
        <v>918,234</v>
      </c>
      <c r="L1717" s="63" t="str">
        <f t="shared" si="662"/>
        <v>9.9</v>
      </c>
      <c r="M1717" s="63" t="str">
        <f t="shared" si="663"/>
        <v>9.8</v>
      </c>
      <c r="N1717" s="64" t="s">
        <v>408</v>
      </c>
      <c r="P1717" s="71">
        <v>760996</v>
      </c>
      <c r="Q1717" s="71">
        <v>836533</v>
      </c>
      <c r="R1717" s="72">
        <v>918234</v>
      </c>
    </row>
    <row r="1718" spans="1:18" ht="24.75" thickBot="1">
      <c r="A1718" s="57">
        <v>5</v>
      </c>
      <c r="B1718" s="58" t="s">
        <v>261</v>
      </c>
      <c r="C1718" s="57">
        <v>80</v>
      </c>
      <c r="D1718" s="58" t="s">
        <v>264</v>
      </c>
      <c r="E1718" s="59" t="s">
        <v>119</v>
      </c>
      <c r="F1718" s="60" t="s">
        <v>412</v>
      </c>
      <c r="G1718" s="61" t="str">
        <f t="shared" si="651"/>
        <v>580Visit302</v>
      </c>
      <c r="H1718" s="60" t="s">
        <v>409</v>
      </c>
      <c r="I1718" s="62" t="str">
        <f t="shared" si="666"/>
        <v>17,211</v>
      </c>
      <c r="J1718" s="62" t="str">
        <f t="shared" si="664"/>
        <v>27,482</v>
      </c>
      <c r="K1718" s="62" t="str">
        <f t="shared" si="665"/>
        <v>35,739</v>
      </c>
      <c r="L1718" s="63" t="str">
        <f t="shared" si="662"/>
        <v>59.7</v>
      </c>
      <c r="M1718" s="63" t="str">
        <f t="shared" si="663"/>
        <v>30.0</v>
      </c>
      <c r="N1718" s="65" t="s">
        <v>410</v>
      </c>
      <c r="P1718" s="71">
        <v>17211</v>
      </c>
      <c r="Q1718" s="71">
        <v>27482</v>
      </c>
      <c r="R1718" s="72">
        <v>35739</v>
      </c>
    </row>
    <row r="1719" spans="1:18" ht="24.75" thickBot="1">
      <c r="A1719" s="57">
        <v>5</v>
      </c>
      <c r="B1719" s="58" t="s">
        <v>261</v>
      </c>
      <c r="C1719" s="57">
        <v>80</v>
      </c>
      <c r="D1719" s="58" t="s">
        <v>264</v>
      </c>
      <c r="E1719" s="59" t="s">
        <v>120</v>
      </c>
      <c r="F1719" s="60" t="s">
        <v>5</v>
      </c>
      <c r="G1719" s="61" t="str">
        <f t="shared" si="651"/>
        <v>580AvgDay400</v>
      </c>
      <c r="H1719" s="60" t="s">
        <v>5</v>
      </c>
      <c r="I1719" s="66" t="str">
        <f>IF(P1719="&amp;#160;"," ",FIXED(ROUND(P1719,2),2,0))</f>
        <v>2.45</v>
      </c>
      <c r="J1719" s="66" t="str">
        <f t="shared" ref="J1719:J1735" si="667">IF(Q1719="&amp;#160;"," ",FIXED(ROUND(Q1719,2),2,0))</f>
        <v>2.39</v>
      </c>
      <c r="K1719" s="66" t="str">
        <f t="shared" ref="K1719:K1735" si="668">IF(R1719="&amp;#160;"," ",FIXED(ROUND(R1719,2),2,0))</f>
        <v>2.37</v>
      </c>
      <c r="L1719" s="63" t="str">
        <f t="shared" si="662"/>
        <v>-2.4</v>
      </c>
      <c r="M1719" s="63" t="str">
        <f t="shared" si="663"/>
        <v>-0.8</v>
      </c>
      <c r="N1719" s="64" t="s">
        <v>6</v>
      </c>
      <c r="P1719" s="73">
        <v>2.4500000000000002</v>
      </c>
      <c r="Q1719" s="73">
        <v>2.39</v>
      </c>
      <c r="R1719" s="74">
        <v>2.37</v>
      </c>
    </row>
    <row r="1720" spans="1:18" ht="24.75" thickBot="1">
      <c r="A1720" s="57">
        <v>5</v>
      </c>
      <c r="B1720" s="58" t="s">
        <v>261</v>
      </c>
      <c r="C1720" s="57">
        <v>80</v>
      </c>
      <c r="D1720" s="58" t="s">
        <v>264</v>
      </c>
      <c r="E1720" s="59" t="s">
        <v>121</v>
      </c>
      <c r="F1720" s="60" t="s">
        <v>411</v>
      </c>
      <c r="G1720" s="61" t="str">
        <f t="shared" si="651"/>
        <v>580AvgDay401</v>
      </c>
      <c r="H1720" s="60" t="s">
        <v>407</v>
      </c>
      <c r="I1720" s="66" t="str">
        <f t="shared" ref="I1720:I1735" si="669">IF(P1720="&amp;#160;"," ",FIXED(ROUND(P1720,2),2,0))</f>
        <v>2.44</v>
      </c>
      <c r="J1720" s="66" t="str">
        <f t="shared" si="667"/>
        <v>2.38</v>
      </c>
      <c r="K1720" s="66" t="str">
        <f t="shared" si="668"/>
        <v>2.36</v>
      </c>
      <c r="L1720" s="63" t="str">
        <f t="shared" si="662"/>
        <v>-2.5</v>
      </c>
      <c r="M1720" s="63" t="str">
        <f t="shared" si="663"/>
        <v>-0.8</v>
      </c>
      <c r="N1720" s="65" t="s">
        <v>408</v>
      </c>
      <c r="P1720" s="73">
        <v>2.44</v>
      </c>
      <c r="Q1720" s="73">
        <v>2.38</v>
      </c>
      <c r="R1720" s="74">
        <v>2.36</v>
      </c>
    </row>
    <row r="1721" spans="1:18" ht="24.75" thickBot="1">
      <c r="A1721" s="57">
        <v>5</v>
      </c>
      <c r="B1721" s="58" t="s">
        <v>261</v>
      </c>
      <c r="C1721" s="57">
        <v>80</v>
      </c>
      <c r="D1721" s="58" t="s">
        <v>264</v>
      </c>
      <c r="E1721" s="59" t="s">
        <v>122</v>
      </c>
      <c r="F1721" s="60" t="s">
        <v>412</v>
      </c>
      <c r="G1721" s="61" t="str">
        <f t="shared" si="651"/>
        <v>580AvgDay402</v>
      </c>
      <c r="H1721" s="60" t="s">
        <v>409</v>
      </c>
      <c r="I1721" s="66" t="str">
        <f t="shared" si="669"/>
        <v>2.88</v>
      </c>
      <c r="J1721" s="66" t="str">
        <f t="shared" si="667"/>
        <v>2.81</v>
      </c>
      <c r="K1721" s="66" t="str">
        <f t="shared" si="668"/>
        <v>2.77</v>
      </c>
      <c r="L1721" s="63" t="str">
        <f t="shared" si="662"/>
        <v>-2.4</v>
      </c>
      <c r="M1721" s="63" t="str">
        <f t="shared" si="663"/>
        <v>-1.4</v>
      </c>
      <c r="N1721" s="64" t="s">
        <v>410</v>
      </c>
      <c r="P1721" s="73">
        <v>2.88</v>
      </c>
      <c r="Q1721" s="73">
        <v>2.81</v>
      </c>
      <c r="R1721" s="74">
        <v>2.77</v>
      </c>
    </row>
    <row r="1722" spans="1:18" ht="24.75" thickBot="1">
      <c r="A1722" s="57">
        <v>5</v>
      </c>
      <c r="B1722" s="58" t="s">
        <v>261</v>
      </c>
      <c r="C1722" s="57">
        <v>80</v>
      </c>
      <c r="D1722" s="58" t="s">
        <v>264</v>
      </c>
      <c r="E1722" s="59" t="s">
        <v>123</v>
      </c>
      <c r="F1722" s="60" t="s">
        <v>18</v>
      </c>
      <c r="G1722" s="61" t="str">
        <f t="shared" si="651"/>
        <v>580AverageExpenditure</v>
      </c>
      <c r="H1722" s="60" t="s">
        <v>18</v>
      </c>
      <c r="I1722" s="66" t="str">
        <f t="shared" si="669"/>
        <v xml:space="preserve"> </v>
      </c>
      <c r="J1722" s="66" t="str">
        <f t="shared" si="667"/>
        <v xml:space="preserve"> </v>
      </c>
      <c r="K1722" s="66" t="str">
        <f t="shared" si="668"/>
        <v xml:space="preserve"> </v>
      </c>
      <c r="L1722" s="67" t="s">
        <v>397</v>
      </c>
      <c r="M1722" s="67" t="s">
        <v>397</v>
      </c>
      <c r="N1722" s="65" t="s">
        <v>19</v>
      </c>
      <c r="P1722" s="67" t="s">
        <v>384</v>
      </c>
      <c r="Q1722" s="67" t="s">
        <v>384</v>
      </c>
      <c r="R1722" s="75" t="s">
        <v>384</v>
      </c>
    </row>
    <row r="1723" spans="1:18" ht="24.75" thickBot="1">
      <c r="A1723" s="57">
        <v>5</v>
      </c>
      <c r="B1723" s="58" t="s">
        <v>261</v>
      </c>
      <c r="C1723" s="57">
        <v>80</v>
      </c>
      <c r="D1723" s="58" t="s">
        <v>264</v>
      </c>
      <c r="E1723" s="59" t="s">
        <v>425</v>
      </c>
      <c r="F1723" s="60" t="s">
        <v>415</v>
      </c>
      <c r="G1723" s="61" t="str">
        <f t="shared" si="651"/>
        <v>580&amp;#160;&amp;#160;&amp;#160;Visitors400</v>
      </c>
      <c r="H1723" s="60" t="s">
        <v>420</v>
      </c>
      <c r="I1723" s="66" t="str">
        <f t="shared" si="669"/>
        <v>1,844.00</v>
      </c>
      <c r="J1723" s="66" t="str">
        <f t="shared" si="667"/>
        <v>1,944.00</v>
      </c>
      <c r="K1723" s="66" t="str">
        <f t="shared" si="668"/>
        <v>2,027.00</v>
      </c>
      <c r="L1723" s="63" t="str">
        <f t="shared" ref="L1723:L1731" si="670">FIXED(ROUND((((J1723-I1723)/I1723)*100),1),1,0)</f>
        <v>5.4</v>
      </c>
      <c r="M1723" s="63" t="str">
        <f t="shared" ref="M1723:M1731" si="671">FIXED(ROUND((((K1723-J1723)/J1723)*100),1),1,0)</f>
        <v>4.3</v>
      </c>
      <c r="N1723" s="64" t="s">
        <v>426</v>
      </c>
      <c r="P1723" s="71">
        <v>1844</v>
      </c>
      <c r="Q1723" s="71">
        <v>1944</v>
      </c>
      <c r="R1723" s="72">
        <v>2027</v>
      </c>
    </row>
    <row r="1724" spans="1:18" ht="24.75" thickBot="1">
      <c r="A1724" s="57">
        <v>5</v>
      </c>
      <c r="B1724" s="58" t="s">
        <v>261</v>
      </c>
      <c r="C1724" s="57">
        <v>80</v>
      </c>
      <c r="D1724" s="58" t="s">
        <v>264</v>
      </c>
      <c r="E1724" s="59" t="s">
        <v>427</v>
      </c>
      <c r="F1724" s="60" t="s">
        <v>411</v>
      </c>
      <c r="G1724" s="61" t="str">
        <f t="shared" si="651"/>
        <v>580&amp;#160;&amp;#160;&amp;#160;Visitors401</v>
      </c>
      <c r="H1724" s="60" t="s">
        <v>407</v>
      </c>
      <c r="I1724" s="66" t="str">
        <f t="shared" si="669"/>
        <v>1,843.00</v>
      </c>
      <c r="J1724" s="66" t="str">
        <f t="shared" si="667"/>
        <v>1,942.00</v>
      </c>
      <c r="K1724" s="66" t="str">
        <f t="shared" si="668"/>
        <v>2,026.00</v>
      </c>
      <c r="L1724" s="63" t="str">
        <f t="shared" si="670"/>
        <v>5.4</v>
      </c>
      <c r="M1724" s="63" t="str">
        <f t="shared" si="671"/>
        <v>4.3</v>
      </c>
      <c r="N1724" s="65" t="s">
        <v>408</v>
      </c>
      <c r="P1724" s="71">
        <v>1843</v>
      </c>
      <c r="Q1724" s="71">
        <v>1942</v>
      </c>
      <c r="R1724" s="72">
        <v>2026</v>
      </c>
    </row>
    <row r="1725" spans="1:18" ht="24.75" thickBot="1">
      <c r="A1725" s="57">
        <v>5</v>
      </c>
      <c r="B1725" s="58" t="s">
        <v>261</v>
      </c>
      <c r="C1725" s="57">
        <v>80</v>
      </c>
      <c r="D1725" s="58" t="s">
        <v>264</v>
      </c>
      <c r="E1725" s="59" t="s">
        <v>428</v>
      </c>
      <c r="F1725" s="60" t="s">
        <v>412</v>
      </c>
      <c r="G1725" s="61" t="str">
        <f t="shared" si="651"/>
        <v>580&amp;#160;&amp;#160;&amp;#160;Visitors402</v>
      </c>
      <c r="H1725" s="60" t="s">
        <v>409</v>
      </c>
      <c r="I1725" s="66" t="str">
        <f t="shared" si="669"/>
        <v>1,844.00</v>
      </c>
      <c r="J1725" s="66" t="str">
        <f t="shared" si="667"/>
        <v>2,023.00</v>
      </c>
      <c r="K1725" s="66" t="str">
        <f t="shared" si="668"/>
        <v>2,070.00</v>
      </c>
      <c r="L1725" s="63" t="str">
        <f t="shared" si="670"/>
        <v>9.7</v>
      </c>
      <c r="M1725" s="63" t="str">
        <f t="shared" si="671"/>
        <v>2.3</v>
      </c>
      <c r="N1725" s="64" t="s">
        <v>410</v>
      </c>
      <c r="P1725" s="71">
        <v>1844</v>
      </c>
      <c r="Q1725" s="71">
        <v>2023</v>
      </c>
      <c r="R1725" s="72">
        <v>2070</v>
      </c>
    </row>
    <row r="1726" spans="1:18" ht="24.75" thickBot="1">
      <c r="A1726" s="57">
        <v>5</v>
      </c>
      <c r="B1726" s="58" t="s">
        <v>261</v>
      </c>
      <c r="C1726" s="57">
        <v>80</v>
      </c>
      <c r="D1726" s="58" t="s">
        <v>264</v>
      </c>
      <c r="E1726" s="59" t="s">
        <v>432</v>
      </c>
      <c r="F1726" s="60" t="s">
        <v>416</v>
      </c>
      <c r="G1726" s="61" t="str">
        <f t="shared" si="651"/>
        <v>580&amp;#160;&amp;#160;&amp;#160;Tourist500</v>
      </c>
      <c r="H1726" s="60" t="s">
        <v>421</v>
      </c>
      <c r="I1726" s="66" t="str">
        <f t="shared" si="669"/>
        <v>1,904.00</v>
      </c>
      <c r="J1726" s="66" t="str">
        <f t="shared" si="667"/>
        <v>2,034.00</v>
      </c>
      <c r="K1726" s="66" t="str">
        <f t="shared" si="668"/>
        <v>2,131.00</v>
      </c>
      <c r="L1726" s="63" t="str">
        <f t="shared" si="670"/>
        <v>6.8</v>
      </c>
      <c r="M1726" s="63" t="str">
        <f t="shared" si="671"/>
        <v>4.8</v>
      </c>
      <c r="N1726" s="65" t="s">
        <v>433</v>
      </c>
      <c r="P1726" s="71">
        <v>1904</v>
      </c>
      <c r="Q1726" s="71">
        <v>2034</v>
      </c>
      <c r="R1726" s="72">
        <v>2131</v>
      </c>
    </row>
    <row r="1727" spans="1:18" ht="24.75" thickBot="1">
      <c r="A1727" s="57">
        <v>5</v>
      </c>
      <c r="B1727" s="58" t="s">
        <v>261</v>
      </c>
      <c r="C1727" s="57">
        <v>80</v>
      </c>
      <c r="D1727" s="58" t="s">
        <v>264</v>
      </c>
      <c r="E1727" s="59" t="s">
        <v>434</v>
      </c>
      <c r="F1727" s="60" t="s">
        <v>411</v>
      </c>
      <c r="G1727" s="61" t="str">
        <f t="shared" si="651"/>
        <v>580&amp;#160;&amp;#160;&amp;#160;Tourist501</v>
      </c>
      <c r="H1727" s="60" t="s">
        <v>407</v>
      </c>
      <c r="I1727" s="66" t="str">
        <f t="shared" si="669"/>
        <v>1,926.00</v>
      </c>
      <c r="J1727" s="66" t="str">
        <f t="shared" si="667"/>
        <v>2,031.00</v>
      </c>
      <c r="K1727" s="66" t="str">
        <f t="shared" si="668"/>
        <v>2,128.00</v>
      </c>
      <c r="L1727" s="63" t="str">
        <f t="shared" si="670"/>
        <v>5.5</v>
      </c>
      <c r="M1727" s="63" t="str">
        <f t="shared" si="671"/>
        <v>4.8</v>
      </c>
      <c r="N1727" s="64" t="s">
        <v>408</v>
      </c>
      <c r="P1727" s="71">
        <v>1926</v>
      </c>
      <c r="Q1727" s="71">
        <v>2031</v>
      </c>
      <c r="R1727" s="72">
        <v>2128</v>
      </c>
    </row>
    <row r="1728" spans="1:18" ht="24.75" thickBot="1">
      <c r="A1728" s="57">
        <v>5</v>
      </c>
      <c r="B1728" s="58" t="s">
        <v>261</v>
      </c>
      <c r="C1728" s="57">
        <v>80</v>
      </c>
      <c r="D1728" s="58" t="s">
        <v>264</v>
      </c>
      <c r="E1728" s="59" t="s">
        <v>435</v>
      </c>
      <c r="F1728" s="60" t="s">
        <v>412</v>
      </c>
      <c r="G1728" s="61" t="str">
        <f t="shared" si="651"/>
        <v>580&amp;#160;&amp;#160;&amp;#160;Tourist502</v>
      </c>
      <c r="H1728" s="60" t="s">
        <v>409</v>
      </c>
      <c r="I1728" s="66" t="str">
        <f t="shared" si="669"/>
        <v>1,934.00</v>
      </c>
      <c r="J1728" s="66" t="str">
        <f t="shared" si="667"/>
        <v>2,181.00</v>
      </c>
      <c r="K1728" s="66" t="str">
        <f t="shared" si="668"/>
        <v>2,282.00</v>
      </c>
      <c r="L1728" s="63" t="str">
        <f t="shared" si="670"/>
        <v>12.8</v>
      </c>
      <c r="M1728" s="63" t="str">
        <f t="shared" si="671"/>
        <v>4.6</v>
      </c>
      <c r="N1728" s="65" t="s">
        <v>410</v>
      </c>
      <c r="P1728" s="71">
        <v>1934</v>
      </c>
      <c r="Q1728" s="71">
        <v>2181</v>
      </c>
      <c r="R1728" s="72">
        <v>2282</v>
      </c>
    </row>
    <row r="1729" spans="1:18" ht="24.75" thickBot="1">
      <c r="A1729" s="57">
        <v>5</v>
      </c>
      <c r="B1729" s="58" t="s">
        <v>261</v>
      </c>
      <c r="C1729" s="57">
        <v>80</v>
      </c>
      <c r="D1729" s="58" t="s">
        <v>264</v>
      </c>
      <c r="E1729" s="59" t="s">
        <v>436</v>
      </c>
      <c r="F1729" s="60" t="s">
        <v>417</v>
      </c>
      <c r="G1729" s="61" t="str">
        <f t="shared" si="651"/>
        <v>580&amp;#160;&amp;#160;&amp;#160;Excursionist600</v>
      </c>
      <c r="H1729" s="60" t="s">
        <v>422</v>
      </c>
      <c r="I1729" s="66" t="str">
        <f t="shared" si="669"/>
        <v>1,237.00</v>
      </c>
      <c r="J1729" s="66" t="str">
        <f t="shared" si="667"/>
        <v>1,303.00</v>
      </c>
      <c r="K1729" s="66" t="str">
        <f t="shared" si="668"/>
        <v>1,353.00</v>
      </c>
      <c r="L1729" s="63" t="str">
        <f t="shared" si="670"/>
        <v>5.3</v>
      </c>
      <c r="M1729" s="63" t="str">
        <f t="shared" si="671"/>
        <v>3.8</v>
      </c>
      <c r="N1729" s="64" t="s">
        <v>437</v>
      </c>
      <c r="P1729" s="71">
        <v>1237</v>
      </c>
      <c r="Q1729" s="71">
        <v>1303</v>
      </c>
      <c r="R1729" s="72">
        <v>1353</v>
      </c>
    </row>
    <row r="1730" spans="1:18" ht="24.75" thickBot="1">
      <c r="A1730" s="57">
        <v>5</v>
      </c>
      <c r="B1730" s="58" t="s">
        <v>261</v>
      </c>
      <c r="C1730" s="57">
        <v>80</v>
      </c>
      <c r="D1730" s="58" t="s">
        <v>264</v>
      </c>
      <c r="E1730" s="59" t="s">
        <v>438</v>
      </c>
      <c r="F1730" s="60" t="s">
        <v>411</v>
      </c>
      <c r="G1730" s="61" t="str">
        <f t="shared" si="651"/>
        <v>580&amp;#160;&amp;#160;&amp;#160;Excursionist601</v>
      </c>
      <c r="H1730" s="60" t="s">
        <v>407</v>
      </c>
      <c r="I1730" s="66" t="str">
        <f t="shared" si="669"/>
        <v>1,238.00</v>
      </c>
      <c r="J1730" s="66" t="str">
        <f t="shared" si="667"/>
        <v>1,304.00</v>
      </c>
      <c r="K1730" s="66" t="str">
        <f t="shared" si="668"/>
        <v>1,354.00</v>
      </c>
      <c r="L1730" s="63" t="str">
        <f t="shared" si="670"/>
        <v>5.3</v>
      </c>
      <c r="M1730" s="63" t="str">
        <f t="shared" si="671"/>
        <v>3.8</v>
      </c>
      <c r="N1730" s="65" t="s">
        <v>408</v>
      </c>
      <c r="P1730" s="71">
        <v>1238</v>
      </c>
      <c r="Q1730" s="71">
        <v>1304</v>
      </c>
      <c r="R1730" s="72">
        <v>1354</v>
      </c>
    </row>
    <row r="1731" spans="1:18" ht="24.75" thickBot="1">
      <c r="A1731" s="57">
        <v>5</v>
      </c>
      <c r="B1731" s="58" t="s">
        <v>261</v>
      </c>
      <c r="C1731" s="57">
        <v>80</v>
      </c>
      <c r="D1731" s="58" t="s">
        <v>264</v>
      </c>
      <c r="E1731" s="59" t="s">
        <v>439</v>
      </c>
      <c r="F1731" s="60" t="s">
        <v>412</v>
      </c>
      <c r="G1731" s="61" t="str">
        <f t="shared" si="651"/>
        <v>580&amp;#160;&amp;#160;&amp;#160;Excursionist602</v>
      </c>
      <c r="H1731" s="60" t="s">
        <v>409</v>
      </c>
      <c r="I1731" s="66" t="str">
        <f t="shared" si="669"/>
        <v>1,185.00</v>
      </c>
      <c r="J1731" s="66" t="str">
        <f t="shared" si="667"/>
        <v>1,296.00</v>
      </c>
      <c r="K1731" s="66" t="str">
        <f t="shared" si="668"/>
        <v>1,319.00</v>
      </c>
      <c r="L1731" s="63" t="str">
        <f t="shared" si="670"/>
        <v>9.4</v>
      </c>
      <c r="M1731" s="63" t="str">
        <f t="shared" si="671"/>
        <v>1.8</v>
      </c>
      <c r="N1731" s="64" t="s">
        <v>410</v>
      </c>
      <c r="P1731" s="71">
        <v>1185</v>
      </c>
      <c r="Q1731" s="71">
        <v>1296</v>
      </c>
      <c r="R1731" s="72">
        <v>1319</v>
      </c>
    </row>
    <row r="1732" spans="1:18" ht="24.75" thickBot="1">
      <c r="A1732" s="57">
        <v>5</v>
      </c>
      <c r="B1732" s="58" t="s">
        <v>261</v>
      </c>
      <c r="C1732" s="57">
        <v>80</v>
      </c>
      <c r="D1732" s="58" t="s">
        <v>264</v>
      </c>
      <c r="E1732" s="59" t="s">
        <v>20</v>
      </c>
      <c r="F1732" s="60" t="s">
        <v>16</v>
      </c>
      <c r="G1732" s="61" t="str">
        <f t="shared" si="651"/>
        <v>580TourismReceipt</v>
      </c>
      <c r="H1732" s="60" t="s">
        <v>16</v>
      </c>
      <c r="I1732" s="66" t="str">
        <f t="shared" si="669"/>
        <v xml:space="preserve"> </v>
      </c>
      <c r="J1732" s="66" t="str">
        <f t="shared" si="667"/>
        <v xml:space="preserve"> </v>
      </c>
      <c r="K1732" s="66" t="str">
        <f t="shared" si="668"/>
        <v xml:space="preserve"> </v>
      </c>
      <c r="L1732" s="67" t="s">
        <v>397</v>
      </c>
      <c r="M1732" s="67" t="s">
        <v>397</v>
      </c>
      <c r="N1732" s="65" t="s">
        <v>17</v>
      </c>
      <c r="P1732" s="67" t="s">
        <v>384</v>
      </c>
      <c r="Q1732" s="67" t="s">
        <v>384</v>
      </c>
      <c r="R1732" s="75" t="s">
        <v>384</v>
      </c>
    </row>
    <row r="1733" spans="1:18" ht="24.75" thickBot="1">
      <c r="A1733" s="57">
        <v>5</v>
      </c>
      <c r="B1733" s="58" t="s">
        <v>261</v>
      </c>
      <c r="C1733" s="57">
        <v>80</v>
      </c>
      <c r="D1733" s="58" t="s">
        <v>264</v>
      </c>
      <c r="E1733" s="59" t="s">
        <v>429</v>
      </c>
      <c r="F1733" s="60" t="s">
        <v>415</v>
      </c>
      <c r="G1733" s="61" t="str">
        <f t="shared" si="651"/>
        <v>580&amp;#160;&amp;#160;&amp;#160;Visitors700</v>
      </c>
      <c r="H1733" s="60" t="s">
        <v>420</v>
      </c>
      <c r="I1733" s="66" t="str">
        <f t="shared" si="669"/>
        <v>11,877.00</v>
      </c>
      <c r="J1733" s="66" t="str">
        <f t="shared" si="667"/>
        <v>13,587.00</v>
      </c>
      <c r="K1733" s="66" t="str">
        <f t="shared" si="668"/>
        <v>14,465.00</v>
      </c>
      <c r="L1733" s="63" t="str">
        <f t="shared" ref="L1733:L1748" si="672">FIXED(ROUND((((J1733-I1733)/I1733)*100),1),1,0)</f>
        <v>14.4</v>
      </c>
      <c r="M1733" s="63" t="str">
        <f t="shared" ref="M1733:M1748" si="673">FIXED(ROUND((((K1733-J1733)/J1733)*100),1),1,0)</f>
        <v>6.5</v>
      </c>
      <c r="N1733" s="64" t="s">
        <v>426</v>
      </c>
      <c r="P1733" s="71">
        <v>11877</v>
      </c>
      <c r="Q1733" s="71">
        <v>13587</v>
      </c>
      <c r="R1733" s="72">
        <v>14465</v>
      </c>
    </row>
    <row r="1734" spans="1:18" ht="24.75" thickBot="1">
      <c r="A1734" s="57">
        <v>5</v>
      </c>
      <c r="B1734" s="58" t="s">
        <v>261</v>
      </c>
      <c r="C1734" s="57">
        <v>80</v>
      </c>
      <c r="D1734" s="58" t="s">
        <v>264</v>
      </c>
      <c r="E1734" s="59" t="s">
        <v>430</v>
      </c>
      <c r="F1734" s="60" t="s">
        <v>411</v>
      </c>
      <c r="G1734" s="61" t="str">
        <f t="shared" si="651"/>
        <v>580&amp;#160;&amp;#160;&amp;#160;Visitors701</v>
      </c>
      <c r="H1734" s="60" t="s">
        <v>407</v>
      </c>
      <c r="I1734" s="66" t="str">
        <f t="shared" si="669"/>
        <v>11,619.00</v>
      </c>
      <c r="J1734" s="66" t="str">
        <f t="shared" si="667"/>
        <v>13,277.00</v>
      </c>
      <c r="K1734" s="66" t="str">
        <f t="shared" si="668"/>
        <v>14,129.00</v>
      </c>
      <c r="L1734" s="63" t="str">
        <f t="shared" si="672"/>
        <v>14.3</v>
      </c>
      <c r="M1734" s="63" t="str">
        <f t="shared" si="673"/>
        <v>6.4</v>
      </c>
      <c r="N1734" s="65" t="s">
        <v>408</v>
      </c>
      <c r="P1734" s="71">
        <v>11619</v>
      </c>
      <c r="Q1734" s="71">
        <v>13277</v>
      </c>
      <c r="R1734" s="72">
        <v>14129</v>
      </c>
    </row>
    <row r="1735" spans="1:18" ht="24.75" thickBot="1">
      <c r="A1735" s="57">
        <v>5</v>
      </c>
      <c r="B1735" s="58" t="s">
        <v>261</v>
      </c>
      <c r="C1735" s="57">
        <v>80</v>
      </c>
      <c r="D1735" s="58" t="s">
        <v>264</v>
      </c>
      <c r="E1735" s="59" t="s">
        <v>431</v>
      </c>
      <c r="F1735" s="60" t="s">
        <v>412</v>
      </c>
      <c r="G1735" s="61" t="str">
        <f t="shared" si="651"/>
        <v>580&amp;#160;&amp;#160;&amp;#160;Visitors702</v>
      </c>
      <c r="H1735" s="60" t="s">
        <v>409</v>
      </c>
      <c r="I1735" s="66" t="str">
        <f t="shared" si="669"/>
        <v>258.00</v>
      </c>
      <c r="J1735" s="66" t="str">
        <f t="shared" si="667"/>
        <v>311.00</v>
      </c>
      <c r="K1735" s="66" t="str">
        <f t="shared" si="668"/>
        <v>337.00</v>
      </c>
      <c r="L1735" s="63" t="str">
        <f t="shared" si="672"/>
        <v>20.5</v>
      </c>
      <c r="M1735" s="63" t="str">
        <f t="shared" si="673"/>
        <v>8.4</v>
      </c>
      <c r="N1735" s="64" t="s">
        <v>410</v>
      </c>
      <c r="P1735" s="71">
        <v>258</v>
      </c>
      <c r="Q1735" s="71">
        <v>311</v>
      </c>
      <c r="R1735" s="72">
        <v>337</v>
      </c>
    </row>
    <row r="1736" spans="1:18" ht="24.75" thickBot="1">
      <c r="A1736" s="57">
        <v>5</v>
      </c>
      <c r="B1736" s="58" t="s">
        <v>261</v>
      </c>
      <c r="C1736" s="57">
        <v>81</v>
      </c>
      <c r="D1736" s="58" t="s">
        <v>267</v>
      </c>
      <c r="E1736" s="59" t="s">
        <v>10</v>
      </c>
      <c r="F1736" s="60" t="s">
        <v>4</v>
      </c>
      <c r="G1736" s="61" t="str">
        <f t="shared" ref="G1736:G1799" si="674">A1736&amp;C1736&amp;E1736</f>
        <v>581Room</v>
      </c>
      <c r="H1736" s="60" t="s">
        <v>4</v>
      </c>
      <c r="I1736" s="62" t="str">
        <f>FIXED(ROUND(P1736,2),0,0)</f>
        <v>18,607</v>
      </c>
      <c r="J1736" s="62" t="str">
        <f t="shared" ref="J1736:J1745" si="675">FIXED(ROUND(Q1736,2),0,0)</f>
        <v>19,020</v>
      </c>
      <c r="K1736" s="62" t="str">
        <f t="shared" ref="K1736:K1745" si="676">FIXED(ROUND(R1736,2),0,0)</f>
        <v>18,904</v>
      </c>
      <c r="L1736" s="63" t="str">
        <f t="shared" si="672"/>
        <v>2.2</v>
      </c>
      <c r="M1736" s="63" t="str">
        <f t="shared" si="673"/>
        <v>-0.6</v>
      </c>
      <c r="N1736" s="64" t="s">
        <v>14</v>
      </c>
      <c r="P1736" s="71">
        <v>18607</v>
      </c>
      <c r="Q1736" s="71">
        <v>19020</v>
      </c>
      <c r="R1736" s="72">
        <v>18904</v>
      </c>
    </row>
    <row r="1737" spans="1:18" ht="24.75" thickBot="1">
      <c r="A1737" s="57">
        <v>5</v>
      </c>
      <c r="B1737" s="58" t="s">
        <v>261</v>
      </c>
      <c r="C1737" s="57">
        <v>81</v>
      </c>
      <c r="D1737" s="58" t="s">
        <v>267</v>
      </c>
      <c r="E1737" s="59" t="s">
        <v>111</v>
      </c>
      <c r="F1737" s="60" t="s">
        <v>3</v>
      </c>
      <c r="G1737" s="61" t="str">
        <f t="shared" si="674"/>
        <v>581Visit100</v>
      </c>
      <c r="H1737" s="60" t="s">
        <v>3</v>
      </c>
      <c r="I1737" s="62" t="str">
        <f t="shared" ref="I1737:I1745" si="677">FIXED(ROUND(P1737,2),0,0)</f>
        <v>4,735,217</v>
      </c>
      <c r="J1737" s="62" t="str">
        <f t="shared" si="675"/>
        <v>5,575,541</v>
      </c>
      <c r="K1737" s="62" t="str">
        <f t="shared" si="676"/>
        <v>5,803,836</v>
      </c>
      <c r="L1737" s="63" t="str">
        <f t="shared" si="672"/>
        <v>17.7</v>
      </c>
      <c r="M1737" s="63" t="str">
        <f t="shared" si="673"/>
        <v>4.1</v>
      </c>
      <c r="N1737" s="65" t="s">
        <v>15</v>
      </c>
      <c r="P1737" s="71">
        <v>4735217</v>
      </c>
      <c r="Q1737" s="71">
        <v>5575541</v>
      </c>
      <c r="R1737" s="72">
        <v>5803836</v>
      </c>
    </row>
    <row r="1738" spans="1:18" ht="24.75" thickBot="1">
      <c r="A1738" s="57">
        <v>5</v>
      </c>
      <c r="B1738" s="58" t="s">
        <v>261</v>
      </c>
      <c r="C1738" s="57">
        <v>81</v>
      </c>
      <c r="D1738" s="58" t="s">
        <v>267</v>
      </c>
      <c r="E1738" s="59" t="s">
        <v>112</v>
      </c>
      <c r="F1738" s="60" t="s">
        <v>411</v>
      </c>
      <c r="G1738" s="61" t="str">
        <f t="shared" si="674"/>
        <v>581Visit101</v>
      </c>
      <c r="H1738" s="60" t="s">
        <v>407</v>
      </c>
      <c r="I1738" s="62" t="str">
        <f t="shared" si="677"/>
        <v>1,952,598</v>
      </c>
      <c r="J1738" s="62" t="str">
        <f t="shared" si="675"/>
        <v>2,087,433</v>
      </c>
      <c r="K1738" s="62" t="str">
        <f t="shared" si="676"/>
        <v>2,168,735</v>
      </c>
      <c r="L1738" s="63" t="str">
        <f t="shared" si="672"/>
        <v>6.9</v>
      </c>
      <c r="M1738" s="63" t="str">
        <f t="shared" si="673"/>
        <v>3.9</v>
      </c>
      <c r="N1738" s="64" t="s">
        <v>408</v>
      </c>
      <c r="P1738" s="71">
        <v>1952598</v>
      </c>
      <c r="Q1738" s="71">
        <v>2087433</v>
      </c>
      <c r="R1738" s="72">
        <v>2168735</v>
      </c>
    </row>
    <row r="1739" spans="1:18" ht="24.75" thickBot="1">
      <c r="A1739" s="57">
        <v>5</v>
      </c>
      <c r="B1739" s="58" t="s">
        <v>261</v>
      </c>
      <c r="C1739" s="57">
        <v>81</v>
      </c>
      <c r="D1739" s="58" t="s">
        <v>267</v>
      </c>
      <c r="E1739" s="59" t="s">
        <v>113</v>
      </c>
      <c r="F1739" s="60" t="s">
        <v>412</v>
      </c>
      <c r="G1739" s="61" t="str">
        <f t="shared" si="674"/>
        <v>581Visit102</v>
      </c>
      <c r="H1739" s="60" t="s">
        <v>409</v>
      </c>
      <c r="I1739" s="62" t="str">
        <f t="shared" si="677"/>
        <v>2,782,619</v>
      </c>
      <c r="J1739" s="62" t="str">
        <f t="shared" si="675"/>
        <v>3,488,108</v>
      </c>
      <c r="K1739" s="62" t="str">
        <f t="shared" si="676"/>
        <v>3,635,101</v>
      </c>
      <c r="L1739" s="63" t="str">
        <f t="shared" si="672"/>
        <v>25.4</v>
      </c>
      <c r="M1739" s="63" t="str">
        <f t="shared" si="673"/>
        <v>4.2</v>
      </c>
      <c r="N1739" s="65" t="s">
        <v>410</v>
      </c>
      <c r="P1739" s="71">
        <v>2782619</v>
      </c>
      <c r="Q1739" s="71">
        <v>3488108</v>
      </c>
      <c r="R1739" s="72">
        <v>3635101</v>
      </c>
    </row>
    <row r="1740" spans="1:18" ht="24.75" thickBot="1">
      <c r="A1740" s="57">
        <v>5</v>
      </c>
      <c r="B1740" s="58" t="s">
        <v>261</v>
      </c>
      <c r="C1740" s="57">
        <v>81</v>
      </c>
      <c r="D1740" s="58" t="s">
        <v>267</v>
      </c>
      <c r="E1740" s="59" t="s">
        <v>114</v>
      </c>
      <c r="F1740" s="60" t="s">
        <v>413</v>
      </c>
      <c r="G1740" s="61" t="str">
        <f t="shared" si="674"/>
        <v>581Visit200</v>
      </c>
      <c r="H1740" s="60" t="s">
        <v>418</v>
      </c>
      <c r="I1740" s="62" t="str">
        <f t="shared" si="677"/>
        <v>3,392,747</v>
      </c>
      <c r="J1740" s="62" t="str">
        <f t="shared" si="675"/>
        <v>3,557,409</v>
      </c>
      <c r="K1740" s="62" t="str">
        <f t="shared" si="676"/>
        <v>3,673,635</v>
      </c>
      <c r="L1740" s="63" t="str">
        <f t="shared" si="672"/>
        <v>4.9</v>
      </c>
      <c r="M1740" s="63" t="str">
        <f t="shared" si="673"/>
        <v>3.3</v>
      </c>
      <c r="N1740" s="64" t="s">
        <v>423</v>
      </c>
      <c r="P1740" s="71">
        <v>3392747</v>
      </c>
      <c r="Q1740" s="71">
        <v>3557409</v>
      </c>
      <c r="R1740" s="72">
        <v>3673635</v>
      </c>
    </row>
    <row r="1741" spans="1:18" ht="24.75" thickBot="1">
      <c r="A1741" s="57">
        <v>5</v>
      </c>
      <c r="B1741" s="58" t="s">
        <v>261</v>
      </c>
      <c r="C1741" s="57">
        <v>81</v>
      </c>
      <c r="D1741" s="58" t="s">
        <v>267</v>
      </c>
      <c r="E1741" s="59" t="s">
        <v>115</v>
      </c>
      <c r="F1741" s="60" t="s">
        <v>411</v>
      </c>
      <c r="G1741" s="61" t="str">
        <f t="shared" si="674"/>
        <v>581Visit201</v>
      </c>
      <c r="H1741" s="60" t="s">
        <v>407</v>
      </c>
      <c r="I1741" s="62" t="str">
        <f t="shared" si="677"/>
        <v>1,572,045</v>
      </c>
      <c r="J1741" s="62" t="str">
        <f t="shared" si="675"/>
        <v>1,650,174</v>
      </c>
      <c r="K1741" s="62" t="str">
        <f t="shared" si="676"/>
        <v>1,704,016</v>
      </c>
      <c r="L1741" s="63" t="str">
        <f t="shared" si="672"/>
        <v>5.0</v>
      </c>
      <c r="M1741" s="63" t="str">
        <f t="shared" si="673"/>
        <v>3.3</v>
      </c>
      <c r="N1741" s="65" t="s">
        <v>408</v>
      </c>
      <c r="P1741" s="71">
        <v>1572045</v>
      </c>
      <c r="Q1741" s="71">
        <v>1650174</v>
      </c>
      <c r="R1741" s="72">
        <v>1704016</v>
      </c>
    </row>
    <row r="1742" spans="1:18" ht="24.75" thickBot="1">
      <c r="A1742" s="57">
        <v>5</v>
      </c>
      <c r="B1742" s="58" t="s">
        <v>261</v>
      </c>
      <c r="C1742" s="57">
        <v>81</v>
      </c>
      <c r="D1742" s="58" t="s">
        <v>267</v>
      </c>
      <c r="E1742" s="59" t="s">
        <v>116</v>
      </c>
      <c r="F1742" s="60" t="s">
        <v>412</v>
      </c>
      <c r="G1742" s="61" t="str">
        <f t="shared" si="674"/>
        <v>581Visit202</v>
      </c>
      <c r="H1742" s="60" t="s">
        <v>409</v>
      </c>
      <c r="I1742" s="62" t="str">
        <f t="shared" si="677"/>
        <v>1,820,702</v>
      </c>
      <c r="J1742" s="62" t="str">
        <f t="shared" si="675"/>
        <v>1,907,235</v>
      </c>
      <c r="K1742" s="62" t="str">
        <f t="shared" si="676"/>
        <v>1,969,619</v>
      </c>
      <c r="L1742" s="63" t="str">
        <f t="shared" si="672"/>
        <v>4.8</v>
      </c>
      <c r="M1742" s="63" t="str">
        <f t="shared" si="673"/>
        <v>3.3</v>
      </c>
      <c r="N1742" s="64" t="s">
        <v>410</v>
      </c>
      <c r="P1742" s="71">
        <v>1820702</v>
      </c>
      <c r="Q1742" s="71">
        <v>1907235</v>
      </c>
      <c r="R1742" s="72">
        <v>1969619</v>
      </c>
    </row>
    <row r="1743" spans="1:18" ht="24.75" thickBot="1">
      <c r="A1743" s="57">
        <v>5</v>
      </c>
      <c r="B1743" s="58" t="s">
        <v>261</v>
      </c>
      <c r="C1743" s="57">
        <v>81</v>
      </c>
      <c r="D1743" s="58" t="s">
        <v>267</v>
      </c>
      <c r="E1743" s="59" t="s">
        <v>117</v>
      </c>
      <c r="F1743" s="60" t="s">
        <v>414</v>
      </c>
      <c r="G1743" s="61" t="str">
        <f t="shared" si="674"/>
        <v>581Visit300</v>
      </c>
      <c r="H1743" s="60" t="s">
        <v>419</v>
      </c>
      <c r="I1743" s="62" t="str">
        <f t="shared" si="677"/>
        <v>1,342,470</v>
      </c>
      <c r="J1743" s="62" t="str">
        <f t="shared" si="675"/>
        <v>2,018,132</v>
      </c>
      <c r="K1743" s="62" t="str">
        <f t="shared" si="676"/>
        <v>2,130,201</v>
      </c>
      <c r="L1743" s="63" t="str">
        <f t="shared" si="672"/>
        <v>50.3</v>
      </c>
      <c r="M1743" s="63" t="str">
        <f t="shared" si="673"/>
        <v>5.6</v>
      </c>
      <c r="N1743" s="65" t="s">
        <v>424</v>
      </c>
      <c r="P1743" s="71">
        <v>1342470</v>
      </c>
      <c r="Q1743" s="71">
        <v>2018132</v>
      </c>
      <c r="R1743" s="72">
        <v>2130201</v>
      </c>
    </row>
    <row r="1744" spans="1:18" ht="24.75" thickBot="1">
      <c r="A1744" s="57">
        <v>5</v>
      </c>
      <c r="B1744" s="58" t="s">
        <v>261</v>
      </c>
      <c r="C1744" s="57">
        <v>81</v>
      </c>
      <c r="D1744" s="58" t="s">
        <v>267</v>
      </c>
      <c r="E1744" s="59" t="s">
        <v>118</v>
      </c>
      <c r="F1744" s="60" t="s">
        <v>411</v>
      </c>
      <c r="G1744" s="61" t="str">
        <f t="shared" si="674"/>
        <v>581Visit301</v>
      </c>
      <c r="H1744" s="60" t="s">
        <v>407</v>
      </c>
      <c r="I1744" s="62" t="str">
        <f t="shared" si="677"/>
        <v>380,553</v>
      </c>
      <c r="J1744" s="62" t="str">
        <f t="shared" si="675"/>
        <v>437,259</v>
      </c>
      <c r="K1744" s="62" t="str">
        <f t="shared" si="676"/>
        <v>464,719</v>
      </c>
      <c r="L1744" s="63" t="str">
        <f t="shared" si="672"/>
        <v>14.9</v>
      </c>
      <c r="M1744" s="63" t="str">
        <f t="shared" si="673"/>
        <v>6.3</v>
      </c>
      <c r="N1744" s="64" t="s">
        <v>408</v>
      </c>
      <c r="P1744" s="71">
        <v>380553</v>
      </c>
      <c r="Q1744" s="71">
        <v>437259</v>
      </c>
      <c r="R1744" s="72">
        <v>464719</v>
      </c>
    </row>
    <row r="1745" spans="1:18" ht="24.75" thickBot="1">
      <c r="A1745" s="57">
        <v>5</v>
      </c>
      <c r="B1745" s="58" t="s">
        <v>261</v>
      </c>
      <c r="C1745" s="57">
        <v>81</v>
      </c>
      <c r="D1745" s="58" t="s">
        <v>267</v>
      </c>
      <c r="E1745" s="59" t="s">
        <v>119</v>
      </c>
      <c r="F1745" s="60" t="s">
        <v>412</v>
      </c>
      <c r="G1745" s="61" t="str">
        <f t="shared" si="674"/>
        <v>581Visit302</v>
      </c>
      <c r="H1745" s="60" t="s">
        <v>409</v>
      </c>
      <c r="I1745" s="62" t="str">
        <f t="shared" si="677"/>
        <v>961,917</v>
      </c>
      <c r="J1745" s="62" t="str">
        <f t="shared" si="675"/>
        <v>1,580,873</v>
      </c>
      <c r="K1745" s="62" t="str">
        <f t="shared" si="676"/>
        <v>1,665,482</v>
      </c>
      <c r="L1745" s="63" t="str">
        <f t="shared" si="672"/>
        <v>64.3</v>
      </c>
      <c r="M1745" s="63" t="str">
        <f t="shared" si="673"/>
        <v>5.4</v>
      </c>
      <c r="N1745" s="65" t="s">
        <v>410</v>
      </c>
      <c r="P1745" s="71">
        <v>961917</v>
      </c>
      <c r="Q1745" s="71">
        <v>1580873</v>
      </c>
      <c r="R1745" s="72">
        <v>1665482</v>
      </c>
    </row>
    <row r="1746" spans="1:18" ht="24.75" thickBot="1">
      <c r="A1746" s="57">
        <v>5</v>
      </c>
      <c r="B1746" s="58" t="s">
        <v>261</v>
      </c>
      <c r="C1746" s="57">
        <v>81</v>
      </c>
      <c r="D1746" s="58" t="s">
        <v>267</v>
      </c>
      <c r="E1746" s="59" t="s">
        <v>120</v>
      </c>
      <c r="F1746" s="60" t="s">
        <v>5</v>
      </c>
      <c r="G1746" s="61" t="str">
        <f t="shared" si="674"/>
        <v>581AvgDay400</v>
      </c>
      <c r="H1746" s="60" t="s">
        <v>5</v>
      </c>
      <c r="I1746" s="66" t="str">
        <f>IF(P1746="&amp;#160;"," ",FIXED(ROUND(P1746,2),2,0))</f>
        <v>4.70</v>
      </c>
      <c r="J1746" s="66" t="str">
        <f t="shared" ref="J1746:J1762" si="678">IF(Q1746="&amp;#160;"," ",FIXED(ROUND(Q1746,2),2,0))</f>
        <v>4.46</v>
      </c>
      <c r="K1746" s="66" t="str">
        <f t="shared" ref="K1746:K1762" si="679">IF(R1746="&amp;#160;"," ",FIXED(ROUND(R1746,2),2,0))</f>
        <v>4.51</v>
      </c>
      <c r="L1746" s="63" t="str">
        <f t="shared" si="672"/>
        <v>-5.1</v>
      </c>
      <c r="M1746" s="63" t="str">
        <f t="shared" si="673"/>
        <v>1.1</v>
      </c>
      <c r="N1746" s="64" t="s">
        <v>6</v>
      </c>
      <c r="P1746" s="73">
        <v>4.7</v>
      </c>
      <c r="Q1746" s="73">
        <v>4.46</v>
      </c>
      <c r="R1746" s="74">
        <v>4.51</v>
      </c>
    </row>
    <row r="1747" spans="1:18" ht="24.75" thickBot="1">
      <c r="A1747" s="57">
        <v>5</v>
      </c>
      <c r="B1747" s="58" t="s">
        <v>261</v>
      </c>
      <c r="C1747" s="57">
        <v>81</v>
      </c>
      <c r="D1747" s="58" t="s">
        <v>267</v>
      </c>
      <c r="E1747" s="59" t="s">
        <v>121</v>
      </c>
      <c r="F1747" s="60" t="s">
        <v>411</v>
      </c>
      <c r="G1747" s="61" t="str">
        <f t="shared" si="674"/>
        <v>581AvgDay401</v>
      </c>
      <c r="H1747" s="60" t="s">
        <v>407</v>
      </c>
      <c r="I1747" s="66" t="str">
        <f t="shared" ref="I1747:I1762" si="680">IF(P1747="&amp;#160;"," ",FIXED(ROUND(P1747,2),2,0))</f>
        <v>4.46</v>
      </c>
      <c r="J1747" s="66" t="str">
        <f t="shared" si="678"/>
        <v>4.25</v>
      </c>
      <c r="K1747" s="66" t="str">
        <f t="shared" si="679"/>
        <v>4.16</v>
      </c>
      <c r="L1747" s="63" t="str">
        <f t="shared" si="672"/>
        <v>-4.7</v>
      </c>
      <c r="M1747" s="63" t="str">
        <f t="shared" si="673"/>
        <v>-2.1</v>
      </c>
      <c r="N1747" s="65" t="s">
        <v>408</v>
      </c>
      <c r="P1747" s="73">
        <v>4.46</v>
      </c>
      <c r="Q1747" s="73">
        <v>4.25</v>
      </c>
      <c r="R1747" s="74">
        <v>4.16</v>
      </c>
    </row>
    <row r="1748" spans="1:18" ht="24.75" thickBot="1">
      <c r="A1748" s="57">
        <v>5</v>
      </c>
      <c r="B1748" s="58" t="s">
        <v>261</v>
      </c>
      <c r="C1748" s="57">
        <v>81</v>
      </c>
      <c r="D1748" s="58" t="s">
        <v>267</v>
      </c>
      <c r="E1748" s="59" t="s">
        <v>122</v>
      </c>
      <c r="F1748" s="60" t="s">
        <v>412</v>
      </c>
      <c r="G1748" s="61" t="str">
        <f t="shared" si="674"/>
        <v>581AvgDay402</v>
      </c>
      <c r="H1748" s="60" t="s">
        <v>409</v>
      </c>
      <c r="I1748" s="66" t="str">
        <f t="shared" si="680"/>
        <v>4.91</v>
      </c>
      <c r="J1748" s="66" t="str">
        <f t="shared" si="678"/>
        <v>4.64</v>
      </c>
      <c r="K1748" s="66" t="str">
        <f t="shared" si="679"/>
        <v>4.81</v>
      </c>
      <c r="L1748" s="63" t="str">
        <f t="shared" si="672"/>
        <v>-5.5</v>
      </c>
      <c r="M1748" s="63" t="str">
        <f t="shared" si="673"/>
        <v>3.7</v>
      </c>
      <c r="N1748" s="64" t="s">
        <v>410</v>
      </c>
      <c r="P1748" s="73">
        <v>4.91</v>
      </c>
      <c r="Q1748" s="73">
        <v>4.6399999999999997</v>
      </c>
      <c r="R1748" s="74">
        <v>4.8099999999999996</v>
      </c>
    </row>
    <row r="1749" spans="1:18" ht="24.75" thickBot="1">
      <c r="A1749" s="57">
        <v>5</v>
      </c>
      <c r="B1749" s="58" t="s">
        <v>261</v>
      </c>
      <c r="C1749" s="57">
        <v>81</v>
      </c>
      <c r="D1749" s="58" t="s">
        <v>267</v>
      </c>
      <c r="E1749" s="59" t="s">
        <v>123</v>
      </c>
      <c r="F1749" s="60" t="s">
        <v>18</v>
      </c>
      <c r="G1749" s="61" t="str">
        <f t="shared" si="674"/>
        <v>581AverageExpenditure</v>
      </c>
      <c r="H1749" s="60" t="s">
        <v>18</v>
      </c>
      <c r="I1749" s="66" t="str">
        <f t="shared" si="680"/>
        <v xml:space="preserve"> </v>
      </c>
      <c r="J1749" s="66" t="str">
        <f t="shared" si="678"/>
        <v xml:space="preserve"> </v>
      </c>
      <c r="K1749" s="66" t="str">
        <f t="shared" si="679"/>
        <v xml:space="preserve"> </v>
      </c>
      <c r="L1749" s="67" t="s">
        <v>397</v>
      </c>
      <c r="M1749" s="67" t="s">
        <v>397</v>
      </c>
      <c r="N1749" s="65" t="s">
        <v>19</v>
      </c>
      <c r="P1749" s="67" t="s">
        <v>384</v>
      </c>
      <c r="Q1749" s="67" t="s">
        <v>384</v>
      </c>
      <c r="R1749" s="75" t="s">
        <v>384</v>
      </c>
    </row>
    <row r="1750" spans="1:18" ht="24.75" thickBot="1">
      <c r="A1750" s="57">
        <v>5</v>
      </c>
      <c r="B1750" s="58" t="s">
        <v>261</v>
      </c>
      <c r="C1750" s="57">
        <v>81</v>
      </c>
      <c r="D1750" s="58" t="s">
        <v>267</v>
      </c>
      <c r="E1750" s="59" t="s">
        <v>425</v>
      </c>
      <c r="F1750" s="60" t="s">
        <v>415</v>
      </c>
      <c r="G1750" s="61" t="str">
        <f t="shared" si="674"/>
        <v>581&amp;#160;&amp;#160;&amp;#160;Visitors400</v>
      </c>
      <c r="H1750" s="60" t="s">
        <v>420</v>
      </c>
      <c r="I1750" s="66" t="str">
        <f t="shared" si="680"/>
        <v>4,235.00</v>
      </c>
      <c r="J1750" s="66" t="str">
        <f t="shared" si="678"/>
        <v>4,381.00</v>
      </c>
      <c r="K1750" s="66" t="str">
        <f t="shared" si="679"/>
        <v>4,734.00</v>
      </c>
      <c r="L1750" s="63" t="str">
        <f t="shared" ref="L1750:L1758" si="681">FIXED(ROUND((((J1750-I1750)/I1750)*100),1),1,0)</f>
        <v>3.4</v>
      </c>
      <c r="M1750" s="63" t="str">
        <f t="shared" ref="M1750:M1758" si="682">FIXED(ROUND((((K1750-J1750)/J1750)*100),1),1,0)</f>
        <v>8.1</v>
      </c>
      <c r="N1750" s="64" t="s">
        <v>426</v>
      </c>
      <c r="P1750" s="71">
        <v>4235</v>
      </c>
      <c r="Q1750" s="71">
        <v>4381</v>
      </c>
      <c r="R1750" s="72">
        <v>4734</v>
      </c>
    </row>
    <row r="1751" spans="1:18" ht="24.75" thickBot="1">
      <c r="A1751" s="57">
        <v>5</v>
      </c>
      <c r="B1751" s="58" t="s">
        <v>261</v>
      </c>
      <c r="C1751" s="57">
        <v>81</v>
      </c>
      <c r="D1751" s="58" t="s">
        <v>267</v>
      </c>
      <c r="E1751" s="59" t="s">
        <v>427</v>
      </c>
      <c r="F1751" s="60" t="s">
        <v>411</v>
      </c>
      <c r="G1751" s="61" t="str">
        <f t="shared" si="674"/>
        <v>581&amp;#160;&amp;#160;&amp;#160;Visitors401</v>
      </c>
      <c r="H1751" s="60" t="s">
        <v>407</v>
      </c>
      <c r="I1751" s="66" t="str">
        <f t="shared" si="680"/>
        <v>3,812.00</v>
      </c>
      <c r="J1751" s="66" t="str">
        <f t="shared" si="678"/>
        <v>3,992.00</v>
      </c>
      <c r="K1751" s="66" t="str">
        <f t="shared" si="679"/>
        <v>4,191.00</v>
      </c>
      <c r="L1751" s="63" t="str">
        <f t="shared" si="681"/>
        <v>4.7</v>
      </c>
      <c r="M1751" s="63" t="str">
        <f t="shared" si="682"/>
        <v>5.0</v>
      </c>
      <c r="N1751" s="65" t="s">
        <v>408</v>
      </c>
      <c r="P1751" s="71">
        <v>3812</v>
      </c>
      <c r="Q1751" s="71">
        <v>3992</v>
      </c>
      <c r="R1751" s="72">
        <v>4191</v>
      </c>
    </row>
    <row r="1752" spans="1:18" ht="24.75" thickBot="1">
      <c r="A1752" s="57">
        <v>5</v>
      </c>
      <c r="B1752" s="58" t="s">
        <v>261</v>
      </c>
      <c r="C1752" s="57">
        <v>81</v>
      </c>
      <c r="D1752" s="58" t="s">
        <v>267</v>
      </c>
      <c r="E1752" s="59" t="s">
        <v>428</v>
      </c>
      <c r="F1752" s="60" t="s">
        <v>412</v>
      </c>
      <c r="G1752" s="61" t="str">
        <f t="shared" si="674"/>
        <v>581&amp;#160;&amp;#160;&amp;#160;Visitors402</v>
      </c>
      <c r="H1752" s="60" t="s">
        <v>409</v>
      </c>
      <c r="I1752" s="66" t="str">
        <f t="shared" si="680"/>
        <v>4,484.00</v>
      </c>
      <c r="J1752" s="66" t="str">
        <f t="shared" si="678"/>
        <v>4,659.00</v>
      </c>
      <c r="K1752" s="66" t="str">
        <f t="shared" si="679"/>
        <v>5,102.00</v>
      </c>
      <c r="L1752" s="63" t="str">
        <f t="shared" si="681"/>
        <v>3.9</v>
      </c>
      <c r="M1752" s="63" t="str">
        <f t="shared" si="682"/>
        <v>9.5</v>
      </c>
      <c r="N1752" s="64" t="s">
        <v>410</v>
      </c>
      <c r="P1752" s="71">
        <v>4484</v>
      </c>
      <c r="Q1752" s="71">
        <v>4659</v>
      </c>
      <c r="R1752" s="72">
        <v>5102</v>
      </c>
    </row>
    <row r="1753" spans="1:18" ht="24.75" thickBot="1">
      <c r="A1753" s="57">
        <v>5</v>
      </c>
      <c r="B1753" s="58" t="s">
        <v>261</v>
      </c>
      <c r="C1753" s="57">
        <v>81</v>
      </c>
      <c r="D1753" s="58" t="s">
        <v>267</v>
      </c>
      <c r="E1753" s="59" t="s">
        <v>432</v>
      </c>
      <c r="F1753" s="60" t="s">
        <v>416</v>
      </c>
      <c r="G1753" s="61" t="str">
        <f t="shared" si="674"/>
        <v>581&amp;#160;&amp;#160;&amp;#160;Tourist500</v>
      </c>
      <c r="H1753" s="60" t="s">
        <v>421</v>
      </c>
      <c r="I1753" s="66" t="str">
        <f t="shared" si="680"/>
        <v>4,259.00</v>
      </c>
      <c r="J1753" s="66" t="str">
        <f t="shared" si="678"/>
        <v>4,635.00</v>
      </c>
      <c r="K1753" s="66" t="str">
        <f t="shared" si="679"/>
        <v>5,016.00</v>
      </c>
      <c r="L1753" s="63" t="str">
        <f t="shared" si="681"/>
        <v>8.8</v>
      </c>
      <c r="M1753" s="63" t="str">
        <f t="shared" si="682"/>
        <v>8.2</v>
      </c>
      <c r="N1753" s="65" t="s">
        <v>433</v>
      </c>
      <c r="P1753" s="71">
        <v>4259</v>
      </c>
      <c r="Q1753" s="71">
        <v>4635</v>
      </c>
      <c r="R1753" s="72">
        <v>5016</v>
      </c>
    </row>
    <row r="1754" spans="1:18" ht="24.75" thickBot="1">
      <c r="A1754" s="57">
        <v>5</v>
      </c>
      <c r="B1754" s="58" t="s">
        <v>261</v>
      </c>
      <c r="C1754" s="57">
        <v>81</v>
      </c>
      <c r="D1754" s="58" t="s">
        <v>267</v>
      </c>
      <c r="E1754" s="59" t="s">
        <v>434</v>
      </c>
      <c r="F1754" s="60" t="s">
        <v>411</v>
      </c>
      <c r="G1754" s="61" t="str">
        <f t="shared" si="674"/>
        <v>581&amp;#160;&amp;#160;&amp;#160;Tourist501</v>
      </c>
      <c r="H1754" s="60" t="s">
        <v>407</v>
      </c>
      <c r="I1754" s="66" t="str">
        <f t="shared" si="680"/>
        <v>3,913.00</v>
      </c>
      <c r="J1754" s="66" t="str">
        <f t="shared" si="678"/>
        <v>4,109.00</v>
      </c>
      <c r="K1754" s="66" t="str">
        <f t="shared" si="679"/>
        <v>4,323.00</v>
      </c>
      <c r="L1754" s="63" t="str">
        <f t="shared" si="681"/>
        <v>5.0</v>
      </c>
      <c r="M1754" s="63" t="str">
        <f t="shared" si="682"/>
        <v>5.2</v>
      </c>
      <c r="N1754" s="64" t="s">
        <v>408</v>
      </c>
      <c r="P1754" s="71">
        <v>3913</v>
      </c>
      <c r="Q1754" s="71">
        <v>4109</v>
      </c>
      <c r="R1754" s="72">
        <v>4323</v>
      </c>
    </row>
    <row r="1755" spans="1:18" ht="24.75" thickBot="1">
      <c r="A1755" s="57">
        <v>5</v>
      </c>
      <c r="B1755" s="58" t="s">
        <v>261</v>
      </c>
      <c r="C1755" s="57">
        <v>81</v>
      </c>
      <c r="D1755" s="58" t="s">
        <v>267</v>
      </c>
      <c r="E1755" s="59" t="s">
        <v>435</v>
      </c>
      <c r="F1755" s="60" t="s">
        <v>412</v>
      </c>
      <c r="G1755" s="61" t="str">
        <f t="shared" si="674"/>
        <v>581&amp;#160;&amp;#160;&amp;#160;Tourist502</v>
      </c>
      <c r="H1755" s="60" t="s">
        <v>409</v>
      </c>
      <c r="I1755" s="66" t="str">
        <f t="shared" si="680"/>
        <v>4,596.00</v>
      </c>
      <c r="J1755" s="66" t="str">
        <f t="shared" si="678"/>
        <v>5,052.00</v>
      </c>
      <c r="K1755" s="66" t="str">
        <f t="shared" si="679"/>
        <v>5,534.00</v>
      </c>
      <c r="L1755" s="63" t="str">
        <f t="shared" si="681"/>
        <v>9.9</v>
      </c>
      <c r="M1755" s="63" t="str">
        <f t="shared" si="682"/>
        <v>9.5</v>
      </c>
      <c r="N1755" s="65" t="s">
        <v>410</v>
      </c>
      <c r="P1755" s="71">
        <v>4596</v>
      </c>
      <c r="Q1755" s="71">
        <v>5052</v>
      </c>
      <c r="R1755" s="72">
        <v>5534</v>
      </c>
    </row>
    <row r="1756" spans="1:18" ht="24.75" thickBot="1">
      <c r="A1756" s="57">
        <v>5</v>
      </c>
      <c r="B1756" s="58" t="s">
        <v>261</v>
      </c>
      <c r="C1756" s="57">
        <v>81</v>
      </c>
      <c r="D1756" s="58" t="s">
        <v>267</v>
      </c>
      <c r="E1756" s="59" t="s">
        <v>436</v>
      </c>
      <c r="F1756" s="60" t="s">
        <v>417</v>
      </c>
      <c r="G1756" s="61" t="str">
        <f t="shared" si="674"/>
        <v>581&amp;#160;&amp;#160;&amp;#160;Excursionist600</v>
      </c>
      <c r="H1756" s="60" t="s">
        <v>422</v>
      </c>
      <c r="I1756" s="66" t="str">
        <f t="shared" si="680"/>
        <v>2,303.00</v>
      </c>
      <c r="J1756" s="66" t="str">
        <f t="shared" si="678"/>
        <v>2,384.00</v>
      </c>
      <c r="K1756" s="66" t="str">
        <f t="shared" si="679"/>
        <v>2,545.00</v>
      </c>
      <c r="L1756" s="63" t="str">
        <f t="shared" si="681"/>
        <v>3.5</v>
      </c>
      <c r="M1756" s="63" t="str">
        <f t="shared" si="682"/>
        <v>6.8</v>
      </c>
      <c r="N1756" s="64" t="s">
        <v>437</v>
      </c>
      <c r="P1756" s="71">
        <v>2303</v>
      </c>
      <c r="Q1756" s="71">
        <v>2384</v>
      </c>
      <c r="R1756" s="72">
        <v>2545</v>
      </c>
    </row>
    <row r="1757" spans="1:18" ht="24.75" thickBot="1">
      <c r="A1757" s="57">
        <v>5</v>
      </c>
      <c r="B1757" s="58" t="s">
        <v>261</v>
      </c>
      <c r="C1757" s="57">
        <v>81</v>
      </c>
      <c r="D1757" s="58" t="s">
        <v>267</v>
      </c>
      <c r="E1757" s="59" t="s">
        <v>438</v>
      </c>
      <c r="F1757" s="60" t="s">
        <v>411</v>
      </c>
      <c r="G1757" s="61" t="str">
        <f t="shared" si="674"/>
        <v>581&amp;#160;&amp;#160;&amp;#160;Excursionist601</v>
      </c>
      <c r="H1757" s="60" t="s">
        <v>407</v>
      </c>
      <c r="I1757" s="66" t="str">
        <f t="shared" si="680"/>
        <v>1,957.00</v>
      </c>
      <c r="J1757" s="66" t="str">
        <f t="shared" si="678"/>
        <v>2,107.00</v>
      </c>
      <c r="K1757" s="66" t="str">
        <f t="shared" si="679"/>
        <v>2,181.00</v>
      </c>
      <c r="L1757" s="63" t="str">
        <f t="shared" si="681"/>
        <v>7.7</v>
      </c>
      <c r="M1757" s="63" t="str">
        <f t="shared" si="682"/>
        <v>3.5</v>
      </c>
      <c r="N1757" s="65" t="s">
        <v>408</v>
      </c>
      <c r="P1757" s="71">
        <v>1957</v>
      </c>
      <c r="Q1757" s="71">
        <v>2107</v>
      </c>
      <c r="R1757" s="72">
        <v>2181</v>
      </c>
    </row>
    <row r="1758" spans="1:18" ht="24.75" thickBot="1">
      <c r="A1758" s="57">
        <v>5</v>
      </c>
      <c r="B1758" s="58" t="s">
        <v>261</v>
      </c>
      <c r="C1758" s="57">
        <v>81</v>
      </c>
      <c r="D1758" s="58" t="s">
        <v>267</v>
      </c>
      <c r="E1758" s="59" t="s">
        <v>439</v>
      </c>
      <c r="F1758" s="60" t="s">
        <v>412</v>
      </c>
      <c r="G1758" s="61" t="str">
        <f t="shared" si="674"/>
        <v>581&amp;#160;&amp;#160;&amp;#160;Excursionist602</v>
      </c>
      <c r="H1758" s="60" t="s">
        <v>409</v>
      </c>
      <c r="I1758" s="66" t="str">
        <f t="shared" si="680"/>
        <v>2,440.00</v>
      </c>
      <c r="J1758" s="66" t="str">
        <f t="shared" si="678"/>
        <v>2,461.00</v>
      </c>
      <c r="K1758" s="66" t="str">
        <f t="shared" si="679"/>
        <v>2,647.00</v>
      </c>
      <c r="L1758" s="63" t="str">
        <f t="shared" si="681"/>
        <v>0.9</v>
      </c>
      <c r="M1758" s="63" t="str">
        <f t="shared" si="682"/>
        <v>7.6</v>
      </c>
      <c r="N1758" s="64" t="s">
        <v>410</v>
      </c>
      <c r="P1758" s="71">
        <v>2440</v>
      </c>
      <c r="Q1758" s="71">
        <v>2461</v>
      </c>
      <c r="R1758" s="72">
        <v>2647</v>
      </c>
    </row>
    <row r="1759" spans="1:18" ht="24.75" thickBot="1">
      <c r="A1759" s="57">
        <v>5</v>
      </c>
      <c r="B1759" s="58" t="s">
        <v>261</v>
      </c>
      <c r="C1759" s="57">
        <v>81</v>
      </c>
      <c r="D1759" s="58" t="s">
        <v>267</v>
      </c>
      <c r="E1759" s="59" t="s">
        <v>20</v>
      </c>
      <c r="F1759" s="60" t="s">
        <v>16</v>
      </c>
      <c r="G1759" s="61" t="str">
        <f t="shared" si="674"/>
        <v>581TourismReceipt</v>
      </c>
      <c r="H1759" s="60" t="s">
        <v>16</v>
      </c>
      <c r="I1759" s="66" t="str">
        <f t="shared" si="680"/>
        <v xml:space="preserve"> </v>
      </c>
      <c r="J1759" s="66" t="str">
        <f t="shared" si="678"/>
        <v xml:space="preserve"> </v>
      </c>
      <c r="K1759" s="66" t="str">
        <f t="shared" si="679"/>
        <v xml:space="preserve"> </v>
      </c>
      <c r="L1759" s="67" t="s">
        <v>397</v>
      </c>
      <c r="M1759" s="67" t="s">
        <v>397</v>
      </c>
      <c r="N1759" s="65" t="s">
        <v>17</v>
      </c>
      <c r="P1759" s="67" t="s">
        <v>384</v>
      </c>
      <c r="Q1759" s="67" t="s">
        <v>384</v>
      </c>
      <c r="R1759" s="75" t="s">
        <v>384</v>
      </c>
    </row>
    <row r="1760" spans="1:18" ht="24.75" thickBot="1">
      <c r="A1760" s="57">
        <v>5</v>
      </c>
      <c r="B1760" s="58" t="s">
        <v>261</v>
      </c>
      <c r="C1760" s="57">
        <v>81</v>
      </c>
      <c r="D1760" s="58" t="s">
        <v>267</v>
      </c>
      <c r="E1760" s="59" t="s">
        <v>429</v>
      </c>
      <c r="F1760" s="60" t="s">
        <v>415</v>
      </c>
      <c r="G1760" s="61" t="str">
        <f t="shared" si="674"/>
        <v>581&amp;#160;&amp;#160;&amp;#160;Visitors700</v>
      </c>
      <c r="H1760" s="60" t="s">
        <v>420</v>
      </c>
      <c r="I1760" s="66" t="str">
        <f t="shared" si="680"/>
        <v>73,239.00</v>
      </c>
      <c r="J1760" s="66" t="str">
        <f t="shared" si="678"/>
        <v>78,336.00</v>
      </c>
      <c r="K1760" s="66" t="str">
        <f t="shared" si="679"/>
        <v>88,494.00</v>
      </c>
      <c r="L1760" s="63" t="str">
        <f t="shared" ref="L1760:L1775" si="683">FIXED(ROUND((((J1760-I1760)/I1760)*100),1),1,0)</f>
        <v>7.0</v>
      </c>
      <c r="M1760" s="63" t="str">
        <f t="shared" ref="M1760:M1775" si="684">FIXED(ROUND((((K1760-J1760)/J1760)*100),1),1,0)</f>
        <v>13.0</v>
      </c>
      <c r="N1760" s="64" t="s">
        <v>426</v>
      </c>
      <c r="P1760" s="71">
        <v>73239</v>
      </c>
      <c r="Q1760" s="71">
        <v>78336</v>
      </c>
      <c r="R1760" s="72">
        <v>88494</v>
      </c>
    </row>
    <row r="1761" spans="1:18" ht="24.75" thickBot="1">
      <c r="A1761" s="57">
        <v>5</v>
      </c>
      <c r="B1761" s="58" t="s">
        <v>261</v>
      </c>
      <c r="C1761" s="57">
        <v>81</v>
      </c>
      <c r="D1761" s="58" t="s">
        <v>267</v>
      </c>
      <c r="E1761" s="59" t="s">
        <v>430</v>
      </c>
      <c r="F1761" s="60" t="s">
        <v>411</v>
      </c>
      <c r="G1761" s="61" t="str">
        <f t="shared" si="674"/>
        <v>581&amp;#160;&amp;#160;&amp;#160;Visitors701</v>
      </c>
      <c r="H1761" s="60" t="s">
        <v>407</v>
      </c>
      <c r="I1761" s="66" t="str">
        <f t="shared" si="680"/>
        <v>28,180.00</v>
      </c>
      <c r="J1761" s="66" t="str">
        <f t="shared" si="678"/>
        <v>29,742.00</v>
      </c>
      <c r="K1761" s="66" t="str">
        <f t="shared" si="679"/>
        <v>31,659.00</v>
      </c>
      <c r="L1761" s="63" t="str">
        <f t="shared" si="683"/>
        <v>5.5</v>
      </c>
      <c r="M1761" s="63" t="str">
        <f t="shared" si="684"/>
        <v>6.4</v>
      </c>
      <c r="N1761" s="65" t="s">
        <v>408</v>
      </c>
      <c r="P1761" s="71">
        <v>28180</v>
      </c>
      <c r="Q1761" s="71">
        <v>29742</v>
      </c>
      <c r="R1761" s="72">
        <v>31659</v>
      </c>
    </row>
    <row r="1762" spans="1:18" ht="24.75" thickBot="1">
      <c r="A1762" s="57">
        <v>5</v>
      </c>
      <c r="B1762" s="58" t="s">
        <v>261</v>
      </c>
      <c r="C1762" s="57">
        <v>81</v>
      </c>
      <c r="D1762" s="58" t="s">
        <v>267</v>
      </c>
      <c r="E1762" s="59" t="s">
        <v>431</v>
      </c>
      <c r="F1762" s="60" t="s">
        <v>412</v>
      </c>
      <c r="G1762" s="61" t="str">
        <f t="shared" si="674"/>
        <v>581&amp;#160;&amp;#160;&amp;#160;Visitors702</v>
      </c>
      <c r="H1762" s="60" t="s">
        <v>409</v>
      </c>
      <c r="I1762" s="66" t="str">
        <f t="shared" si="680"/>
        <v>45,058.00</v>
      </c>
      <c r="J1762" s="66" t="str">
        <f t="shared" si="678"/>
        <v>48,594.00</v>
      </c>
      <c r="K1762" s="66" t="str">
        <f t="shared" si="679"/>
        <v>56,835.00</v>
      </c>
      <c r="L1762" s="63" t="str">
        <f t="shared" si="683"/>
        <v>7.8</v>
      </c>
      <c r="M1762" s="63" t="str">
        <f t="shared" si="684"/>
        <v>17.0</v>
      </c>
      <c r="N1762" s="64" t="s">
        <v>410</v>
      </c>
      <c r="P1762" s="71">
        <v>45058</v>
      </c>
      <c r="Q1762" s="71">
        <v>48594</v>
      </c>
      <c r="R1762" s="72">
        <v>56835</v>
      </c>
    </row>
    <row r="1763" spans="1:18" ht="24.75" thickBot="1">
      <c r="A1763" s="57">
        <v>5</v>
      </c>
      <c r="B1763" s="58" t="s">
        <v>261</v>
      </c>
      <c r="C1763" s="57">
        <v>82</v>
      </c>
      <c r="D1763" s="58" t="s">
        <v>270</v>
      </c>
      <c r="E1763" s="59" t="s">
        <v>10</v>
      </c>
      <c r="F1763" s="60" t="s">
        <v>4</v>
      </c>
      <c r="G1763" s="61" t="str">
        <f t="shared" si="674"/>
        <v>582Room</v>
      </c>
      <c r="H1763" s="60" t="s">
        <v>4</v>
      </c>
      <c r="I1763" s="62" t="str">
        <f>FIXED(ROUND(P1763,2),0,0)</f>
        <v>10,879</v>
      </c>
      <c r="J1763" s="62" t="str">
        <f t="shared" ref="J1763:J1772" si="685">FIXED(ROUND(Q1763,2),0,0)</f>
        <v>11,933</v>
      </c>
      <c r="K1763" s="62" t="str">
        <f t="shared" ref="K1763:K1772" si="686">FIXED(ROUND(R1763,2),0,0)</f>
        <v>11,903</v>
      </c>
      <c r="L1763" s="63" t="str">
        <f t="shared" si="683"/>
        <v>9.7</v>
      </c>
      <c r="M1763" s="63" t="str">
        <f t="shared" si="684"/>
        <v>-0.3</v>
      </c>
      <c r="N1763" s="64" t="s">
        <v>14</v>
      </c>
      <c r="P1763" s="71">
        <v>10879</v>
      </c>
      <c r="Q1763" s="71">
        <v>11933</v>
      </c>
      <c r="R1763" s="72">
        <v>11903</v>
      </c>
    </row>
    <row r="1764" spans="1:18" ht="24.75" thickBot="1">
      <c r="A1764" s="57">
        <v>5</v>
      </c>
      <c r="B1764" s="58" t="s">
        <v>261</v>
      </c>
      <c r="C1764" s="57">
        <v>82</v>
      </c>
      <c r="D1764" s="58" t="s">
        <v>270</v>
      </c>
      <c r="E1764" s="59" t="s">
        <v>111</v>
      </c>
      <c r="F1764" s="60" t="s">
        <v>3</v>
      </c>
      <c r="G1764" s="61" t="str">
        <f t="shared" si="674"/>
        <v>582Visit100</v>
      </c>
      <c r="H1764" s="60" t="s">
        <v>3</v>
      </c>
      <c r="I1764" s="62" t="str">
        <f t="shared" ref="I1764:I1772" si="687">FIXED(ROUND(P1764,2),0,0)</f>
        <v>3,730,398</v>
      </c>
      <c r="J1764" s="62" t="str">
        <f t="shared" si="685"/>
        <v>4,176,738</v>
      </c>
      <c r="K1764" s="62" t="str">
        <f t="shared" si="686"/>
        <v>4,475,223</v>
      </c>
      <c r="L1764" s="63" t="str">
        <f t="shared" si="683"/>
        <v>12.0</v>
      </c>
      <c r="M1764" s="63" t="str">
        <f t="shared" si="684"/>
        <v>7.1</v>
      </c>
      <c r="N1764" s="65" t="s">
        <v>15</v>
      </c>
      <c r="P1764" s="71">
        <v>3730398</v>
      </c>
      <c r="Q1764" s="71">
        <v>4176738</v>
      </c>
      <c r="R1764" s="72">
        <v>4475223</v>
      </c>
    </row>
    <row r="1765" spans="1:18" ht="24.75" thickBot="1">
      <c r="A1765" s="57">
        <v>5</v>
      </c>
      <c r="B1765" s="58" t="s">
        <v>261</v>
      </c>
      <c r="C1765" s="57">
        <v>82</v>
      </c>
      <c r="D1765" s="58" t="s">
        <v>270</v>
      </c>
      <c r="E1765" s="59" t="s">
        <v>112</v>
      </c>
      <c r="F1765" s="60" t="s">
        <v>411</v>
      </c>
      <c r="G1765" s="61" t="str">
        <f t="shared" si="674"/>
        <v>582Visit101</v>
      </c>
      <c r="H1765" s="60" t="s">
        <v>407</v>
      </c>
      <c r="I1765" s="62" t="str">
        <f t="shared" si="687"/>
        <v>1,048,560</v>
      </c>
      <c r="J1765" s="62" t="str">
        <f t="shared" si="685"/>
        <v>1,175,130</v>
      </c>
      <c r="K1765" s="62" t="str">
        <f t="shared" si="686"/>
        <v>1,240,400</v>
      </c>
      <c r="L1765" s="63" t="str">
        <f t="shared" si="683"/>
        <v>12.1</v>
      </c>
      <c r="M1765" s="63" t="str">
        <f t="shared" si="684"/>
        <v>5.6</v>
      </c>
      <c r="N1765" s="64" t="s">
        <v>408</v>
      </c>
      <c r="P1765" s="71">
        <v>1048560</v>
      </c>
      <c r="Q1765" s="71">
        <v>1175130</v>
      </c>
      <c r="R1765" s="72">
        <v>1240400</v>
      </c>
    </row>
    <row r="1766" spans="1:18" ht="24.75" thickBot="1">
      <c r="A1766" s="57">
        <v>5</v>
      </c>
      <c r="B1766" s="58" t="s">
        <v>261</v>
      </c>
      <c r="C1766" s="57">
        <v>82</v>
      </c>
      <c r="D1766" s="58" t="s">
        <v>270</v>
      </c>
      <c r="E1766" s="59" t="s">
        <v>113</v>
      </c>
      <c r="F1766" s="60" t="s">
        <v>412</v>
      </c>
      <c r="G1766" s="61" t="str">
        <f t="shared" si="674"/>
        <v>582Visit102</v>
      </c>
      <c r="H1766" s="60" t="s">
        <v>409</v>
      </c>
      <c r="I1766" s="62" t="str">
        <f t="shared" si="687"/>
        <v>2,681,838</v>
      </c>
      <c r="J1766" s="62" t="str">
        <f t="shared" si="685"/>
        <v>3,001,608</v>
      </c>
      <c r="K1766" s="62" t="str">
        <f t="shared" si="686"/>
        <v>3,234,823</v>
      </c>
      <c r="L1766" s="63" t="str">
        <f t="shared" si="683"/>
        <v>11.9</v>
      </c>
      <c r="M1766" s="63" t="str">
        <f t="shared" si="684"/>
        <v>7.8</v>
      </c>
      <c r="N1766" s="65" t="s">
        <v>410</v>
      </c>
      <c r="P1766" s="71">
        <v>2681838</v>
      </c>
      <c r="Q1766" s="71">
        <v>3001608</v>
      </c>
      <c r="R1766" s="72">
        <v>3234823</v>
      </c>
    </row>
    <row r="1767" spans="1:18" ht="24.75" thickBot="1">
      <c r="A1767" s="57">
        <v>5</v>
      </c>
      <c r="B1767" s="58" t="s">
        <v>261</v>
      </c>
      <c r="C1767" s="57">
        <v>82</v>
      </c>
      <c r="D1767" s="58" t="s">
        <v>270</v>
      </c>
      <c r="E1767" s="59" t="s">
        <v>114</v>
      </c>
      <c r="F1767" s="60" t="s">
        <v>413</v>
      </c>
      <c r="G1767" s="61" t="str">
        <f t="shared" si="674"/>
        <v>582Visit200</v>
      </c>
      <c r="H1767" s="60" t="s">
        <v>418</v>
      </c>
      <c r="I1767" s="62" t="str">
        <f t="shared" si="687"/>
        <v>888,037</v>
      </c>
      <c r="J1767" s="62" t="str">
        <f t="shared" si="685"/>
        <v>973,225</v>
      </c>
      <c r="K1767" s="62" t="str">
        <f t="shared" si="686"/>
        <v>1,013,078</v>
      </c>
      <c r="L1767" s="63" t="str">
        <f t="shared" si="683"/>
        <v>9.6</v>
      </c>
      <c r="M1767" s="63" t="str">
        <f t="shared" si="684"/>
        <v>4.1</v>
      </c>
      <c r="N1767" s="64" t="s">
        <v>423</v>
      </c>
      <c r="P1767" s="71">
        <v>888037</v>
      </c>
      <c r="Q1767" s="71">
        <v>973225</v>
      </c>
      <c r="R1767" s="72">
        <v>1013078</v>
      </c>
    </row>
    <row r="1768" spans="1:18" ht="24.75" thickBot="1">
      <c r="A1768" s="57">
        <v>5</v>
      </c>
      <c r="B1768" s="58" t="s">
        <v>261</v>
      </c>
      <c r="C1768" s="57">
        <v>82</v>
      </c>
      <c r="D1768" s="58" t="s">
        <v>270</v>
      </c>
      <c r="E1768" s="59" t="s">
        <v>115</v>
      </c>
      <c r="F1768" s="60" t="s">
        <v>411</v>
      </c>
      <c r="G1768" s="61" t="str">
        <f t="shared" si="674"/>
        <v>582Visit201</v>
      </c>
      <c r="H1768" s="60" t="s">
        <v>407</v>
      </c>
      <c r="I1768" s="62" t="str">
        <f t="shared" si="687"/>
        <v>283,703</v>
      </c>
      <c r="J1768" s="62" t="str">
        <f t="shared" si="685"/>
        <v>305,038</v>
      </c>
      <c r="K1768" s="62" t="str">
        <f t="shared" si="686"/>
        <v>318,999</v>
      </c>
      <c r="L1768" s="63" t="str">
        <f t="shared" si="683"/>
        <v>7.5</v>
      </c>
      <c r="M1768" s="63" t="str">
        <f t="shared" si="684"/>
        <v>4.6</v>
      </c>
      <c r="N1768" s="65" t="s">
        <v>408</v>
      </c>
      <c r="P1768" s="71">
        <v>283703</v>
      </c>
      <c r="Q1768" s="71">
        <v>305038</v>
      </c>
      <c r="R1768" s="72">
        <v>318999</v>
      </c>
    </row>
    <row r="1769" spans="1:18" ht="24.75" thickBot="1">
      <c r="A1769" s="57">
        <v>5</v>
      </c>
      <c r="B1769" s="58" t="s">
        <v>261</v>
      </c>
      <c r="C1769" s="57">
        <v>82</v>
      </c>
      <c r="D1769" s="58" t="s">
        <v>270</v>
      </c>
      <c r="E1769" s="59" t="s">
        <v>116</v>
      </c>
      <c r="F1769" s="60" t="s">
        <v>412</v>
      </c>
      <c r="G1769" s="61" t="str">
        <f t="shared" si="674"/>
        <v>582Visit202</v>
      </c>
      <c r="H1769" s="60" t="s">
        <v>409</v>
      </c>
      <c r="I1769" s="62" t="str">
        <f t="shared" si="687"/>
        <v>604,334</v>
      </c>
      <c r="J1769" s="62" t="str">
        <f t="shared" si="685"/>
        <v>668,187</v>
      </c>
      <c r="K1769" s="62" t="str">
        <f t="shared" si="686"/>
        <v>694,079</v>
      </c>
      <c r="L1769" s="63" t="str">
        <f t="shared" si="683"/>
        <v>10.6</v>
      </c>
      <c r="M1769" s="63" t="str">
        <f t="shared" si="684"/>
        <v>3.9</v>
      </c>
      <c r="N1769" s="64" t="s">
        <v>410</v>
      </c>
      <c r="P1769" s="71">
        <v>604334</v>
      </c>
      <c r="Q1769" s="71">
        <v>668187</v>
      </c>
      <c r="R1769" s="72">
        <v>694079</v>
      </c>
    </row>
    <row r="1770" spans="1:18" ht="24.75" thickBot="1">
      <c r="A1770" s="57">
        <v>5</v>
      </c>
      <c r="B1770" s="58" t="s">
        <v>261</v>
      </c>
      <c r="C1770" s="57">
        <v>82</v>
      </c>
      <c r="D1770" s="58" t="s">
        <v>270</v>
      </c>
      <c r="E1770" s="59" t="s">
        <v>117</v>
      </c>
      <c r="F1770" s="60" t="s">
        <v>414</v>
      </c>
      <c r="G1770" s="61" t="str">
        <f t="shared" si="674"/>
        <v>582Visit300</v>
      </c>
      <c r="H1770" s="60" t="s">
        <v>419</v>
      </c>
      <c r="I1770" s="62" t="str">
        <f t="shared" si="687"/>
        <v>2,842,361</v>
      </c>
      <c r="J1770" s="62" t="str">
        <f t="shared" si="685"/>
        <v>3,203,513</v>
      </c>
      <c r="K1770" s="62" t="str">
        <f t="shared" si="686"/>
        <v>3,462,145</v>
      </c>
      <c r="L1770" s="63" t="str">
        <f t="shared" si="683"/>
        <v>12.7</v>
      </c>
      <c r="M1770" s="63" t="str">
        <f t="shared" si="684"/>
        <v>8.1</v>
      </c>
      <c r="N1770" s="65" t="s">
        <v>424</v>
      </c>
      <c r="P1770" s="71">
        <v>2842361</v>
      </c>
      <c r="Q1770" s="71">
        <v>3203513</v>
      </c>
      <c r="R1770" s="72">
        <v>3462145</v>
      </c>
    </row>
    <row r="1771" spans="1:18" ht="24.75" thickBot="1">
      <c r="A1771" s="57">
        <v>5</v>
      </c>
      <c r="B1771" s="58" t="s">
        <v>261</v>
      </c>
      <c r="C1771" s="57">
        <v>82</v>
      </c>
      <c r="D1771" s="58" t="s">
        <v>270</v>
      </c>
      <c r="E1771" s="59" t="s">
        <v>118</v>
      </c>
      <c r="F1771" s="60" t="s">
        <v>411</v>
      </c>
      <c r="G1771" s="61" t="str">
        <f t="shared" si="674"/>
        <v>582Visit301</v>
      </c>
      <c r="H1771" s="60" t="s">
        <v>407</v>
      </c>
      <c r="I1771" s="62" t="str">
        <f t="shared" si="687"/>
        <v>764,857</v>
      </c>
      <c r="J1771" s="62" t="str">
        <f t="shared" si="685"/>
        <v>870,092</v>
      </c>
      <c r="K1771" s="62" t="str">
        <f t="shared" si="686"/>
        <v>921,401</v>
      </c>
      <c r="L1771" s="63" t="str">
        <f t="shared" si="683"/>
        <v>13.8</v>
      </c>
      <c r="M1771" s="63" t="str">
        <f t="shared" si="684"/>
        <v>5.9</v>
      </c>
      <c r="N1771" s="64" t="s">
        <v>408</v>
      </c>
      <c r="P1771" s="71">
        <v>764857</v>
      </c>
      <c r="Q1771" s="71">
        <v>870092</v>
      </c>
      <c r="R1771" s="72">
        <v>921401</v>
      </c>
    </row>
    <row r="1772" spans="1:18" ht="24.75" thickBot="1">
      <c r="A1772" s="57">
        <v>5</v>
      </c>
      <c r="B1772" s="58" t="s">
        <v>261</v>
      </c>
      <c r="C1772" s="57">
        <v>82</v>
      </c>
      <c r="D1772" s="58" t="s">
        <v>270</v>
      </c>
      <c r="E1772" s="59" t="s">
        <v>119</v>
      </c>
      <c r="F1772" s="60" t="s">
        <v>412</v>
      </c>
      <c r="G1772" s="61" t="str">
        <f t="shared" si="674"/>
        <v>582Visit302</v>
      </c>
      <c r="H1772" s="60" t="s">
        <v>409</v>
      </c>
      <c r="I1772" s="62" t="str">
        <f t="shared" si="687"/>
        <v>2,077,504</v>
      </c>
      <c r="J1772" s="62" t="str">
        <f t="shared" si="685"/>
        <v>2,333,421</v>
      </c>
      <c r="K1772" s="62" t="str">
        <f t="shared" si="686"/>
        <v>2,540,744</v>
      </c>
      <c r="L1772" s="63" t="str">
        <f t="shared" si="683"/>
        <v>12.3</v>
      </c>
      <c r="M1772" s="63" t="str">
        <f t="shared" si="684"/>
        <v>8.9</v>
      </c>
      <c r="N1772" s="65" t="s">
        <v>410</v>
      </c>
      <c r="P1772" s="71">
        <v>2077504</v>
      </c>
      <c r="Q1772" s="71">
        <v>2333421</v>
      </c>
      <c r="R1772" s="72">
        <v>2540744</v>
      </c>
    </row>
    <row r="1773" spans="1:18" ht="24.75" thickBot="1">
      <c r="A1773" s="57">
        <v>5</v>
      </c>
      <c r="B1773" s="58" t="s">
        <v>261</v>
      </c>
      <c r="C1773" s="57">
        <v>82</v>
      </c>
      <c r="D1773" s="58" t="s">
        <v>270</v>
      </c>
      <c r="E1773" s="59" t="s">
        <v>120</v>
      </c>
      <c r="F1773" s="60" t="s">
        <v>5</v>
      </c>
      <c r="G1773" s="61" t="str">
        <f t="shared" si="674"/>
        <v>582AvgDay400</v>
      </c>
      <c r="H1773" s="60" t="s">
        <v>5</v>
      </c>
      <c r="I1773" s="66" t="str">
        <f>IF(P1773="&amp;#160;"," ",FIXED(ROUND(P1773,2),2,0))</f>
        <v>4.98</v>
      </c>
      <c r="J1773" s="66" t="str">
        <f t="shared" ref="J1773:J1789" si="688">IF(Q1773="&amp;#160;"," ",FIXED(ROUND(Q1773,2),2,0))</f>
        <v>5.24</v>
      </c>
      <c r="K1773" s="66" t="str">
        <f t="shared" ref="K1773:K1789" si="689">IF(R1773="&amp;#160;"," ",FIXED(ROUND(R1773,2),2,0))</f>
        <v>5.33</v>
      </c>
      <c r="L1773" s="63" t="str">
        <f t="shared" si="683"/>
        <v>5.2</v>
      </c>
      <c r="M1773" s="63" t="str">
        <f t="shared" si="684"/>
        <v>1.7</v>
      </c>
      <c r="N1773" s="64" t="s">
        <v>6</v>
      </c>
      <c r="P1773" s="73">
        <v>4.9800000000000004</v>
      </c>
      <c r="Q1773" s="73">
        <v>5.24</v>
      </c>
      <c r="R1773" s="74">
        <v>5.33</v>
      </c>
    </row>
    <row r="1774" spans="1:18" ht="24.75" thickBot="1">
      <c r="A1774" s="57">
        <v>5</v>
      </c>
      <c r="B1774" s="58" t="s">
        <v>261</v>
      </c>
      <c r="C1774" s="57">
        <v>82</v>
      </c>
      <c r="D1774" s="58" t="s">
        <v>270</v>
      </c>
      <c r="E1774" s="59" t="s">
        <v>121</v>
      </c>
      <c r="F1774" s="60" t="s">
        <v>411</v>
      </c>
      <c r="G1774" s="61" t="str">
        <f t="shared" si="674"/>
        <v>582AvgDay401</v>
      </c>
      <c r="H1774" s="60" t="s">
        <v>407</v>
      </c>
      <c r="I1774" s="66" t="str">
        <f t="shared" ref="I1774:I1789" si="690">IF(P1774="&amp;#160;"," ",FIXED(ROUND(P1774,2),2,0))</f>
        <v>2.49</v>
      </c>
      <c r="J1774" s="66" t="str">
        <f t="shared" si="688"/>
        <v>2.46</v>
      </c>
      <c r="K1774" s="66" t="str">
        <f t="shared" si="689"/>
        <v>2.43</v>
      </c>
      <c r="L1774" s="63" t="str">
        <f t="shared" si="683"/>
        <v>-1.2</v>
      </c>
      <c r="M1774" s="63" t="str">
        <f t="shared" si="684"/>
        <v>-1.2</v>
      </c>
      <c r="N1774" s="65" t="s">
        <v>408</v>
      </c>
      <c r="P1774" s="73">
        <v>2.4900000000000002</v>
      </c>
      <c r="Q1774" s="73">
        <v>2.46</v>
      </c>
      <c r="R1774" s="74">
        <v>2.4300000000000002</v>
      </c>
    </row>
    <row r="1775" spans="1:18" ht="24.75" thickBot="1">
      <c r="A1775" s="57">
        <v>5</v>
      </c>
      <c r="B1775" s="58" t="s">
        <v>261</v>
      </c>
      <c r="C1775" s="57">
        <v>82</v>
      </c>
      <c r="D1775" s="58" t="s">
        <v>270</v>
      </c>
      <c r="E1775" s="59" t="s">
        <v>122</v>
      </c>
      <c r="F1775" s="60" t="s">
        <v>412</v>
      </c>
      <c r="G1775" s="61" t="str">
        <f t="shared" si="674"/>
        <v>582AvgDay402</v>
      </c>
      <c r="H1775" s="60" t="s">
        <v>409</v>
      </c>
      <c r="I1775" s="66" t="str">
        <f t="shared" si="690"/>
        <v>6.15</v>
      </c>
      <c r="J1775" s="66" t="str">
        <f t="shared" si="688"/>
        <v>6.52</v>
      </c>
      <c r="K1775" s="66" t="str">
        <f t="shared" si="689"/>
        <v>6.66</v>
      </c>
      <c r="L1775" s="63" t="str">
        <f t="shared" si="683"/>
        <v>6.0</v>
      </c>
      <c r="M1775" s="63" t="str">
        <f t="shared" si="684"/>
        <v>2.1</v>
      </c>
      <c r="N1775" s="64" t="s">
        <v>410</v>
      </c>
      <c r="P1775" s="73">
        <v>6.15</v>
      </c>
      <c r="Q1775" s="73">
        <v>6.52</v>
      </c>
      <c r="R1775" s="74">
        <v>6.66</v>
      </c>
    </row>
    <row r="1776" spans="1:18" ht="24.75" thickBot="1">
      <c r="A1776" s="57">
        <v>5</v>
      </c>
      <c r="B1776" s="58" t="s">
        <v>261</v>
      </c>
      <c r="C1776" s="57">
        <v>82</v>
      </c>
      <c r="D1776" s="58" t="s">
        <v>270</v>
      </c>
      <c r="E1776" s="59" t="s">
        <v>123</v>
      </c>
      <c r="F1776" s="60" t="s">
        <v>18</v>
      </c>
      <c r="G1776" s="61" t="str">
        <f t="shared" si="674"/>
        <v>582AverageExpenditure</v>
      </c>
      <c r="H1776" s="60" t="s">
        <v>18</v>
      </c>
      <c r="I1776" s="66" t="str">
        <f t="shared" si="690"/>
        <v xml:space="preserve"> </v>
      </c>
      <c r="J1776" s="66" t="str">
        <f t="shared" si="688"/>
        <v xml:space="preserve"> </v>
      </c>
      <c r="K1776" s="66" t="str">
        <f t="shared" si="689"/>
        <v xml:space="preserve"> </v>
      </c>
      <c r="L1776" s="67" t="s">
        <v>397</v>
      </c>
      <c r="M1776" s="67" t="s">
        <v>397</v>
      </c>
      <c r="N1776" s="65" t="s">
        <v>19</v>
      </c>
      <c r="P1776" s="67" t="s">
        <v>384</v>
      </c>
      <c r="Q1776" s="67" t="s">
        <v>384</v>
      </c>
      <c r="R1776" s="75" t="s">
        <v>384</v>
      </c>
    </row>
    <row r="1777" spans="1:18" ht="24.75" thickBot="1">
      <c r="A1777" s="57">
        <v>5</v>
      </c>
      <c r="B1777" s="58" t="s">
        <v>261</v>
      </c>
      <c r="C1777" s="57">
        <v>82</v>
      </c>
      <c r="D1777" s="58" t="s">
        <v>270</v>
      </c>
      <c r="E1777" s="59" t="s">
        <v>425</v>
      </c>
      <c r="F1777" s="60" t="s">
        <v>415</v>
      </c>
      <c r="G1777" s="61" t="str">
        <f t="shared" si="674"/>
        <v>582&amp;#160;&amp;#160;&amp;#160;Visitors400</v>
      </c>
      <c r="H1777" s="60" t="s">
        <v>420</v>
      </c>
      <c r="I1777" s="66" t="str">
        <f t="shared" si="690"/>
        <v>4,037.00</v>
      </c>
      <c r="J1777" s="66" t="str">
        <f t="shared" si="688"/>
        <v>4,478.00</v>
      </c>
      <c r="K1777" s="66" t="str">
        <f t="shared" si="689"/>
        <v>4,810.00</v>
      </c>
      <c r="L1777" s="63" t="str">
        <f t="shared" ref="L1777:L1785" si="691">FIXED(ROUND((((J1777-I1777)/I1777)*100),1),1,0)</f>
        <v>10.9</v>
      </c>
      <c r="M1777" s="63" t="str">
        <f t="shared" ref="M1777:M1785" si="692">FIXED(ROUND((((K1777-J1777)/J1777)*100),1),1,0)</f>
        <v>7.4</v>
      </c>
      <c r="N1777" s="64" t="s">
        <v>426</v>
      </c>
      <c r="P1777" s="71">
        <v>4037</v>
      </c>
      <c r="Q1777" s="71">
        <v>4478</v>
      </c>
      <c r="R1777" s="72">
        <v>4810</v>
      </c>
    </row>
    <row r="1778" spans="1:18" ht="24.75" thickBot="1">
      <c r="A1778" s="57">
        <v>5</v>
      </c>
      <c r="B1778" s="58" t="s">
        <v>261</v>
      </c>
      <c r="C1778" s="57">
        <v>82</v>
      </c>
      <c r="D1778" s="58" t="s">
        <v>270</v>
      </c>
      <c r="E1778" s="59" t="s">
        <v>427</v>
      </c>
      <c r="F1778" s="60" t="s">
        <v>411</v>
      </c>
      <c r="G1778" s="61" t="str">
        <f t="shared" si="674"/>
        <v>582&amp;#160;&amp;#160;&amp;#160;Visitors401</v>
      </c>
      <c r="H1778" s="60" t="s">
        <v>407</v>
      </c>
      <c r="I1778" s="66" t="str">
        <f t="shared" si="690"/>
        <v>2,763.00</v>
      </c>
      <c r="J1778" s="66" t="str">
        <f t="shared" si="688"/>
        <v>2,937.00</v>
      </c>
      <c r="K1778" s="66" t="str">
        <f t="shared" si="689"/>
        <v>3,058.00</v>
      </c>
      <c r="L1778" s="63" t="str">
        <f t="shared" si="691"/>
        <v>6.3</v>
      </c>
      <c r="M1778" s="63" t="str">
        <f t="shared" si="692"/>
        <v>4.1</v>
      </c>
      <c r="N1778" s="65" t="s">
        <v>408</v>
      </c>
      <c r="P1778" s="71">
        <v>2763</v>
      </c>
      <c r="Q1778" s="71">
        <v>2937</v>
      </c>
      <c r="R1778" s="72">
        <v>3058</v>
      </c>
    </row>
    <row r="1779" spans="1:18" ht="24.75" thickBot="1">
      <c r="A1779" s="57">
        <v>5</v>
      </c>
      <c r="B1779" s="58" t="s">
        <v>261</v>
      </c>
      <c r="C1779" s="57">
        <v>82</v>
      </c>
      <c r="D1779" s="58" t="s">
        <v>270</v>
      </c>
      <c r="E1779" s="59" t="s">
        <v>428</v>
      </c>
      <c r="F1779" s="60" t="s">
        <v>412</v>
      </c>
      <c r="G1779" s="61" t="str">
        <f t="shared" si="674"/>
        <v>582&amp;#160;&amp;#160;&amp;#160;Visitors402</v>
      </c>
      <c r="H1779" s="60" t="s">
        <v>409</v>
      </c>
      <c r="I1779" s="66" t="str">
        <f t="shared" si="690"/>
        <v>3,905.00</v>
      </c>
      <c r="J1779" s="66" t="str">
        <f t="shared" si="688"/>
        <v>4,851.00</v>
      </c>
      <c r="K1779" s="66" t="str">
        <f t="shared" si="689"/>
        <v>5,226.00</v>
      </c>
      <c r="L1779" s="63" t="str">
        <f t="shared" si="691"/>
        <v>24.2</v>
      </c>
      <c r="M1779" s="63" t="str">
        <f t="shared" si="692"/>
        <v>7.7</v>
      </c>
      <c r="N1779" s="64" t="s">
        <v>410</v>
      </c>
      <c r="P1779" s="71">
        <v>3905</v>
      </c>
      <c r="Q1779" s="71">
        <v>4851</v>
      </c>
      <c r="R1779" s="72">
        <v>5226</v>
      </c>
    </row>
    <row r="1780" spans="1:18" ht="24.75" thickBot="1">
      <c r="A1780" s="57">
        <v>5</v>
      </c>
      <c r="B1780" s="58" t="s">
        <v>261</v>
      </c>
      <c r="C1780" s="57">
        <v>82</v>
      </c>
      <c r="D1780" s="58" t="s">
        <v>270</v>
      </c>
      <c r="E1780" s="59" t="s">
        <v>432</v>
      </c>
      <c r="F1780" s="60" t="s">
        <v>416</v>
      </c>
      <c r="G1780" s="61" t="str">
        <f t="shared" si="674"/>
        <v>582&amp;#160;&amp;#160;&amp;#160;Tourist500</v>
      </c>
      <c r="H1780" s="60" t="s">
        <v>421</v>
      </c>
      <c r="I1780" s="66" t="str">
        <f t="shared" si="690"/>
        <v>4,404.00</v>
      </c>
      <c r="J1780" s="66" t="str">
        <f t="shared" si="688"/>
        <v>5,953.00</v>
      </c>
      <c r="K1780" s="66" t="str">
        <f t="shared" si="689"/>
        <v>6,432.00</v>
      </c>
      <c r="L1780" s="63" t="str">
        <f t="shared" si="691"/>
        <v>35.2</v>
      </c>
      <c r="M1780" s="63" t="str">
        <f t="shared" si="692"/>
        <v>8.0</v>
      </c>
      <c r="N1780" s="65" t="s">
        <v>433</v>
      </c>
      <c r="P1780" s="71">
        <v>4404</v>
      </c>
      <c r="Q1780" s="71">
        <v>5953</v>
      </c>
      <c r="R1780" s="72">
        <v>6432</v>
      </c>
    </row>
    <row r="1781" spans="1:18" ht="24.75" thickBot="1">
      <c r="A1781" s="57">
        <v>5</v>
      </c>
      <c r="B1781" s="58" t="s">
        <v>261</v>
      </c>
      <c r="C1781" s="57">
        <v>82</v>
      </c>
      <c r="D1781" s="58" t="s">
        <v>270</v>
      </c>
      <c r="E1781" s="59" t="s">
        <v>434</v>
      </c>
      <c r="F1781" s="60" t="s">
        <v>411</v>
      </c>
      <c r="G1781" s="61" t="str">
        <f t="shared" si="674"/>
        <v>582&amp;#160;&amp;#160;&amp;#160;Tourist501</v>
      </c>
      <c r="H1781" s="60" t="s">
        <v>407</v>
      </c>
      <c r="I1781" s="66" t="str">
        <f t="shared" si="690"/>
        <v>3,899.00</v>
      </c>
      <c r="J1781" s="66" t="str">
        <f t="shared" si="688"/>
        <v>4,167.00</v>
      </c>
      <c r="K1781" s="66" t="str">
        <f t="shared" si="689"/>
        <v>4,346.00</v>
      </c>
      <c r="L1781" s="63" t="str">
        <f t="shared" si="691"/>
        <v>6.9</v>
      </c>
      <c r="M1781" s="63" t="str">
        <f t="shared" si="692"/>
        <v>4.3</v>
      </c>
      <c r="N1781" s="64" t="s">
        <v>408</v>
      </c>
      <c r="P1781" s="71">
        <v>3899</v>
      </c>
      <c r="Q1781" s="71">
        <v>4167</v>
      </c>
      <c r="R1781" s="72">
        <v>4346</v>
      </c>
    </row>
    <row r="1782" spans="1:18" ht="24.75" thickBot="1">
      <c r="A1782" s="57">
        <v>5</v>
      </c>
      <c r="B1782" s="58" t="s">
        <v>261</v>
      </c>
      <c r="C1782" s="57">
        <v>82</v>
      </c>
      <c r="D1782" s="58" t="s">
        <v>270</v>
      </c>
      <c r="E1782" s="59" t="s">
        <v>435</v>
      </c>
      <c r="F1782" s="60" t="s">
        <v>412</v>
      </c>
      <c r="G1782" s="61" t="str">
        <f t="shared" si="674"/>
        <v>582&amp;#160;&amp;#160;&amp;#160;Tourist502</v>
      </c>
      <c r="H1782" s="60" t="s">
        <v>409</v>
      </c>
      <c r="I1782" s="66" t="str">
        <f t="shared" si="690"/>
        <v>4,662.00</v>
      </c>
      <c r="J1782" s="66" t="str">
        <f t="shared" si="688"/>
        <v>6,260.00</v>
      </c>
      <c r="K1782" s="66" t="str">
        <f t="shared" si="689"/>
        <v>6,781.00</v>
      </c>
      <c r="L1782" s="63" t="str">
        <f t="shared" si="691"/>
        <v>34.3</v>
      </c>
      <c r="M1782" s="63" t="str">
        <f t="shared" si="692"/>
        <v>8.3</v>
      </c>
      <c r="N1782" s="65" t="s">
        <v>410</v>
      </c>
      <c r="P1782" s="71">
        <v>4662</v>
      </c>
      <c r="Q1782" s="71">
        <v>6260</v>
      </c>
      <c r="R1782" s="72">
        <v>6781</v>
      </c>
    </row>
    <row r="1783" spans="1:18" ht="24.75" thickBot="1">
      <c r="A1783" s="57">
        <v>5</v>
      </c>
      <c r="B1783" s="58" t="s">
        <v>261</v>
      </c>
      <c r="C1783" s="57">
        <v>82</v>
      </c>
      <c r="D1783" s="58" t="s">
        <v>270</v>
      </c>
      <c r="E1783" s="59" t="s">
        <v>436</v>
      </c>
      <c r="F1783" s="60" t="s">
        <v>417</v>
      </c>
      <c r="G1783" s="61" t="str">
        <f t="shared" si="674"/>
        <v>582&amp;#160;&amp;#160;&amp;#160;Excursionist600</v>
      </c>
      <c r="H1783" s="60" t="s">
        <v>422</v>
      </c>
      <c r="I1783" s="66" t="str">
        <f t="shared" si="690"/>
        <v>1,912.00</v>
      </c>
      <c r="J1783" s="66" t="str">
        <f t="shared" si="688"/>
        <v>2,127.00</v>
      </c>
      <c r="K1783" s="66" t="str">
        <f t="shared" si="689"/>
        <v>2,283.00</v>
      </c>
      <c r="L1783" s="63" t="str">
        <f t="shared" si="691"/>
        <v>11.2</v>
      </c>
      <c r="M1783" s="63" t="str">
        <f t="shared" si="692"/>
        <v>7.3</v>
      </c>
      <c r="N1783" s="64" t="s">
        <v>437</v>
      </c>
      <c r="P1783" s="71">
        <v>1912</v>
      </c>
      <c r="Q1783" s="71">
        <v>2127</v>
      </c>
      <c r="R1783" s="72">
        <v>2283</v>
      </c>
    </row>
    <row r="1784" spans="1:18" ht="24.75" thickBot="1">
      <c r="A1784" s="57">
        <v>5</v>
      </c>
      <c r="B1784" s="58" t="s">
        <v>261</v>
      </c>
      <c r="C1784" s="57">
        <v>82</v>
      </c>
      <c r="D1784" s="58" t="s">
        <v>270</v>
      </c>
      <c r="E1784" s="59" t="s">
        <v>438</v>
      </c>
      <c r="F1784" s="60" t="s">
        <v>411</v>
      </c>
      <c r="G1784" s="61" t="str">
        <f t="shared" si="674"/>
        <v>582&amp;#160;&amp;#160;&amp;#160;Excursionist601</v>
      </c>
      <c r="H1784" s="60" t="s">
        <v>407</v>
      </c>
      <c r="I1784" s="66" t="str">
        <f t="shared" si="690"/>
        <v>1,714.00</v>
      </c>
      <c r="J1784" s="66" t="str">
        <f t="shared" si="688"/>
        <v>1,876.00</v>
      </c>
      <c r="K1784" s="66" t="str">
        <f t="shared" si="689"/>
        <v>1,974.00</v>
      </c>
      <c r="L1784" s="63" t="str">
        <f t="shared" si="691"/>
        <v>9.5</v>
      </c>
      <c r="M1784" s="63" t="str">
        <f t="shared" si="692"/>
        <v>5.2</v>
      </c>
      <c r="N1784" s="65" t="s">
        <v>408</v>
      </c>
      <c r="P1784" s="71">
        <v>1714</v>
      </c>
      <c r="Q1784" s="71">
        <v>1876</v>
      </c>
      <c r="R1784" s="72">
        <v>1974</v>
      </c>
    </row>
    <row r="1785" spans="1:18" ht="24.75" thickBot="1">
      <c r="A1785" s="57">
        <v>5</v>
      </c>
      <c r="B1785" s="58" t="s">
        <v>261</v>
      </c>
      <c r="C1785" s="57">
        <v>82</v>
      </c>
      <c r="D1785" s="58" t="s">
        <v>270</v>
      </c>
      <c r="E1785" s="59" t="s">
        <v>439</v>
      </c>
      <c r="F1785" s="60" t="s">
        <v>412</v>
      </c>
      <c r="G1785" s="61" t="str">
        <f t="shared" si="674"/>
        <v>582&amp;#160;&amp;#160;&amp;#160;Excursionist602</v>
      </c>
      <c r="H1785" s="60" t="s">
        <v>409</v>
      </c>
      <c r="I1785" s="66" t="str">
        <f t="shared" si="690"/>
        <v>1,985.00</v>
      </c>
      <c r="J1785" s="66" t="str">
        <f t="shared" si="688"/>
        <v>2,221.00</v>
      </c>
      <c r="K1785" s="66" t="str">
        <f t="shared" si="689"/>
        <v>2,395.00</v>
      </c>
      <c r="L1785" s="63" t="str">
        <f t="shared" si="691"/>
        <v>11.9</v>
      </c>
      <c r="M1785" s="63" t="str">
        <f t="shared" si="692"/>
        <v>7.8</v>
      </c>
      <c r="N1785" s="64" t="s">
        <v>410</v>
      </c>
      <c r="P1785" s="71">
        <v>1985</v>
      </c>
      <c r="Q1785" s="71">
        <v>2221</v>
      </c>
      <c r="R1785" s="72">
        <v>2395</v>
      </c>
    </row>
    <row r="1786" spans="1:18" ht="24.75" thickBot="1">
      <c r="A1786" s="57">
        <v>5</v>
      </c>
      <c r="B1786" s="58" t="s">
        <v>261</v>
      </c>
      <c r="C1786" s="57">
        <v>82</v>
      </c>
      <c r="D1786" s="58" t="s">
        <v>270</v>
      </c>
      <c r="E1786" s="59" t="s">
        <v>20</v>
      </c>
      <c r="F1786" s="60" t="s">
        <v>16</v>
      </c>
      <c r="G1786" s="61" t="str">
        <f t="shared" si="674"/>
        <v>582TourismReceipt</v>
      </c>
      <c r="H1786" s="60" t="s">
        <v>16</v>
      </c>
      <c r="I1786" s="66" t="str">
        <f t="shared" si="690"/>
        <v xml:space="preserve"> </v>
      </c>
      <c r="J1786" s="66" t="str">
        <f t="shared" si="688"/>
        <v xml:space="preserve"> </v>
      </c>
      <c r="K1786" s="66" t="str">
        <f t="shared" si="689"/>
        <v xml:space="preserve"> </v>
      </c>
      <c r="L1786" s="67" t="s">
        <v>397</v>
      </c>
      <c r="M1786" s="67" t="s">
        <v>397</v>
      </c>
      <c r="N1786" s="65" t="s">
        <v>17</v>
      </c>
      <c r="P1786" s="67" t="s">
        <v>384</v>
      </c>
      <c r="Q1786" s="67" t="s">
        <v>384</v>
      </c>
      <c r="R1786" s="75" t="s">
        <v>384</v>
      </c>
    </row>
    <row r="1787" spans="1:18" ht="24.75" thickBot="1">
      <c r="A1787" s="57">
        <v>5</v>
      </c>
      <c r="B1787" s="58" t="s">
        <v>261</v>
      </c>
      <c r="C1787" s="57">
        <v>82</v>
      </c>
      <c r="D1787" s="58" t="s">
        <v>270</v>
      </c>
      <c r="E1787" s="59" t="s">
        <v>429</v>
      </c>
      <c r="F1787" s="60" t="s">
        <v>415</v>
      </c>
      <c r="G1787" s="61" t="str">
        <f t="shared" si="674"/>
        <v>582&amp;#160;&amp;#160;&amp;#160;Visitors700</v>
      </c>
      <c r="H1787" s="60" t="s">
        <v>420</v>
      </c>
      <c r="I1787" s="66" t="str">
        <f t="shared" si="690"/>
        <v>29,330.00</v>
      </c>
      <c r="J1787" s="66" t="str">
        <f t="shared" si="688"/>
        <v>37,215.00</v>
      </c>
      <c r="K1787" s="66" t="str">
        <f t="shared" si="689"/>
        <v>42,619.00</v>
      </c>
      <c r="L1787" s="63" t="str">
        <f t="shared" ref="L1787:L1802" si="693">FIXED(ROUND((((J1787-I1787)/I1787)*100),1),1,0)</f>
        <v>26.9</v>
      </c>
      <c r="M1787" s="63" t="str">
        <f t="shared" ref="M1787:M1802" si="694">FIXED(ROUND((((K1787-J1787)/J1787)*100),1),1,0)</f>
        <v>14.5</v>
      </c>
      <c r="N1787" s="64" t="s">
        <v>426</v>
      </c>
      <c r="P1787" s="71">
        <v>29330</v>
      </c>
      <c r="Q1787" s="71">
        <v>37215</v>
      </c>
      <c r="R1787" s="72">
        <v>42619</v>
      </c>
    </row>
    <row r="1788" spans="1:18" ht="24.75" thickBot="1">
      <c r="A1788" s="57">
        <v>5</v>
      </c>
      <c r="B1788" s="58" t="s">
        <v>261</v>
      </c>
      <c r="C1788" s="57">
        <v>82</v>
      </c>
      <c r="D1788" s="58" t="s">
        <v>270</v>
      </c>
      <c r="E1788" s="59" t="s">
        <v>430</v>
      </c>
      <c r="F1788" s="60" t="s">
        <v>411</v>
      </c>
      <c r="G1788" s="61" t="str">
        <f t="shared" si="674"/>
        <v>582&amp;#160;&amp;#160;&amp;#160;Visitors701</v>
      </c>
      <c r="H1788" s="60" t="s">
        <v>407</v>
      </c>
      <c r="I1788" s="66" t="str">
        <f t="shared" si="690"/>
        <v>4,065.00</v>
      </c>
      <c r="J1788" s="66" t="str">
        <f t="shared" si="688"/>
        <v>4,759.00</v>
      </c>
      <c r="K1788" s="66" t="str">
        <f t="shared" si="689"/>
        <v>5,188.00</v>
      </c>
      <c r="L1788" s="63" t="str">
        <f t="shared" si="693"/>
        <v>17.1</v>
      </c>
      <c r="M1788" s="63" t="str">
        <f t="shared" si="694"/>
        <v>9.0</v>
      </c>
      <c r="N1788" s="65" t="s">
        <v>408</v>
      </c>
      <c r="P1788" s="71">
        <v>4065</v>
      </c>
      <c r="Q1788" s="71">
        <v>4759</v>
      </c>
      <c r="R1788" s="72">
        <v>5188</v>
      </c>
    </row>
    <row r="1789" spans="1:18" ht="24.75" thickBot="1">
      <c r="A1789" s="57">
        <v>5</v>
      </c>
      <c r="B1789" s="58" t="s">
        <v>261</v>
      </c>
      <c r="C1789" s="57">
        <v>82</v>
      </c>
      <c r="D1789" s="58" t="s">
        <v>270</v>
      </c>
      <c r="E1789" s="59" t="s">
        <v>431</v>
      </c>
      <c r="F1789" s="60" t="s">
        <v>412</v>
      </c>
      <c r="G1789" s="61" t="str">
        <f t="shared" si="674"/>
        <v>582&amp;#160;&amp;#160;&amp;#160;Visitors702</v>
      </c>
      <c r="H1789" s="60" t="s">
        <v>409</v>
      </c>
      <c r="I1789" s="66" t="str">
        <f t="shared" si="690"/>
        <v>25,265.00</v>
      </c>
      <c r="J1789" s="66" t="str">
        <f t="shared" si="688"/>
        <v>32,455.00</v>
      </c>
      <c r="K1789" s="66" t="str">
        <f t="shared" si="689"/>
        <v>37,432.00</v>
      </c>
      <c r="L1789" s="63" t="str">
        <f t="shared" si="693"/>
        <v>28.5</v>
      </c>
      <c r="M1789" s="63" t="str">
        <f t="shared" si="694"/>
        <v>15.3</v>
      </c>
      <c r="N1789" s="64" t="s">
        <v>410</v>
      </c>
      <c r="P1789" s="71">
        <v>25265</v>
      </c>
      <c r="Q1789" s="71">
        <v>32455</v>
      </c>
      <c r="R1789" s="72">
        <v>37432</v>
      </c>
    </row>
    <row r="1790" spans="1:18" ht="24.75" thickBot="1">
      <c r="A1790" s="57">
        <v>5</v>
      </c>
      <c r="B1790" s="58" t="s">
        <v>261</v>
      </c>
      <c r="C1790" s="57">
        <v>83</v>
      </c>
      <c r="D1790" s="58" t="s">
        <v>273</v>
      </c>
      <c r="E1790" s="59" t="s">
        <v>10</v>
      </c>
      <c r="F1790" s="60" t="s">
        <v>4</v>
      </c>
      <c r="G1790" s="61" t="str">
        <f t="shared" si="674"/>
        <v>583Room</v>
      </c>
      <c r="H1790" s="60" t="s">
        <v>4</v>
      </c>
      <c r="I1790" s="62" t="str">
        <f>FIXED(ROUND(P1790,2),0,0)</f>
        <v>48,241</v>
      </c>
      <c r="J1790" s="62" t="str">
        <f t="shared" ref="J1790:J1799" si="695">FIXED(ROUND(Q1790,2),0,0)</f>
        <v>82,962</v>
      </c>
      <c r="K1790" s="62" t="str">
        <f t="shared" ref="K1790:K1799" si="696">FIXED(ROUND(R1790,2),0,0)</f>
        <v>81,727</v>
      </c>
      <c r="L1790" s="63" t="str">
        <f t="shared" si="693"/>
        <v>72.0</v>
      </c>
      <c r="M1790" s="63" t="str">
        <f t="shared" si="694"/>
        <v>-1.5</v>
      </c>
      <c r="N1790" s="64" t="s">
        <v>14</v>
      </c>
      <c r="P1790" s="71">
        <v>48241</v>
      </c>
      <c r="Q1790" s="71">
        <v>82962</v>
      </c>
      <c r="R1790" s="72">
        <v>81727</v>
      </c>
    </row>
    <row r="1791" spans="1:18" ht="24.75" thickBot="1">
      <c r="A1791" s="57">
        <v>5</v>
      </c>
      <c r="B1791" s="58" t="s">
        <v>261</v>
      </c>
      <c r="C1791" s="57">
        <v>83</v>
      </c>
      <c r="D1791" s="58" t="s">
        <v>273</v>
      </c>
      <c r="E1791" s="59" t="s">
        <v>111</v>
      </c>
      <c r="F1791" s="60" t="s">
        <v>3</v>
      </c>
      <c r="G1791" s="61" t="str">
        <f t="shared" si="674"/>
        <v>583Visit100</v>
      </c>
      <c r="H1791" s="60" t="s">
        <v>3</v>
      </c>
      <c r="I1791" s="62" t="str">
        <f t="shared" ref="I1791:I1799" si="697">FIXED(ROUND(P1791,2),0,0)</f>
        <v>11,958,603</v>
      </c>
      <c r="J1791" s="62" t="str">
        <f t="shared" si="695"/>
        <v>13,203,284</v>
      </c>
      <c r="K1791" s="62" t="str">
        <f t="shared" si="696"/>
        <v>13,410,658</v>
      </c>
      <c r="L1791" s="63" t="str">
        <f t="shared" si="693"/>
        <v>10.4</v>
      </c>
      <c r="M1791" s="63" t="str">
        <f t="shared" si="694"/>
        <v>1.6</v>
      </c>
      <c r="N1791" s="65" t="s">
        <v>15</v>
      </c>
      <c r="P1791" s="71">
        <v>11958603</v>
      </c>
      <c r="Q1791" s="71">
        <v>13203284</v>
      </c>
      <c r="R1791" s="72">
        <v>13410658</v>
      </c>
    </row>
    <row r="1792" spans="1:18" ht="24.75" thickBot="1">
      <c r="A1792" s="57">
        <v>5</v>
      </c>
      <c r="B1792" s="58" t="s">
        <v>261</v>
      </c>
      <c r="C1792" s="57">
        <v>83</v>
      </c>
      <c r="D1792" s="58" t="s">
        <v>273</v>
      </c>
      <c r="E1792" s="59" t="s">
        <v>112</v>
      </c>
      <c r="F1792" s="60" t="s">
        <v>411</v>
      </c>
      <c r="G1792" s="61" t="str">
        <f t="shared" si="674"/>
        <v>583Visit101</v>
      </c>
      <c r="H1792" s="60" t="s">
        <v>407</v>
      </c>
      <c r="I1792" s="62" t="str">
        <f t="shared" si="697"/>
        <v>3,499,187</v>
      </c>
      <c r="J1792" s="62" t="str">
        <f t="shared" si="695"/>
        <v>3,714,328</v>
      </c>
      <c r="K1792" s="62" t="str">
        <f t="shared" si="696"/>
        <v>3,768,955</v>
      </c>
      <c r="L1792" s="63" t="str">
        <f t="shared" si="693"/>
        <v>6.1</v>
      </c>
      <c r="M1792" s="63" t="str">
        <f t="shared" si="694"/>
        <v>1.5</v>
      </c>
      <c r="N1792" s="64" t="s">
        <v>408</v>
      </c>
      <c r="P1792" s="71">
        <v>3499187</v>
      </c>
      <c r="Q1792" s="71">
        <v>3714328</v>
      </c>
      <c r="R1792" s="72">
        <v>3768955</v>
      </c>
    </row>
    <row r="1793" spans="1:18" ht="24.75" thickBot="1">
      <c r="A1793" s="57">
        <v>5</v>
      </c>
      <c r="B1793" s="58" t="s">
        <v>261</v>
      </c>
      <c r="C1793" s="57">
        <v>83</v>
      </c>
      <c r="D1793" s="58" t="s">
        <v>273</v>
      </c>
      <c r="E1793" s="59" t="s">
        <v>113</v>
      </c>
      <c r="F1793" s="60" t="s">
        <v>412</v>
      </c>
      <c r="G1793" s="61" t="str">
        <f t="shared" si="674"/>
        <v>583Visit102</v>
      </c>
      <c r="H1793" s="60" t="s">
        <v>409</v>
      </c>
      <c r="I1793" s="62" t="str">
        <f t="shared" si="697"/>
        <v>8,459,416</v>
      </c>
      <c r="J1793" s="62" t="str">
        <f t="shared" si="695"/>
        <v>9,488,956</v>
      </c>
      <c r="K1793" s="62" t="str">
        <f t="shared" si="696"/>
        <v>9,641,703</v>
      </c>
      <c r="L1793" s="63" t="str">
        <f t="shared" si="693"/>
        <v>12.2</v>
      </c>
      <c r="M1793" s="63" t="str">
        <f t="shared" si="694"/>
        <v>1.6</v>
      </c>
      <c r="N1793" s="65" t="s">
        <v>410</v>
      </c>
      <c r="P1793" s="71">
        <v>8459416</v>
      </c>
      <c r="Q1793" s="71">
        <v>9488956</v>
      </c>
      <c r="R1793" s="72">
        <v>9641703</v>
      </c>
    </row>
    <row r="1794" spans="1:18" ht="24.75" thickBot="1">
      <c r="A1794" s="57">
        <v>5</v>
      </c>
      <c r="B1794" s="58" t="s">
        <v>261</v>
      </c>
      <c r="C1794" s="57">
        <v>83</v>
      </c>
      <c r="D1794" s="58" t="s">
        <v>273</v>
      </c>
      <c r="E1794" s="59" t="s">
        <v>114</v>
      </c>
      <c r="F1794" s="60" t="s">
        <v>413</v>
      </c>
      <c r="G1794" s="61" t="str">
        <f t="shared" si="674"/>
        <v>583Visit200</v>
      </c>
      <c r="H1794" s="60" t="s">
        <v>418</v>
      </c>
      <c r="I1794" s="62" t="str">
        <f t="shared" si="697"/>
        <v>11,312,037</v>
      </c>
      <c r="J1794" s="62" t="str">
        <f t="shared" si="695"/>
        <v>12,520,769</v>
      </c>
      <c r="K1794" s="62" t="str">
        <f t="shared" si="696"/>
        <v>12,709,415</v>
      </c>
      <c r="L1794" s="63" t="str">
        <f t="shared" si="693"/>
        <v>10.7</v>
      </c>
      <c r="M1794" s="63" t="str">
        <f t="shared" si="694"/>
        <v>1.5</v>
      </c>
      <c r="N1794" s="64" t="s">
        <v>423</v>
      </c>
      <c r="P1794" s="71">
        <v>11312037</v>
      </c>
      <c r="Q1794" s="71">
        <v>12520769</v>
      </c>
      <c r="R1794" s="72">
        <v>12709415</v>
      </c>
    </row>
    <row r="1795" spans="1:18" ht="24.75" thickBot="1">
      <c r="A1795" s="57">
        <v>5</v>
      </c>
      <c r="B1795" s="58" t="s">
        <v>261</v>
      </c>
      <c r="C1795" s="57">
        <v>83</v>
      </c>
      <c r="D1795" s="58" t="s">
        <v>273</v>
      </c>
      <c r="E1795" s="59" t="s">
        <v>115</v>
      </c>
      <c r="F1795" s="60" t="s">
        <v>411</v>
      </c>
      <c r="G1795" s="61" t="str">
        <f t="shared" si="674"/>
        <v>583Visit201</v>
      </c>
      <c r="H1795" s="60" t="s">
        <v>407</v>
      </c>
      <c r="I1795" s="62" t="str">
        <f t="shared" si="697"/>
        <v>3,226,421</v>
      </c>
      <c r="J1795" s="62" t="str">
        <f t="shared" si="695"/>
        <v>3,425,414</v>
      </c>
      <c r="K1795" s="62" t="str">
        <f t="shared" si="696"/>
        <v>3,471,444</v>
      </c>
      <c r="L1795" s="63" t="str">
        <f t="shared" si="693"/>
        <v>6.2</v>
      </c>
      <c r="M1795" s="63" t="str">
        <f t="shared" si="694"/>
        <v>1.3</v>
      </c>
      <c r="N1795" s="65" t="s">
        <v>408</v>
      </c>
      <c r="P1795" s="71">
        <v>3226421</v>
      </c>
      <c r="Q1795" s="71">
        <v>3425414</v>
      </c>
      <c r="R1795" s="72">
        <v>3471444</v>
      </c>
    </row>
    <row r="1796" spans="1:18" ht="24.75" thickBot="1">
      <c r="A1796" s="57">
        <v>5</v>
      </c>
      <c r="B1796" s="58" t="s">
        <v>261</v>
      </c>
      <c r="C1796" s="57">
        <v>83</v>
      </c>
      <c r="D1796" s="58" t="s">
        <v>273</v>
      </c>
      <c r="E1796" s="59" t="s">
        <v>116</v>
      </c>
      <c r="F1796" s="60" t="s">
        <v>412</v>
      </c>
      <c r="G1796" s="61" t="str">
        <f t="shared" si="674"/>
        <v>583Visit202</v>
      </c>
      <c r="H1796" s="60" t="s">
        <v>409</v>
      </c>
      <c r="I1796" s="62" t="str">
        <f t="shared" si="697"/>
        <v>8,085,616</v>
      </c>
      <c r="J1796" s="62" t="str">
        <f t="shared" si="695"/>
        <v>9,095,355</v>
      </c>
      <c r="K1796" s="62" t="str">
        <f t="shared" si="696"/>
        <v>9,237,971</v>
      </c>
      <c r="L1796" s="63" t="str">
        <f t="shared" si="693"/>
        <v>12.5</v>
      </c>
      <c r="M1796" s="63" t="str">
        <f t="shared" si="694"/>
        <v>1.6</v>
      </c>
      <c r="N1796" s="64" t="s">
        <v>410</v>
      </c>
      <c r="P1796" s="71">
        <v>8085616</v>
      </c>
      <c r="Q1796" s="71">
        <v>9095355</v>
      </c>
      <c r="R1796" s="72">
        <v>9237971</v>
      </c>
    </row>
    <row r="1797" spans="1:18" ht="24.75" thickBot="1">
      <c r="A1797" s="57">
        <v>5</v>
      </c>
      <c r="B1797" s="58" t="s">
        <v>261</v>
      </c>
      <c r="C1797" s="57">
        <v>83</v>
      </c>
      <c r="D1797" s="58" t="s">
        <v>273</v>
      </c>
      <c r="E1797" s="59" t="s">
        <v>117</v>
      </c>
      <c r="F1797" s="60" t="s">
        <v>414</v>
      </c>
      <c r="G1797" s="61" t="str">
        <f t="shared" si="674"/>
        <v>583Visit300</v>
      </c>
      <c r="H1797" s="60" t="s">
        <v>419</v>
      </c>
      <c r="I1797" s="62" t="str">
        <f t="shared" si="697"/>
        <v>646,566</v>
      </c>
      <c r="J1797" s="62" t="str">
        <f t="shared" si="695"/>
        <v>682,515</v>
      </c>
      <c r="K1797" s="62" t="str">
        <f t="shared" si="696"/>
        <v>701,243</v>
      </c>
      <c r="L1797" s="63" t="str">
        <f t="shared" si="693"/>
        <v>5.6</v>
      </c>
      <c r="M1797" s="63" t="str">
        <f t="shared" si="694"/>
        <v>2.7</v>
      </c>
      <c r="N1797" s="65" t="s">
        <v>424</v>
      </c>
      <c r="P1797" s="71">
        <v>646566</v>
      </c>
      <c r="Q1797" s="71">
        <v>682515</v>
      </c>
      <c r="R1797" s="72">
        <v>701243</v>
      </c>
    </row>
    <row r="1798" spans="1:18" ht="24.75" thickBot="1">
      <c r="A1798" s="57">
        <v>5</v>
      </c>
      <c r="B1798" s="58" t="s">
        <v>261</v>
      </c>
      <c r="C1798" s="57">
        <v>83</v>
      </c>
      <c r="D1798" s="58" t="s">
        <v>273</v>
      </c>
      <c r="E1798" s="59" t="s">
        <v>118</v>
      </c>
      <c r="F1798" s="60" t="s">
        <v>411</v>
      </c>
      <c r="G1798" s="61" t="str">
        <f t="shared" si="674"/>
        <v>583Visit301</v>
      </c>
      <c r="H1798" s="60" t="s">
        <v>407</v>
      </c>
      <c r="I1798" s="62" t="str">
        <f t="shared" si="697"/>
        <v>272,766</v>
      </c>
      <c r="J1798" s="62" t="str">
        <f t="shared" si="695"/>
        <v>288,914</v>
      </c>
      <c r="K1798" s="62" t="str">
        <f t="shared" si="696"/>
        <v>297,511</v>
      </c>
      <c r="L1798" s="63" t="str">
        <f t="shared" si="693"/>
        <v>5.9</v>
      </c>
      <c r="M1798" s="63" t="str">
        <f t="shared" si="694"/>
        <v>3.0</v>
      </c>
      <c r="N1798" s="64" t="s">
        <v>408</v>
      </c>
      <c r="P1798" s="71">
        <v>272766</v>
      </c>
      <c r="Q1798" s="71">
        <v>288914</v>
      </c>
      <c r="R1798" s="72">
        <v>297511</v>
      </c>
    </row>
    <row r="1799" spans="1:18" ht="24.75" thickBot="1">
      <c r="A1799" s="57">
        <v>5</v>
      </c>
      <c r="B1799" s="58" t="s">
        <v>261</v>
      </c>
      <c r="C1799" s="57">
        <v>83</v>
      </c>
      <c r="D1799" s="58" t="s">
        <v>273</v>
      </c>
      <c r="E1799" s="59" t="s">
        <v>119</v>
      </c>
      <c r="F1799" s="60" t="s">
        <v>412</v>
      </c>
      <c r="G1799" s="61" t="str">
        <f t="shared" si="674"/>
        <v>583Visit302</v>
      </c>
      <c r="H1799" s="60" t="s">
        <v>409</v>
      </c>
      <c r="I1799" s="62" t="str">
        <f t="shared" si="697"/>
        <v>373,800</v>
      </c>
      <c r="J1799" s="62" t="str">
        <f t="shared" si="695"/>
        <v>393,601</v>
      </c>
      <c r="K1799" s="62" t="str">
        <f t="shared" si="696"/>
        <v>403,732</v>
      </c>
      <c r="L1799" s="63" t="str">
        <f t="shared" si="693"/>
        <v>5.3</v>
      </c>
      <c r="M1799" s="63" t="str">
        <f t="shared" si="694"/>
        <v>2.6</v>
      </c>
      <c r="N1799" s="65" t="s">
        <v>410</v>
      </c>
      <c r="P1799" s="71">
        <v>373800</v>
      </c>
      <c r="Q1799" s="71">
        <v>393601</v>
      </c>
      <c r="R1799" s="72">
        <v>403732</v>
      </c>
    </row>
    <row r="1800" spans="1:18" ht="24.75" thickBot="1">
      <c r="A1800" s="57">
        <v>5</v>
      </c>
      <c r="B1800" s="58" t="s">
        <v>261</v>
      </c>
      <c r="C1800" s="57">
        <v>83</v>
      </c>
      <c r="D1800" s="58" t="s">
        <v>273</v>
      </c>
      <c r="E1800" s="59" t="s">
        <v>120</v>
      </c>
      <c r="F1800" s="60" t="s">
        <v>5</v>
      </c>
      <c r="G1800" s="61" t="str">
        <f t="shared" ref="G1800:G1863" si="698">A1800&amp;C1800&amp;E1800</f>
        <v>583AvgDay400</v>
      </c>
      <c r="H1800" s="60" t="s">
        <v>5</v>
      </c>
      <c r="I1800" s="66" t="str">
        <f>IF(P1800="&amp;#160;"," ",FIXED(ROUND(P1800,2),2,0))</f>
        <v>3.89</v>
      </c>
      <c r="J1800" s="66" t="str">
        <f t="shared" ref="J1800:J1816" si="699">IF(Q1800="&amp;#160;"," ",FIXED(ROUND(Q1800,2),2,0))</f>
        <v>4.02</v>
      </c>
      <c r="K1800" s="66" t="str">
        <f t="shared" ref="K1800:K1816" si="700">IF(R1800="&amp;#160;"," ",FIXED(ROUND(R1800,2),2,0))</f>
        <v>4.34</v>
      </c>
      <c r="L1800" s="63" t="str">
        <f t="shared" si="693"/>
        <v>3.3</v>
      </c>
      <c r="M1800" s="63" t="str">
        <f t="shared" si="694"/>
        <v>8.0</v>
      </c>
      <c r="N1800" s="64" t="s">
        <v>6</v>
      </c>
      <c r="P1800" s="73">
        <v>3.89</v>
      </c>
      <c r="Q1800" s="73">
        <v>4.0199999999999996</v>
      </c>
      <c r="R1800" s="74">
        <v>4.34</v>
      </c>
    </row>
    <row r="1801" spans="1:18" ht="24.75" thickBot="1">
      <c r="A1801" s="57">
        <v>5</v>
      </c>
      <c r="B1801" s="58" t="s">
        <v>261</v>
      </c>
      <c r="C1801" s="57">
        <v>83</v>
      </c>
      <c r="D1801" s="58" t="s">
        <v>273</v>
      </c>
      <c r="E1801" s="59" t="s">
        <v>121</v>
      </c>
      <c r="F1801" s="60" t="s">
        <v>411</v>
      </c>
      <c r="G1801" s="61" t="str">
        <f t="shared" si="698"/>
        <v>583AvgDay401</v>
      </c>
      <c r="H1801" s="60" t="s">
        <v>407</v>
      </c>
      <c r="I1801" s="66" t="str">
        <f t="shared" ref="I1801:I1816" si="701">IF(P1801="&amp;#160;"," ",FIXED(ROUND(P1801,2),2,0))</f>
        <v>2.74</v>
      </c>
      <c r="J1801" s="66" t="str">
        <f t="shared" si="699"/>
        <v>2.70</v>
      </c>
      <c r="K1801" s="66" t="str">
        <f t="shared" si="700"/>
        <v>2.75</v>
      </c>
      <c r="L1801" s="63" t="str">
        <f t="shared" si="693"/>
        <v>-1.5</v>
      </c>
      <c r="M1801" s="63" t="str">
        <f t="shared" si="694"/>
        <v>1.9</v>
      </c>
      <c r="N1801" s="65" t="s">
        <v>408</v>
      </c>
      <c r="P1801" s="73">
        <v>2.74</v>
      </c>
      <c r="Q1801" s="73">
        <v>2.7</v>
      </c>
      <c r="R1801" s="74">
        <v>2.75</v>
      </c>
    </row>
    <row r="1802" spans="1:18" ht="24.75" thickBot="1">
      <c r="A1802" s="57">
        <v>5</v>
      </c>
      <c r="B1802" s="58" t="s">
        <v>261</v>
      </c>
      <c r="C1802" s="57">
        <v>83</v>
      </c>
      <c r="D1802" s="58" t="s">
        <v>273</v>
      </c>
      <c r="E1802" s="59" t="s">
        <v>122</v>
      </c>
      <c r="F1802" s="60" t="s">
        <v>412</v>
      </c>
      <c r="G1802" s="61" t="str">
        <f t="shared" si="698"/>
        <v>583AvgDay402</v>
      </c>
      <c r="H1802" s="60" t="s">
        <v>409</v>
      </c>
      <c r="I1802" s="66" t="str">
        <f t="shared" si="701"/>
        <v>4.35</v>
      </c>
      <c r="J1802" s="66" t="str">
        <f t="shared" si="699"/>
        <v>4.51</v>
      </c>
      <c r="K1802" s="66" t="str">
        <f t="shared" si="700"/>
        <v>4.94</v>
      </c>
      <c r="L1802" s="63" t="str">
        <f t="shared" si="693"/>
        <v>3.7</v>
      </c>
      <c r="M1802" s="63" t="str">
        <f t="shared" si="694"/>
        <v>9.5</v>
      </c>
      <c r="N1802" s="64" t="s">
        <v>410</v>
      </c>
      <c r="P1802" s="73">
        <v>4.3499999999999996</v>
      </c>
      <c r="Q1802" s="73">
        <v>4.51</v>
      </c>
      <c r="R1802" s="74">
        <v>4.9400000000000004</v>
      </c>
    </row>
    <row r="1803" spans="1:18" ht="24.75" thickBot="1">
      <c r="A1803" s="57">
        <v>5</v>
      </c>
      <c r="B1803" s="58" t="s">
        <v>261</v>
      </c>
      <c r="C1803" s="57">
        <v>83</v>
      </c>
      <c r="D1803" s="58" t="s">
        <v>273</v>
      </c>
      <c r="E1803" s="59" t="s">
        <v>123</v>
      </c>
      <c r="F1803" s="60" t="s">
        <v>18</v>
      </c>
      <c r="G1803" s="61" t="str">
        <f t="shared" si="698"/>
        <v>583AverageExpenditure</v>
      </c>
      <c r="H1803" s="60" t="s">
        <v>18</v>
      </c>
      <c r="I1803" s="66" t="str">
        <f t="shared" si="701"/>
        <v xml:space="preserve"> </v>
      </c>
      <c r="J1803" s="66" t="str">
        <f t="shared" si="699"/>
        <v xml:space="preserve"> </v>
      </c>
      <c r="K1803" s="66" t="str">
        <f t="shared" si="700"/>
        <v xml:space="preserve"> </v>
      </c>
      <c r="L1803" s="67" t="s">
        <v>397</v>
      </c>
      <c r="M1803" s="67" t="s">
        <v>397</v>
      </c>
      <c r="N1803" s="65" t="s">
        <v>19</v>
      </c>
      <c r="P1803" s="67" t="s">
        <v>384</v>
      </c>
      <c r="Q1803" s="67" t="s">
        <v>384</v>
      </c>
      <c r="R1803" s="75" t="s">
        <v>384</v>
      </c>
    </row>
    <row r="1804" spans="1:18" ht="24.75" thickBot="1">
      <c r="A1804" s="57">
        <v>5</v>
      </c>
      <c r="B1804" s="58" t="s">
        <v>261</v>
      </c>
      <c r="C1804" s="57">
        <v>83</v>
      </c>
      <c r="D1804" s="58" t="s">
        <v>273</v>
      </c>
      <c r="E1804" s="59" t="s">
        <v>425</v>
      </c>
      <c r="F1804" s="60" t="s">
        <v>415</v>
      </c>
      <c r="G1804" s="61" t="str">
        <f t="shared" si="698"/>
        <v>583&amp;#160;&amp;#160;&amp;#160;Visitors400</v>
      </c>
      <c r="H1804" s="60" t="s">
        <v>420</v>
      </c>
      <c r="I1804" s="66" t="str">
        <f t="shared" si="701"/>
        <v>5,806.00</v>
      </c>
      <c r="J1804" s="66" t="str">
        <f t="shared" si="699"/>
        <v>6,143.00</v>
      </c>
      <c r="K1804" s="66" t="str">
        <f t="shared" si="700"/>
        <v>6,762.00</v>
      </c>
      <c r="L1804" s="63" t="str">
        <f t="shared" ref="L1804:L1812" si="702">FIXED(ROUND((((J1804-I1804)/I1804)*100),1),1,0)</f>
        <v>5.8</v>
      </c>
      <c r="M1804" s="63" t="str">
        <f t="shared" ref="M1804:M1812" si="703">FIXED(ROUND((((K1804-J1804)/J1804)*100),1),1,0)</f>
        <v>10.1</v>
      </c>
      <c r="N1804" s="64" t="s">
        <v>426</v>
      </c>
      <c r="P1804" s="71">
        <v>5806</v>
      </c>
      <c r="Q1804" s="71">
        <v>6143</v>
      </c>
      <c r="R1804" s="72">
        <v>6762</v>
      </c>
    </row>
    <row r="1805" spans="1:18" ht="24.75" thickBot="1">
      <c r="A1805" s="57">
        <v>5</v>
      </c>
      <c r="B1805" s="58" t="s">
        <v>261</v>
      </c>
      <c r="C1805" s="57">
        <v>83</v>
      </c>
      <c r="D1805" s="58" t="s">
        <v>273</v>
      </c>
      <c r="E1805" s="59" t="s">
        <v>427</v>
      </c>
      <c r="F1805" s="60" t="s">
        <v>411</v>
      </c>
      <c r="G1805" s="61" t="str">
        <f t="shared" si="698"/>
        <v>583&amp;#160;&amp;#160;&amp;#160;Visitors401</v>
      </c>
      <c r="H1805" s="60" t="s">
        <v>407</v>
      </c>
      <c r="I1805" s="66" t="str">
        <f t="shared" si="701"/>
        <v>3,992.00</v>
      </c>
      <c r="J1805" s="66" t="str">
        <f t="shared" si="699"/>
        <v>4,244.00</v>
      </c>
      <c r="K1805" s="66" t="str">
        <f t="shared" si="700"/>
        <v>4,469.00</v>
      </c>
      <c r="L1805" s="63" t="str">
        <f t="shared" si="702"/>
        <v>6.3</v>
      </c>
      <c r="M1805" s="63" t="str">
        <f t="shared" si="703"/>
        <v>5.3</v>
      </c>
      <c r="N1805" s="65" t="s">
        <v>408</v>
      </c>
      <c r="P1805" s="71">
        <v>3992</v>
      </c>
      <c r="Q1805" s="71">
        <v>4244</v>
      </c>
      <c r="R1805" s="72">
        <v>4469</v>
      </c>
    </row>
    <row r="1806" spans="1:18" ht="24.75" thickBot="1">
      <c r="A1806" s="57">
        <v>5</v>
      </c>
      <c r="B1806" s="58" t="s">
        <v>261</v>
      </c>
      <c r="C1806" s="57">
        <v>83</v>
      </c>
      <c r="D1806" s="58" t="s">
        <v>273</v>
      </c>
      <c r="E1806" s="59" t="s">
        <v>428</v>
      </c>
      <c r="F1806" s="60" t="s">
        <v>412</v>
      </c>
      <c r="G1806" s="61" t="str">
        <f t="shared" si="698"/>
        <v>583&amp;#160;&amp;#160;&amp;#160;Visitors402</v>
      </c>
      <c r="H1806" s="60" t="s">
        <v>409</v>
      </c>
      <c r="I1806" s="66" t="str">
        <f t="shared" si="701"/>
        <v>6,238.00</v>
      </c>
      <c r="J1806" s="66" t="str">
        <f t="shared" si="699"/>
        <v>6,581.00</v>
      </c>
      <c r="K1806" s="66" t="str">
        <f t="shared" si="700"/>
        <v>7,252.00</v>
      </c>
      <c r="L1806" s="63" t="str">
        <f t="shared" si="702"/>
        <v>5.5</v>
      </c>
      <c r="M1806" s="63" t="str">
        <f t="shared" si="703"/>
        <v>10.2</v>
      </c>
      <c r="N1806" s="64" t="s">
        <v>410</v>
      </c>
      <c r="P1806" s="71">
        <v>6238</v>
      </c>
      <c r="Q1806" s="71">
        <v>6581</v>
      </c>
      <c r="R1806" s="72">
        <v>7252</v>
      </c>
    </row>
    <row r="1807" spans="1:18" ht="24.75" thickBot="1">
      <c r="A1807" s="57">
        <v>5</v>
      </c>
      <c r="B1807" s="58" t="s">
        <v>261</v>
      </c>
      <c r="C1807" s="57">
        <v>83</v>
      </c>
      <c r="D1807" s="58" t="s">
        <v>273</v>
      </c>
      <c r="E1807" s="59" t="s">
        <v>432</v>
      </c>
      <c r="F1807" s="60" t="s">
        <v>416</v>
      </c>
      <c r="G1807" s="61" t="str">
        <f t="shared" si="698"/>
        <v>583&amp;#160;&amp;#160;&amp;#160;Tourist500</v>
      </c>
      <c r="H1807" s="60" t="s">
        <v>421</v>
      </c>
      <c r="I1807" s="66" t="str">
        <f t="shared" si="701"/>
        <v>5,810.00</v>
      </c>
      <c r="J1807" s="66" t="str">
        <f t="shared" si="699"/>
        <v>6,191.00</v>
      </c>
      <c r="K1807" s="66" t="str">
        <f t="shared" si="700"/>
        <v>6,812.00</v>
      </c>
      <c r="L1807" s="63" t="str">
        <f t="shared" si="702"/>
        <v>6.6</v>
      </c>
      <c r="M1807" s="63" t="str">
        <f t="shared" si="703"/>
        <v>10.0</v>
      </c>
      <c r="N1807" s="65" t="s">
        <v>433</v>
      </c>
      <c r="P1807" s="71">
        <v>5810</v>
      </c>
      <c r="Q1807" s="71">
        <v>6191</v>
      </c>
      <c r="R1807" s="72">
        <v>6812</v>
      </c>
    </row>
    <row r="1808" spans="1:18" ht="24.75" thickBot="1">
      <c r="A1808" s="57">
        <v>5</v>
      </c>
      <c r="B1808" s="58" t="s">
        <v>261</v>
      </c>
      <c r="C1808" s="57">
        <v>83</v>
      </c>
      <c r="D1808" s="58" t="s">
        <v>273</v>
      </c>
      <c r="E1808" s="59" t="s">
        <v>434</v>
      </c>
      <c r="F1808" s="60" t="s">
        <v>411</v>
      </c>
      <c r="G1808" s="61" t="str">
        <f t="shared" si="698"/>
        <v>583&amp;#160;&amp;#160;&amp;#160;Tourist501</v>
      </c>
      <c r="H1808" s="60" t="s">
        <v>407</v>
      </c>
      <c r="I1808" s="66" t="str">
        <f t="shared" si="701"/>
        <v>4,047.00</v>
      </c>
      <c r="J1808" s="66" t="str">
        <f t="shared" si="699"/>
        <v>4,304.00</v>
      </c>
      <c r="K1808" s="66" t="str">
        <f t="shared" si="700"/>
        <v>4,533.00</v>
      </c>
      <c r="L1808" s="63" t="str">
        <f t="shared" si="702"/>
        <v>6.4</v>
      </c>
      <c r="M1808" s="63" t="str">
        <f t="shared" si="703"/>
        <v>5.3</v>
      </c>
      <c r="N1808" s="64" t="s">
        <v>408</v>
      </c>
      <c r="P1808" s="71">
        <v>4047</v>
      </c>
      <c r="Q1808" s="71">
        <v>4304</v>
      </c>
      <c r="R1808" s="72">
        <v>4533</v>
      </c>
    </row>
    <row r="1809" spans="1:18" ht="24.75" thickBot="1">
      <c r="A1809" s="57">
        <v>5</v>
      </c>
      <c r="B1809" s="58" t="s">
        <v>261</v>
      </c>
      <c r="C1809" s="57">
        <v>83</v>
      </c>
      <c r="D1809" s="58" t="s">
        <v>273</v>
      </c>
      <c r="E1809" s="59" t="s">
        <v>435</v>
      </c>
      <c r="F1809" s="60" t="s">
        <v>412</v>
      </c>
      <c r="G1809" s="61" t="str">
        <f t="shared" si="698"/>
        <v>583&amp;#160;&amp;#160;&amp;#160;Tourist502</v>
      </c>
      <c r="H1809" s="60" t="s">
        <v>409</v>
      </c>
      <c r="I1809" s="66" t="str">
        <f t="shared" si="701"/>
        <v>6,274.00</v>
      </c>
      <c r="J1809" s="66" t="str">
        <f t="shared" si="699"/>
        <v>6,616.00</v>
      </c>
      <c r="K1809" s="66" t="str">
        <f t="shared" si="700"/>
        <v>7,289.00</v>
      </c>
      <c r="L1809" s="63" t="str">
        <f t="shared" si="702"/>
        <v>5.5</v>
      </c>
      <c r="M1809" s="63" t="str">
        <f t="shared" si="703"/>
        <v>10.2</v>
      </c>
      <c r="N1809" s="65" t="s">
        <v>410</v>
      </c>
      <c r="P1809" s="71">
        <v>6274</v>
      </c>
      <c r="Q1809" s="71">
        <v>6616</v>
      </c>
      <c r="R1809" s="72">
        <v>7289</v>
      </c>
    </row>
    <row r="1810" spans="1:18" ht="24.75" thickBot="1">
      <c r="A1810" s="57">
        <v>5</v>
      </c>
      <c r="B1810" s="58" t="s">
        <v>261</v>
      </c>
      <c r="C1810" s="57">
        <v>83</v>
      </c>
      <c r="D1810" s="58" t="s">
        <v>273</v>
      </c>
      <c r="E1810" s="59" t="s">
        <v>436</v>
      </c>
      <c r="F1810" s="60" t="s">
        <v>417</v>
      </c>
      <c r="G1810" s="61" t="str">
        <f t="shared" si="698"/>
        <v>583&amp;#160;&amp;#160;&amp;#160;Excursionist600</v>
      </c>
      <c r="H1810" s="60" t="s">
        <v>422</v>
      </c>
      <c r="I1810" s="66" t="str">
        <f t="shared" si="701"/>
        <v>2,520.00</v>
      </c>
      <c r="J1810" s="66" t="str">
        <f t="shared" si="699"/>
        <v>2,635.00</v>
      </c>
      <c r="K1810" s="66" t="str">
        <f t="shared" si="700"/>
        <v>2,816.00</v>
      </c>
      <c r="L1810" s="63" t="str">
        <f t="shared" si="702"/>
        <v>4.6</v>
      </c>
      <c r="M1810" s="63" t="str">
        <f t="shared" si="703"/>
        <v>6.9</v>
      </c>
      <c r="N1810" s="64" t="s">
        <v>437</v>
      </c>
      <c r="P1810" s="71">
        <v>2520</v>
      </c>
      <c r="Q1810" s="71">
        <v>2635</v>
      </c>
      <c r="R1810" s="72">
        <v>2816</v>
      </c>
    </row>
    <row r="1811" spans="1:18" ht="24.75" thickBot="1">
      <c r="A1811" s="57">
        <v>5</v>
      </c>
      <c r="B1811" s="58" t="s">
        <v>261</v>
      </c>
      <c r="C1811" s="57">
        <v>83</v>
      </c>
      <c r="D1811" s="58" t="s">
        <v>273</v>
      </c>
      <c r="E1811" s="59" t="s">
        <v>438</v>
      </c>
      <c r="F1811" s="60" t="s">
        <v>411</v>
      </c>
      <c r="G1811" s="61" t="str">
        <f t="shared" si="698"/>
        <v>583&amp;#160;&amp;#160;&amp;#160;Excursionist601</v>
      </c>
      <c r="H1811" s="60" t="s">
        <v>407</v>
      </c>
      <c r="I1811" s="66" t="str">
        <f t="shared" si="701"/>
        <v>2,200.00</v>
      </c>
      <c r="J1811" s="66" t="str">
        <f t="shared" si="699"/>
        <v>2,324.00</v>
      </c>
      <c r="K1811" s="66" t="str">
        <f t="shared" si="700"/>
        <v>2,420.00</v>
      </c>
      <c r="L1811" s="63" t="str">
        <f t="shared" si="702"/>
        <v>5.6</v>
      </c>
      <c r="M1811" s="63" t="str">
        <f t="shared" si="703"/>
        <v>4.1</v>
      </c>
      <c r="N1811" s="65" t="s">
        <v>408</v>
      </c>
      <c r="P1811" s="71">
        <v>2200</v>
      </c>
      <c r="Q1811" s="71">
        <v>2324</v>
      </c>
      <c r="R1811" s="72">
        <v>2420</v>
      </c>
    </row>
    <row r="1812" spans="1:18" ht="24.75" thickBot="1">
      <c r="A1812" s="57">
        <v>5</v>
      </c>
      <c r="B1812" s="58" t="s">
        <v>261</v>
      </c>
      <c r="C1812" s="57">
        <v>83</v>
      </c>
      <c r="D1812" s="58" t="s">
        <v>273</v>
      </c>
      <c r="E1812" s="59" t="s">
        <v>439</v>
      </c>
      <c r="F1812" s="60" t="s">
        <v>412</v>
      </c>
      <c r="G1812" s="61" t="str">
        <f t="shared" si="698"/>
        <v>583&amp;#160;&amp;#160;&amp;#160;Excursionist602</v>
      </c>
      <c r="H1812" s="60" t="s">
        <v>409</v>
      </c>
      <c r="I1812" s="66" t="str">
        <f t="shared" si="701"/>
        <v>2,753.00</v>
      </c>
      <c r="J1812" s="66" t="str">
        <f t="shared" si="699"/>
        <v>2,862.00</v>
      </c>
      <c r="K1812" s="66" t="str">
        <f t="shared" si="700"/>
        <v>3,108.00</v>
      </c>
      <c r="L1812" s="63" t="str">
        <f t="shared" si="702"/>
        <v>4.0</v>
      </c>
      <c r="M1812" s="63" t="str">
        <f t="shared" si="703"/>
        <v>8.6</v>
      </c>
      <c r="N1812" s="64" t="s">
        <v>410</v>
      </c>
      <c r="P1812" s="71">
        <v>2753</v>
      </c>
      <c r="Q1812" s="71">
        <v>2862</v>
      </c>
      <c r="R1812" s="72">
        <v>3108</v>
      </c>
    </row>
    <row r="1813" spans="1:18" ht="24.75" thickBot="1">
      <c r="A1813" s="57">
        <v>5</v>
      </c>
      <c r="B1813" s="58" t="s">
        <v>261</v>
      </c>
      <c r="C1813" s="57">
        <v>83</v>
      </c>
      <c r="D1813" s="58" t="s">
        <v>273</v>
      </c>
      <c r="E1813" s="59" t="s">
        <v>20</v>
      </c>
      <c r="F1813" s="60" t="s">
        <v>16</v>
      </c>
      <c r="G1813" s="61" t="str">
        <f t="shared" si="698"/>
        <v>583TourismReceipt</v>
      </c>
      <c r="H1813" s="60" t="s">
        <v>16</v>
      </c>
      <c r="I1813" s="66" t="str">
        <f t="shared" si="701"/>
        <v xml:space="preserve"> </v>
      </c>
      <c r="J1813" s="66" t="str">
        <f t="shared" si="699"/>
        <v xml:space="preserve"> </v>
      </c>
      <c r="K1813" s="66" t="str">
        <f t="shared" si="700"/>
        <v xml:space="preserve"> </v>
      </c>
      <c r="L1813" s="67" t="s">
        <v>397</v>
      </c>
      <c r="M1813" s="67" t="s">
        <v>397</v>
      </c>
      <c r="N1813" s="65" t="s">
        <v>17</v>
      </c>
      <c r="P1813" s="67" t="s">
        <v>384</v>
      </c>
      <c r="Q1813" s="67" t="s">
        <v>384</v>
      </c>
      <c r="R1813" s="75" t="s">
        <v>384</v>
      </c>
    </row>
    <row r="1814" spans="1:18" ht="24.75" thickBot="1">
      <c r="A1814" s="57">
        <v>5</v>
      </c>
      <c r="B1814" s="58" t="s">
        <v>261</v>
      </c>
      <c r="C1814" s="57">
        <v>83</v>
      </c>
      <c r="D1814" s="58" t="s">
        <v>273</v>
      </c>
      <c r="E1814" s="59" t="s">
        <v>429</v>
      </c>
      <c r="F1814" s="60" t="s">
        <v>415</v>
      </c>
      <c r="G1814" s="61" t="str">
        <f t="shared" si="698"/>
        <v>583&amp;#160;&amp;#160;&amp;#160;Visitors700</v>
      </c>
      <c r="H1814" s="60" t="s">
        <v>420</v>
      </c>
      <c r="I1814" s="66" t="str">
        <f t="shared" si="701"/>
        <v>259,291.00</v>
      </c>
      <c r="J1814" s="66" t="str">
        <f t="shared" si="699"/>
        <v>313,006.00</v>
      </c>
      <c r="K1814" s="66" t="str">
        <f t="shared" si="700"/>
        <v>377,878.00</v>
      </c>
      <c r="L1814" s="63" t="str">
        <f t="shared" ref="L1814:L1829" si="704">FIXED(ROUND((((J1814-I1814)/I1814)*100),1),1,0)</f>
        <v>20.7</v>
      </c>
      <c r="M1814" s="63" t="str">
        <f t="shared" ref="M1814:M1829" si="705">FIXED(ROUND((((K1814-J1814)/J1814)*100),1),1,0)</f>
        <v>20.7</v>
      </c>
      <c r="N1814" s="64" t="s">
        <v>426</v>
      </c>
      <c r="P1814" s="71">
        <v>259291</v>
      </c>
      <c r="Q1814" s="71">
        <v>313006</v>
      </c>
      <c r="R1814" s="72">
        <v>377878</v>
      </c>
    </row>
    <row r="1815" spans="1:18" ht="24.75" thickBot="1">
      <c r="A1815" s="57">
        <v>5</v>
      </c>
      <c r="B1815" s="58" t="s">
        <v>261</v>
      </c>
      <c r="C1815" s="57">
        <v>83</v>
      </c>
      <c r="D1815" s="58" t="s">
        <v>273</v>
      </c>
      <c r="E1815" s="59" t="s">
        <v>430</v>
      </c>
      <c r="F1815" s="60" t="s">
        <v>411</v>
      </c>
      <c r="G1815" s="61" t="str">
        <f t="shared" si="698"/>
        <v>583&amp;#160;&amp;#160;&amp;#160;Visitors701</v>
      </c>
      <c r="H1815" s="60" t="s">
        <v>407</v>
      </c>
      <c r="I1815" s="66" t="str">
        <f t="shared" si="701"/>
        <v>36,375.00</v>
      </c>
      <c r="J1815" s="66" t="str">
        <f t="shared" si="699"/>
        <v>40,474.00</v>
      </c>
      <c r="K1815" s="66" t="str">
        <f t="shared" si="700"/>
        <v>43,991.00</v>
      </c>
      <c r="L1815" s="63" t="str">
        <f t="shared" si="704"/>
        <v>11.3</v>
      </c>
      <c r="M1815" s="63" t="str">
        <f t="shared" si="705"/>
        <v>8.7</v>
      </c>
      <c r="N1815" s="65" t="s">
        <v>408</v>
      </c>
      <c r="P1815" s="71">
        <v>36375</v>
      </c>
      <c r="Q1815" s="71">
        <v>40474</v>
      </c>
      <c r="R1815" s="72">
        <v>43991</v>
      </c>
    </row>
    <row r="1816" spans="1:18" ht="24.75" thickBot="1">
      <c r="A1816" s="57">
        <v>5</v>
      </c>
      <c r="B1816" s="58" t="s">
        <v>261</v>
      </c>
      <c r="C1816" s="57">
        <v>83</v>
      </c>
      <c r="D1816" s="58" t="s">
        <v>273</v>
      </c>
      <c r="E1816" s="59" t="s">
        <v>431</v>
      </c>
      <c r="F1816" s="60" t="s">
        <v>412</v>
      </c>
      <c r="G1816" s="61" t="str">
        <f t="shared" si="698"/>
        <v>583&amp;#160;&amp;#160;&amp;#160;Visitors702</v>
      </c>
      <c r="H1816" s="60" t="s">
        <v>409</v>
      </c>
      <c r="I1816" s="66" t="str">
        <f t="shared" si="701"/>
        <v>222,915.00</v>
      </c>
      <c r="J1816" s="66" t="str">
        <f t="shared" si="699"/>
        <v>272,532.00</v>
      </c>
      <c r="K1816" s="66" t="str">
        <f t="shared" si="700"/>
        <v>333,887.00</v>
      </c>
      <c r="L1816" s="63" t="str">
        <f t="shared" si="704"/>
        <v>22.3</v>
      </c>
      <c r="M1816" s="63" t="str">
        <f t="shared" si="705"/>
        <v>22.5</v>
      </c>
      <c r="N1816" s="64" t="s">
        <v>410</v>
      </c>
      <c r="P1816" s="71">
        <v>222915</v>
      </c>
      <c r="Q1816" s="71">
        <v>272532</v>
      </c>
      <c r="R1816" s="72">
        <v>333887</v>
      </c>
    </row>
    <row r="1817" spans="1:18" ht="24.75" thickBot="1">
      <c r="A1817" s="57">
        <v>5</v>
      </c>
      <c r="B1817" s="58" t="s">
        <v>261</v>
      </c>
      <c r="C1817" s="57">
        <v>84</v>
      </c>
      <c r="D1817" s="58" t="s">
        <v>276</v>
      </c>
      <c r="E1817" s="59" t="s">
        <v>10</v>
      </c>
      <c r="F1817" s="60" t="s">
        <v>4</v>
      </c>
      <c r="G1817" s="61" t="str">
        <f t="shared" si="698"/>
        <v>584Room</v>
      </c>
      <c r="H1817" s="60" t="s">
        <v>4</v>
      </c>
      <c r="I1817" s="62" t="str">
        <f>FIXED(ROUND(P1817,2),0,0)</f>
        <v>35,623</v>
      </c>
      <c r="J1817" s="62" t="str">
        <f t="shared" ref="J1817:J1826" si="706">FIXED(ROUND(Q1817,2),0,0)</f>
        <v>37,375</v>
      </c>
      <c r="K1817" s="62" t="str">
        <f t="shared" ref="K1817:K1826" si="707">FIXED(ROUND(R1817,2),0,0)</f>
        <v>37,981</v>
      </c>
      <c r="L1817" s="63" t="str">
        <f t="shared" si="704"/>
        <v>4.9</v>
      </c>
      <c r="M1817" s="63" t="str">
        <f t="shared" si="705"/>
        <v>1.6</v>
      </c>
      <c r="N1817" s="64" t="s">
        <v>14</v>
      </c>
      <c r="P1817" s="71">
        <v>35623</v>
      </c>
      <c r="Q1817" s="71">
        <v>37375</v>
      </c>
      <c r="R1817" s="72">
        <v>37981</v>
      </c>
    </row>
    <row r="1818" spans="1:18" ht="24.75" thickBot="1">
      <c r="A1818" s="57">
        <v>5</v>
      </c>
      <c r="B1818" s="58" t="s">
        <v>261</v>
      </c>
      <c r="C1818" s="57">
        <v>84</v>
      </c>
      <c r="D1818" s="58" t="s">
        <v>276</v>
      </c>
      <c r="E1818" s="59" t="s">
        <v>111</v>
      </c>
      <c r="F1818" s="60" t="s">
        <v>3</v>
      </c>
      <c r="G1818" s="61" t="str">
        <f t="shared" si="698"/>
        <v>584Visit100</v>
      </c>
      <c r="H1818" s="60" t="s">
        <v>3</v>
      </c>
      <c r="I1818" s="62" t="str">
        <f t="shared" ref="I1818:I1826" si="708">FIXED(ROUND(P1818,2),0,0)</f>
        <v>4,832,512</v>
      </c>
      <c r="J1818" s="62" t="str">
        <f t="shared" si="706"/>
        <v>5,251,947</v>
      </c>
      <c r="K1818" s="62" t="str">
        <f t="shared" si="707"/>
        <v>5,465,520</v>
      </c>
      <c r="L1818" s="63" t="str">
        <f t="shared" si="704"/>
        <v>8.7</v>
      </c>
      <c r="M1818" s="63" t="str">
        <f t="shared" si="705"/>
        <v>4.1</v>
      </c>
      <c r="N1818" s="65" t="s">
        <v>15</v>
      </c>
      <c r="P1818" s="71">
        <v>4832512</v>
      </c>
      <c r="Q1818" s="71">
        <v>5251947</v>
      </c>
      <c r="R1818" s="72">
        <v>5465520</v>
      </c>
    </row>
    <row r="1819" spans="1:18" ht="24.75" thickBot="1">
      <c r="A1819" s="57">
        <v>5</v>
      </c>
      <c r="B1819" s="58" t="s">
        <v>261</v>
      </c>
      <c r="C1819" s="57">
        <v>84</v>
      </c>
      <c r="D1819" s="58" t="s">
        <v>276</v>
      </c>
      <c r="E1819" s="59" t="s">
        <v>112</v>
      </c>
      <c r="F1819" s="60" t="s">
        <v>411</v>
      </c>
      <c r="G1819" s="61" t="str">
        <f t="shared" si="698"/>
        <v>584Visit101</v>
      </c>
      <c r="H1819" s="60" t="s">
        <v>407</v>
      </c>
      <c r="I1819" s="62" t="str">
        <f t="shared" si="708"/>
        <v>1,891,644</v>
      </c>
      <c r="J1819" s="62" t="str">
        <f t="shared" si="706"/>
        <v>2,081,650</v>
      </c>
      <c r="K1819" s="62" t="str">
        <f t="shared" si="707"/>
        <v>2,152,568</v>
      </c>
      <c r="L1819" s="63" t="str">
        <f t="shared" si="704"/>
        <v>10.0</v>
      </c>
      <c r="M1819" s="63" t="str">
        <f t="shared" si="705"/>
        <v>3.4</v>
      </c>
      <c r="N1819" s="64" t="s">
        <v>408</v>
      </c>
      <c r="P1819" s="71">
        <v>1891644</v>
      </c>
      <c r="Q1819" s="71">
        <v>2081650</v>
      </c>
      <c r="R1819" s="72">
        <v>2152568</v>
      </c>
    </row>
    <row r="1820" spans="1:18" ht="24.75" thickBot="1">
      <c r="A1820" s="57">
        <v>5</v>
      </c>
      <c r="B1820" s="58" t="s">
        <v>261</v>
      </c>
      <c r="C1820" s="57">
        <v>84</v>
      </c>
      <c r="D1820" s="58" t="s">
        <v>276</v>
      </c>
      <c r="E1820" s="59" t="s">
        <v>113</v>
      </c>
      <c r="F1820" s="60" t="s">
        <v>412</v>
      </c>
      <c r="G1820" s="61" t="str">
        <f t="shared" si="698"/>
        <v>584Visit102</v>
      </c>
      <c r="H1820" s="60" t="s">
        <v>409</v>
      </c>
      <c r="I1820" s="62" t="str">
        <f t="shared" si="708"/>
        <v>2,940,868</v>
      </c>
      <c r="J1820" s="62" t="str">
        <f t="shared" si="706"/>
        <v>3,170,297</v>
      </c>
      <c r="K1820" s="62" t="str">
        <f t="shared" si="707"/>
        <v>3,312,952</v>
      </c>
      <c r="L1820" s="63" t="str">
        <f t="shared" si="704"/>
        <v>7.8</v>
      </c>
      <c r="M1820" s="63" t="str">
        <f t="shared" si="705"/>
        <v>4.5</v>
      </c>
      <c r="N1820" s="65" t="s">
        <v>410</v>
      </c>
      <c r="P1820" s="71">
        <v>2940868</v>
      </c>
      <c r="Q1820" s="71">
        <v>3170297</v>
      </c>
      <c r="R1820" s="72">
        <v>3312952</v>
      </c>
    </row>
    <row r="1821" spans="1:18" ht="24.75" thickBot="1">
      <c r="A1821" s="57">
        <v>5</v>
      </c>
      <c r="B1821" s="58" t="s">
        <v>261</v>
      </c>
      <c r="C1821" s="57">
        <v>84</v>
      </c>
      <c r="D1821" s="58" t="s">
        <v>276</v>
      </c>
      <c r="E1821" s="59" t="s">
        <v>114</v>
      </c>
      <c r="F1821" s="60" t="s">
        <v>413</v>
      </c>
      <c r="G1821" s="61" t="str">
        <f t="shared" si="698"/>
        <v>584Visit200</v>
      </c>
      <c r="H1821" s="60" t="s">
        <v>418</v>
      </c>
      <c r="I1821" s="62" t="str">
        <f t="shared" si="708"/>
        <v>4,519,161</v>
      </c>
      <c r="J1821" s="62" t="str">
        <f t="shared" si="706"/>
        <v>4,913,006</v>
      </c>
      <c r="K1821" s="62" t="str">
        <f t="shared" si="707"/>
        <v>5,111,896</v>
      </c>
      <c r="L1821" s="63" t="str">
        <f t="shared" si="704"/>
        <v>8.7</v>
      </c>
      <c r="M1821" s="63" t="str">
        <f t="shared" si="705"/>
        <v>4.0</v>
      </c>
      <c r="N1821" s="64" t="s">
        <v>423</v>
      </c>
      <c r="P1821" s="71">
        <v>4519161</v>
      </c>
      <c r="Q1821" s="71">
        <v>4913006</v>
      </c>
      <c r="R1821" s="72">
        <v>5111896</v>
      </c>
    </row>
    <row r="1822" spans="1:18" ht="24.75" thickBot="1">
      <c r="A1822" s="57">
        <v>5</v>
      </c>
      <c r="B1822" s="58" t="s">
        <v>261</v>
      </c>
      <c r="C1822" s="57">
        <v>84</v>
      </c>
      <c r="D1822" s="58" t="s">
        <v>276</v>
      </c>
      <c r="E1822" s="59" t="s">
        <v>115</v>
      </c>
      <c r="F1822" s="60" t="s">
        <v>411</v>
      </c>
      <c r="G1822" s="61" t="str">
        <f t="shared" si="698"/>
        <v>584Visit201</v>
      </c>
      <c r="H1822" s="60" t="s">
        <v>407</v>
      </c>
      <c r="I1822" s="62" t="str">
        <f t="shared" si="708"/>
        <v>1,649,091</v>
      </c>
      <c r="J1822" s="62" t="str">
        <f t="shared" si="706"/>
        <v>1,818,519</v>
      </c>
      <c r="K1822" s="62" t="str">
        <f t="shared" si="707"/>
        <v>1,879,718</v>
      </c>
      <c r="L1822" s="63" t="str">
        <f t="shared" si="704"/>
        <v>10.3</v>
      </c>
      <c r="M1822" s="63" t="str">
        <f t="shared" si="705"/>
        <v>3.4</v>
      </c>
      <c r="N1822" s="65" t="s">
        <v>408</v>
      </c>
      <c r="P1822" s="71">
        <v>1649091</v>
      </c>
      <c r="Q1822" s="71">
        <v>1818519</v>
      </c>
      <c r="R1822" s="72">
        <v>1879718</v>
      </c>
    </row>
    <row r="1823" spans="1:18" ht="24.75" thickBot="1">
      <c r="A1823" s="57">
        <v>5</v>
      </c>
      <c r="B1823" s="58" t="s">
        <v>261</v>
      </c>
      <c r="C1823" s="57">
        <v>84</v>
      </c>
      <c r="D1823" s="58" t="s">
        <v>276</v>
      </c>
      <c r="E1823" s="59" t="s">
        <v>116</v>
      </c>
      <c r="F1823" s="60" t="s">
        <v>412</v>
      </c>
      <c r="G1823" s="61" t="str">
        <f t="shared" si="698"/>
        <v>584Visit202</v>
      </c>
      <c r="H1823" s="60" t="s">
        <v>409</v>
      </c>
      <c r="I1823" s="62" t="str">
        <f t="shared" si="708"/>
        <v>2,870,070</v>
      </c>
      <c r="J1823" s="62" t="str">
        <f t="shared" si="706"/>
        <v>3,094,487</v>
      </c>
      <c r="K1823" s="62" t="str">
        <f t="shared" si="707"/>
        <v>3,232,178</v>
      </c>
      <c r="L1823" s="63" t="str">
        <f t="shared" si="704"/>
        <v>7.8</v>
      </c>
      <c r="M1823" s="63" t="str">
        <f t="shared" si="705"/>
        <v>4.4</v>
      </c>
      <c r="N1823" s="64" t="s">
        <v>410</v>
      </c>
      <c r="P1823" s="71">
        <v>2870070</v>
      </c>
      <c r="Q1823" s="71">
        <v>3094487</v>
      </c>
      <c r="R1823" s="72">
        <v>3232178</v>
      </c>
    </row>
    <row r="1824" spans="1:18" ht="24.75" thickBot="1">
      <c r="A1824" s="57">
        <v>5</v>
      </c>
      <c r="B1824" s="58" t="s">
        <v>261</v>
      </c>
      <c r="C1824" s="57">
        <v>84</v>
      </c>
      <c r="D1824" s="58" t="s">
        <v>276</v>
      </c>
      <c r="E1824" s="59" t="s">
        <v>117</v>
      </c>
      <c r="F1824" s="60" t="s">
        <v>414</v>
      </c>
      <c r="G1824" s="61" t="str">
        <f t="shared" si="698"/>
        <v>584Visit300</v>
      </c>
      <c r="H1824" s="60" t="s">
        <v>419</v>
      </c>
      <c r="I1824" s="62" t="str">
        <f t="shared" si="708"/>
        <v>313,351</v>
      </c>
      <c r="J1824" s="62" t="str">
        <f t="shared" si="706"/>
        <v>338,941</v>
      </c>
      <c r="K1824" s="62" t="str">
        <f t="shared" si="707"/>
        <v>353,624</v>
      </c>
      <c r="L1824" s="63" t="str">
        <f t="shared" si="704"/>
        <v>8.2</v>
      </c>
      <c r="M1824" s="63" t="str">
        <f t="shared" si="705"/>
        <v>4.3</v>
      </c>
      <c r="N1824" s="65" t="s">
        <v>424</v>
      </c>
      <c r="P1824" s="71">
        <v>313351</v>
      </c>
      <c r="Q1824" s="71">
        <v>338941</v>
      </c>
      <c r="R1824" s="72">
        <v>353624</v>
      </c>
    </row>
    <row r="1825" spans="1:18" ht="24.75" thickBot="1">
      <c r="A1825" s="57">
        <v>5</v>
      </c>
      <c r="B1825" s="58" t="s">
        <v>261</v>
      </c>
      <c r="C1825" s="57">
        <v>84</v>
      </c>
      <c r="D1825" s="58" t="s">
        <v>276</v>
      </c>
      <c r="E1825" s="59" t="s">
        <v>118</v>
      </c>
      <c r="F1825" s="60" t="s">
        <v>411</v>
      </c>
      <c r="G1825" s="61" t="str">
        <f t="shared" si="698"/>
        <v>584Visit301</v>
      </c>
      <c r="H1825" s="60" t="s">
        <v>407</v>
      </c>
      <c r="I1825" s="62" t="str">
        <f t="shared" si="708"/>
        <v>242,553</v>
      </c>
      <c r="J1825" s="62" t="str">
        <f t="shared" si="706"/>
        <v>263,131</v>
      </c>
      <c r="K1825" s="62" t="str">
        <f t="shared" si="707"/>
        <v>272,850</v>
      </c>
      <c r="L1825" s="63" t="str">
        <f t="shared" si="704"/>
        <v>8.5</v>
      </c>
      <c r="M1825" s="63" t="str">
        <f t="shared" si="705"/>
        <v>3.7</v>
      </c>
      <c r="N1825" s="64" t="s">
        <v>408</v>
      </c>
      <c r="P1825" s="71">
        <v>242553</v>
      </c>
      <c r="Q1825" s="71">
        <v>263131</v>
      </c>
      <c r="R1825" s="72">
        <v>272850</v>
      </c>
    </row>
    <row r="1826" spans="1:18" ht="24.75" thickBot="1">
      <c r="A1826" s="57">
        <v>5</v>
      </c>
      <c r="B1826" s="58" t="s">
        <v>261</v>
      </c>
      <c r="C1826" s="57">
        <v>84</v>
      </c>
      <c r="D1826" s="58" t="s">
        <v>276</v>
      </c>
      <c r="E1826" s="59" t="s">
        <v>119</v>
      </c>
      <c r="F1826" s="60" t="s">
        <v>412</v>
      </c>
      <c r="G1826" s="61" t="str">
        <f t="shared" si="698"/>
        <v>584Visit302</v>
      </c>
      <c r="H1826" s="60" t="s">
        <v>409</v>
      </c>
      <c r="I1826" s="62" t="str">
        <f t="shared" si="708"/>
        <v>70,798</v>
      </c>
      <c r="J1826" s="62" t="str">
        <f t="shared" si="706"/>
        <v>75,810</v>
      </c>
      <c r="K1826" s="62" t="str">
        <f t="shared" si="707"/>
        <v>80,774</v>
      </c>
      <c r="L1826" s="63" t="str">
        <f t="shared" si="704"/>
        <v>7.1</v>
      </c>
      <c r="M1826" s="63" t="str">
        <f t="shared" si="705"/>
        <v>6.5</v>
      </c>
      <c r="N1826" s="65" t="s">
        <v>410</v>
      </c>
      <c r="P1826" s="71">
        <v>70798</v>
      </c>
      <c r="Q1826" s="71">
        <v>75810</v>
      </c>
      <c r="R1826" s="72">
        <v>80774</v>
      </c>
    </row>
    <row r="1827" spans="1:18" ht="24.75" thickBot="1">
      <c r="A1827" s="57">
        <v>5</v>
      </c>
      <c r="B1827" s="58" t="s">
        <v>261</v>
      </c>
      <c r="C1827" s="57">
        <v>84</v>
      </c>
      <c r="D1827" s="58" t="s">
        <v>276</v>
      </c>
      <c r="E1827" s="59" t="s">
        <v>120</v>
      </c>
      <c r="F1827" s="60" t="s">
        <v>5</v>
      </c>
      <c r="G1827" s="61" t="str">
        <f t="shared" si="698"/>
        <v>584AvgDay400</v>
      </c>
      <c r="H1827" s="60" t="s">
        <v>5</v>
      </c>
      <c r="I1827" s="66" t="str">
        <f>IF(P1827="&amp;#160;"," ",FIXED(ROUND(P1827,2),2,0))</f>
        <v>4.53</v>
      </c>
      <c r="J1827" s="66" t="str">
        <f t="shared" ref="J1827:J1843" si="709">IF(Q1827="&amp;#160;"," ",FIXED(ROUND(Q1827,2),2,0))</f>
        <v>4.47</v>
      </c>
      <c r="K1827" s="66" t="str">
        <f t="shared" ref="K1827:K1843" si="710">IF(R1827="&amp;#160;"," ",FIXED(ROUND(R1827,2),2,0))</f>
        <v>4.62</v>
      </c>
      <c r="L1827" s="63" t="str">
        <f t="shared" si="704"/>
        <v>-1.3</v>
      </c>
      <c r="M1827" s="63" t="str">
        <f t="shared" si="705"/>
        <v>3.4</v>
      </c>
      <c r="N1827" s="64" t="s">
        <v>6</v>
      </c>
      <c r="P1827" s="73">
        <v>4.53</v>
      </c>
      <c r="Q1827" s="73">
        <v>4.47</v>
      </c>
      <c r="R1827" s="74">
        <v>4.62</v>
      </c>
    </row>
    <row r="1828" spans="1:18" ht="24.75" thickBot="1">
      <c r="A1828" s="57">
        <v>5</v>
      </c>
      <c r="B1828" s="58" t="s">
        <v>261</v>
      </c>
      <c r="C1828" s="57">
        <v>84</v>
      </c>
      <c r="D1828" s="58" t="s">
        <v>276</v>
      </c>
      <c r="E1828" s="59" t="s">
        <v>121</v>
      </c>
      <c r="F1828" s="60" t="s">
        <v>411</v>
      </c>
      <c r="G1828" s="61" t="str">
        <f t="shared" si="698"/>
        <v>584AvgDay401</v>
      </c>
      <c r="H1828" s="60" t="s">
        <v>407</v>
      </c>
      <c r="I1828" s="66" t="str">
        <f t="shared" ref="I1828:I1843" si="711">IF(P1828="&amp;#160;"," ",FIXED(ROUND(P1828,2),2,0))</f>
        <v>3.27</v>
      </c>
      <c r="J1828" s="66" t="str">
        <f t="shared" si="709"/>
        <v>3.18</v>
      </c>
      <c r="K1828" s="66" t="str">
        <f t="shared" si="710"/>
        <v>3.19</v>
      </c>
      <c r="L1828" s="63" t="str">
        <f t="shared" si="704"/>
        <v>-2.8</v>
      </c>
      <c r="M1828" s="63" t="str">
        <f t="shared" si="705"/>
        <v>0.3</v>
      </c>
      <c r="N1828" s="65" t="s">
        <v>408</v>
      </c>
      <c r="P1828" s="73">
        <v>3.27</v>
      </c>
      <c r="Q1828" s="73">
        <v>3.18</v>
      </c>
      <c r="R1828" s="74">
        <v>3.19</v>
      </c>
    </row>
    <row r="1829" spans="1:18" ht="24.75" thickBot="1">
      <c r="A1829" s="57">
        <v>5</v>
      </c>
      <c r="B1829" s="58" t="s">
        <v>261</v>
      </c>
      <c r="C1829" s="57">
        <v>84</v>
      </c>
      <c r="D1829" s="58" t="s">
        <v>276</v>
      </c>
      <c r="E1829" s="59" t="s">
        <v>122</v>
      </c>
      <c r="F1829" s="60" t="s">
        <v>412</v>
      </c>
      <c r="G1829" s="61" t="str">
        <f t="shared" si="698"/>
        <v>584AvgDay402</v>
      </c>
      <c r="H1829" s="60" t="s">
        <v>409</v>
      </c>
      <c r="I1829" s="66" t="str">
        <f t="shared" si="711"/>
        <v>5.24</v>
      </c>
      <c r="J1829" s="66" t="str">
        <f t="shared" si="709"/>
        <v>5.23</v>
      </c>
      <c r="K1829" s="66" t="str">
        <f t="shared" si="710"/>
        <v>5.45</v>
      </c>
      <c r="L1829" s="63" t="str">
        <f t="shared" si="704"/>
        <v>-0.2</v>
      </c>
      <c r="M1829" s="63" t="str">
        <f t="shared" si="705"/>
        <v>4.2</v>
      </c>
      <c r="N1829" s="64" t="s">
        <v>410</v>
      </c>
      <c r="P1829" s="73">
        <v>5.24</v>
      </c>
      <c r="Q1829" s="73">
        <v>5.23</v>
      </c>
      <c r="R1829" s="74">
        <v>5.45</v>
      </c>
    </row>
    <row r="1830" spans="1:18" ht="24.75" thickBot="1">
      <c r="A1830" s="57">
        <v>5</v>
      </c>
      <c r="B1830" s="58" t="s">
        <v>261</v>
      </c>
      <c r="C1830" s="57">
        <v>84</v>
      </c>
      <c r="D1830" s="58" t="s">
        <v>276</v>
      </c>
      <c r="E1830" s="59" t="s">
        <v>123</v>
      </c>
      <c r="F1830" s="60" t="s">
        <v>18</v>
      </c>
      <c r="G1830" s="61" t="str">
        <f t="shared" si="698"/>
        <v>584AverageExpenditure</v>
      </c>
      <c r="H1830" s="60" t="s">
        <v>18</v>
      </c>
      <c r="I1830" s="66" t="str">
        <f t="shared" si="711"/>
        <v xml:space="preserve"> </v>
      </c>
      <c r="J1830" s="66" t="str">
        <f t="shared" si="709"/>
        <v xml:space="preserve"> </v>
      </c>
      <c r="K1830" s="66" t="str">
        <f t="shared" si="710"/>
        <v xml:space="preserve"> </v>
      </c>
      <c r="L1830" s="67" t="s">
        <v>397</v>
      </c>
      <c r="M1830" s="67" t="s">
        <v>397</v>
      </c>
      <c r="N1830" s="65" t="s">
        <v>19</v>
      </c>
      <c r="P1830" s="67" t="s">
        <v>384</v>
      </c>
      <c r="Q1830" s="67" t="s">
        <v>384</v>
      </c>
      <c r="R1830" s="75" t="s">
        <v>384</v>
      </c>
    </row>
    <row r="1831" spans="1:18" ht="24.75" thickBot="1">
      <c r="A1831" s="57">
        <v>5</v>
      </c>
      <c r="B1831" s="58" t="s">
        <v>261</v>
      </c>
      <c r="C1831" s="57">
        <v>84</v>
      </c>
      <c r="D1831" s="58" t="s">
        <v>276</v>
      </c>
      <c r="E1831" s="59" t="s">
        <v>425</v>
      </c>
      <c r="F1831" s="60" t="s">
        <v>415</v>
      </c>
      <c r="G1831" s="61" t="str">
        <f t="shared" si="698"/>
        <v>584&amp;#160;&amp;#160;&amp;#160;Visitors400</v>
      </c>
      <c r="H1831" s="60" t="s">
        <v>420</v>
      </c>
      <c r="I1831" s="66" t="str">
        <f t="shared" si="711"/>
        <v>2,859.00</v>
      </c>
      <c r="J1831" s="66" t="str">
        <f t="shared" si="709"/>
        <v>3,096.00</v>
      </c>
      <c r="K1831" s="66" t="str">
        <f t="shared" si="710"/>
        <v>3,350.00</v>
      </c>
      <c r="L1831" s="63" t="str">
        <f t="shared" ref="L1831:L1839" si="712">FIXED(ROUND((((J1831-I1831)/I1831)*100),1),1,0)</f>
        <v>8.3</v>
      </c>
      <c r="M1831" s="63" t="str">
        <f t="shared" ref="M1831:M1839" si="713">FIXED(ROUND((((K1831-J1831)/J1831)*100),1),1,0)</f>
        <v>8.2</v>
      </c>
      <c r="N1831" s="64" t="s">
        <v>426</v>
      </c>
      <c r="P1831" s="71">
        <v>2859</v>
      </c>
      <c r="Q1831" s="71">
        <v>3096</v>
      </c>
      <c r="R1831" s="72">
        <v>3350</v>
      </c>
    </row>
    <row r="1832" spans="1:18" ht="24.75" thickBot="1">
      <c r="A1832" s="57">
        <v>5</v>
      </c>
      <c r="B1832" s="58" t="s">
        <v>261</v>
      </c>
      <c r="C1832" s="57">
        <v>84</v>
      </c>
      <c r="D1832" s="58" t="s">
        <v>276</v>
      </c>
      <c r="E1832" s="59" t="s">
        <v>427</v>
      </c>
      <c r="F1832" s="60" t="s">
        <v>411</v>
      </c>
      <c r="G1832" s="61" t="str">
        <f t="shared" si="698"/>
        <v>584&amp;#160;&amp;#160;&amp;#160;Visitors401</v>
      </c>
      <c r="H1832" s="60" t="s">
        <v>407</v>
      </c>
      <c r="I1832" s="66" t="str">
        <f t="shared" si="711"/>
        <v>2,205.00</v>
      </c>
      <c r="J1832" s="66" t="str">
        <f t="shared" si="709"/>
        <v>2,433.00</v>
      </c>
      <c r="K1832" s="66" t="str">
        <f t="shared" si="710"/>
        <v>2,529.00</v>
      </c>
      <c r="L1832" s="63" t="str">
        <f t="shared" si="712"/>
        <v>10.3</v>
      </c>
      <c r="M1832" s="63" t="str">
        <f t="shared" si="713"/>
        <v>3.9</v>
      </c>
      <c r="N1832" s="65" t="s">
        <v>408</v>
      </c>
      <c r="P1832" s="71">
        <v>2205</v>
      </c>
      <c r="Q1832" s="71">
        <v>2433</v>
      </c>
      <c r="R1832" s="72">
        <v>2529</v>
      </c>
    </row>
    <row r="1833" spans="1:18" ht="24.75" thickBot="1">
      <c r="A1833" s="57">
        <v>5</v>
      </c>
      <c r="B1833" s="58" t="s">
        <v>261</v>
      </c>
      <c r="C1833" s="57">
        <v>84</v>
      </c>
      <c r="D1833" s="58" t="s">
        <v>276</v>
      </c>
      <c r="E1833" s="59" t="s">
        <v>428</v>
      </c>
      <c r="F1833" s="60" t="s">
        <v>412</v>
      </c>
      <c r="G1833" s="61" t="str">
        <f t="shared" si="698"/>
        <v>584&amp;#160;&amp;#160;&amp;#160;Visitors402</v>
      </c>
      <c r="H1833" s="60" t="s">
        <v>409</v>
      </c>
      <c r="I1833" s="66" t="str">
        <f t="shared" si="711"/>
        <v>3,059.00</v>
      </c>
      <c r="J1833" s="66" t="str">
        <f t="shared" si="709"/>
        <v>3,334.00</v>
      </c>
      <c r="K1833" s="66" t="str">
        <f t="shared" si="710"/>
        <v>3,629.00</v>
      </c>
      <c r="L1833" s="63" t="str">
        <f t="shared" si="712"/>
        <v>9.0</v>
      </c>
      <c r="M1833" s="63" t="str">
        <f t="shared" si="713"/>
        <v>8.8</v>
      </c>
      <c r="N1833" s="64" t="s">
        <v>410</v>
      </c>
      <c r="P1833" s="71">
        <v>3059</v>
      </c>
      <c r="Q1833" s="71">
        <v>3334</v>
      </c>
      <c r="R1833" s="72">
        <v>3629</v>
      </c>
    </row>
    <row r="1834" spans="1:18" ht="24.75" thickBot="1">
      <c r="A1834" s="57">
        <v>5</v>
      </c>
      <c r="B1834" s="58" t="s">
        <v>261</v>
      </c>
      <c r="C1834" s="57">
        <v>84</v>
      </c>
      <c r="D1834" s="58" t="s">
        <v>276</v>
      </c>
      <c r="E1834" s="59" t="s">
        <v>432</v>
      </c>
      <c r="F1834" s="60" t="s">
        <v>416</v>
      </c>
      <c r="G1834" s="61" t="str">
        <f t="shared" si="698"/>
        <v>584&amp;#160;&amp;#160;&amp;#160;Tourist500</v>
      </c>
      <c r="H1834" s="60" t="s">
        <v>421</v>
      </c>
      <c r="I1834" s="66" t="str">
        <f t="shared" si="711"/>
        <v>2,838.00</v>
      </c>
      <c r="J1834" s="66" t="str">
        <f t="shared" si="709"/>
        <v>3,074.00</v>
      </c>
      <c r="K1834" s="66" t="str">
        <f t="shared" si="710"/>
        <v>3,328.00</v>
      </c>
      <c r="L1834" s="63" t="str">
        <f t="shared" si="712"/>
        <v>8.3</v>
      </c>
      <c r="M1834" s="63" t="str">
        <f t="shared" si="713"/>
        <v>8.3</v>
      </c>
      <c r="N1834" s="65" t="s">
        <v>433</v>
      </c>
      <c r="P1834" s="71">
        <v>2838</v>
      </c>
      <c r="Q1834" s="71">
        <v>3074</v>
      </c>
      <c r="R1834" s="72">
        <v>3328</v>
      </c>
    </row>
    <row r="1835" spans="1:18" ht="24.75" thickBot="1">
      <c r="A1835" s="57">
        <v>5</v>
      </c>
      <c r="B1835" s="58" t="s">
        <v>261</v>
      </c>
      <c r="C1835" s="57">
        <v>84</v>
      </c>
      <c r="D1835" s="58" t="s">
        <v>276</v>
      </c>
      <c r="E1835" s="59" t="s">
        <v>434</v>
      </c>
      <c r="F1835" s="60" t="s">
        <v>411</v>
      </c>
      <c r="G1835" s="61" t="str">
        <f t="shared" si="698"/>
        <v>584&amp;#160;&amp;#160;&amp;#160;Tourist501</v>
      </c>
      <c r="H1835" s="60" t="s">
        <v>407</v>
      </c>
      <c r="I1835" s="66" t="str">
        <f t="shared" si="711"/>
        <v>2,249.00</v>
      </c>
      <c r="J1835" s="66" t="str">
        <f t="shared" si="709"/>
        <v>2,375.00</v>
      </c>
      <c r="K1835" s="66" t="str">
        <f t="shared" si="710"/>
        <v>2,468.00</v>
      </c>
      <c r="L1835" s="63" t="str">
        <f t="shared" si="712"/>
        <v>5.6</v>
      </c>
      <c r="M1835" s="63" t="str">
        <f t="shared" si="713"/>
        <v>3.9</v>
      </c>
      <c r="N1835" s="64" t="s">
        <v>408</v>
      </c>
      <c r="P1835" s="71">
        <v>2249</v>
      </c>
      <c r="Q1835" s="71">
        <v>2375</v>
      </c>
      <c r="R1835" s="72">
        <v>2468</v>
      </c>
    </row>
    <row r="1836" spans="1:18" ht="24.75" thickBot="1">
      <c r="A1836" s="57">
        <v>5</v>
      </c>
      <c r="B1836" s="58" t="s">
        <v>261</v>
      </c>
      <c r="C1836" s="57">
        <v>84</v>
      </c>
      <c r="D1836" s="58" t="s">
        <v>276</v>
      </c>
      <c r="E1836" s="59" t="s">
        <v>435</v>
      </c>
      <c r="F1836" s="60" t="s">
        <v>412</v>
      </c>
      <c r="G1836" s="61" t="str">
        <f t="shared" si="698"/>
        <v>584&amp;#160;&amp;#160;&amp;#160;Tourist502</v>
      </c>
      <c r="H1836" s="60" t="s">
        <v>409</v>
      </c>
      <c r="I1836" s="66" t="str">
        <f t="shared" si="711"/>
        <v>3,064.00</v>
      </c>
      <c r="J1836" s="66" t="str">
        <f t="shared" si="709"/>
        <v>3,325.00</v>
      </c>
      <c r="K1836" s="66" t="str">
        <f t="shared" si="710"/>
        <v>3,620.00</v>
      </c>
      <c r="L1836" s="63" t="str">
        <f t="shared" si="712"/>
        <v>8.5</v>
      </c>
      <c r="M1836" s="63" t="str">
        <f t="shared" si="713"/>
        <v>8.9</v>
      </c>
      <c r="N1836" s="65" t="s">
        <v>410</v>
      </c>
      <c r="P1836" s="71">
        <v>3064</v>
      </c>
      <c r="Q1836" s="71">
        <v>3325</v>
      </c>
      <c r="R1836" s="72">
        <v>3620</v>
      </c>
    </row>
    <row r="1837" spans="1:18" ht="24.75" thickBot="1">
      <c r="A1837" s="57">
        <v>5</v>
      </c>
      <c r="B1837" s="58" t="s">
        <v>261</v>
      </c>
      <c r="C1837" s="57">
        <v>84</v>
      </c>
      <c r="D1837" s="58" t="s">
        <v>276</v>
      </c>
      <c r="E1837" s="59" t="s">
        <v>436</v>
      </c>
      <c r="F1837" s="60" t="s">
        <v>417</v>
      </c>
      <c r="G1837" s="61" t="str">
        <f t="shared" si="698"/>
        <v>584&amp;#160;&amp;#160;&amp;#160;Excursionist600</v>
      </c>
      <c r="H1837" s="60" t="s">
        <v>422</v>
      </c>
      <c r="I1837" s="66" t="str">
        <f t="shared" si="711"/>
        <v>1,340.00</v>
      </c>
      <c r="J1837" s="66" t="str">
        <f t="shared" si="709"/>
        <v>1,531.00</v>
      </c>
      <c r="K1837" s="66" t="str">
        <f t="shared" si="710"/>
        <v>1,550.00</v>
      </c>
      <c r="L1837" s="63" t="str">
        <f t="shared" si="712"/>
        <v>14.3</v>
      </c>
      <c r="M1837" s="63" t="str">
        <f t="shared" si="713"/>
        <v>1.2</v>
      </c>
      <c r="N1837" s="64" t="s">
        <v>437</v>
      </c>
      <c r="P1837" s="71">
        <v>1340</v>
      </c>
      <c r="Q1837" s="71">
        <v>1531</v>
      </c>
      <c r="R1837" s="72">
        <v>1550</v>
      </c>
    </row>
    <row r="1838" spans="1:18" ht="24.75" thickBot="1">
      <c r="A1838" s="57">
        <v>5</v>
      </c>
      <c r="B1838" s="58" t="s">
        <v>261</v>
      </c>
      <c r="C1838" s="57">
        <v>84</v>
      </c>
      <c r="D1838" s="58" t="s">
        <v>276</v>
      </c>
      <c r="E1838" s="59" t="s">
        <v>438</v>
      </c>
      <c r="F1838" s="60" t="s">
        <v>411</v>
      </c>
      <c r="G1838" s="61" t="str">
        <f t="shared" si="698"/>
        <v>584&amp;#160;&amp;#160;&amp;#160;Excursionist601</v>
      </c>
      <c r="H1838" s="60" t="s">
        <v>407</v>
      </c>
      <c r="I1838" s="66" t="str">
        <f t="shared" si="711"/>
        <v>1,217.00</v>
      </c>
      <c r="J1838" s="66" t="str">
        <f t="shared" si="709"/>
        <v>1,281.00</v>
      </c>
      <c r="K1838" s="66" t="str">
        <f t="shared" si="710"/>
        <v>1,329.00</v>
      </c>
      <c r="L1838" s="63" t="str">
        <f t="shared" si="712"/>
        <v>5.3</v>
      </c>
      <c r="M1838" s="63" t="str">
        <f t="shared" si="713"/>
        <v>3.7</v>
      </c>
      <c r="N1838" s="65" t="s">
        <v>408</v>
      </c>
      <c r="P1838" s="71">
        <v>1217</v>
      </c>
      <c r="Q1838" s="71">
        <v>1281</v>
      </c>
      <c r="R1838" s="72">
        <v>1329</v>
      </c>
    </row>
    <row r="1839" spans="1:18" ht="24.75" thickBot="1">
      <c r="A1839" s="57">
        <v>5</v>
      </c>
      <c r="B1839" s="58" t="s">
        <v>261</v>
      </c>
      <c r="C1839" s="57">
        <v>84</v>
      </c>
      <c r="D1839" s="58" t="s">
        <v>276</v>
      </c>
      <c r="E1839" s="59" t="s">
        <v>439</v>
      </c>
      <c r="F1839" s="60" t="s">
        <v>412</v>
      </c>
      <c r="G1839" s="61" t="str">
        <f t="shared" si="698"/>
        <v>584&amp;#160;&amp;#160;&amp;#160;Excursionist602</v>
      </c>
      <c r="H1839" s="60" t="s">
        <v>409</v>
      </c>
      <c r="I1839" s="66" t="str">
        <f t="shared" si="711"/>
        <v>1,761.00</v>
      </c>
      <c r="J1839" s="66" t="str">
        <f t="shared" si="709"/>
        <v>2,015.00</v>
      </c>
      <c r="K1839" s="66" t="str">
        <f t="shared" si="710"/>
        <v>2,149.00</v>
      </c>
      <c r="L1839" s="63" t="str">
        <f t="shared" si="712"/>
        <v>14.4</v>
      </c>
      <c r="M1839" s="63" t="str">
        <f t="shared" si="713"/>
        <v>6.7</v>
      </c>
      <c r="N1839" s="64" t="s">
        <v>410</v>
      </c>
      <c r="P1839" s="71">
        <v>1761</v>
      </c>
      <c r="Q1839" s="71">
        <v>2015</v>
      </c>
      <c r="R1839" s="72">
        <v>2149</v>
      </c>
    </row>
    <row r="1840" spans="1:18" ht="24.75" thickBot="1">
      <c r="A1840" s="57">
        <v>5</v>
      </c>
      <c r="B1840" s="58" t="s">
        <v>261</v>
      </c>
      <c r="C1840" s="57">
        <v>84</v>
      </c>
      <c r="D1840" s="58" t="s">
        <v>276</v>
      </c>
      <c r="E1840" s="59" t="s">
        <v>20</v>
      </c>
      <c r="F1840" s="60" t="s">
        <v>16</v>
      </c>
      <c r="G1840" s="61" t="str">
        <f t="shared" si="698"/>
        <v>584TourismReceipt</v>
      </c>
      <c r="H1840" s="60" t="s">
        <v>16</v>
      </c>
      <c r="I1840" s="66" t="str">
        <f t="shared" si="711"/>
        <v xml:space="preserve"> </v>
      </c>
      <c r="J1840" s="66" t="str">
        <f t="shared" si="709"/>
        <v xml:space="preserve"> </v>
      </c>
      <c r="K1840" s="66" t="str">
        <f t="shared" si="710"/>
        <v xml:space="preserve"> </v>
      </c>
      <c r="L1840" s="67" t="s">
        <v>397</v>
      </c>
      <c r="M1840" s="67" t="s">
        <v>397</v>
      </c>
      <c r="N1840" s="65" t="s">
        <v>17</v>
      </c>
      <c r="P1840" s="67" t="s">
        <v>384</v>
      </c>
      <c r="Q1840" s="67" t="s">
        <v>384</v>
      </c>
      <c r="R1840" s="75" t="s">
        <v>384</v>
      </c>
    </row>
    <row r="1841" spans="1:18" ht="24.75" thickBot="1">
      <c r="A1841" s="57">
        <v>5</v>
      </c>
      <c r="B1841" s="58" t="s">
        <v>261</v>
      </c>
      <c r="C1841" s="57">
        <v>84</v>
      </c>
      <c r="D1841" s="58" t="s">
        <v>276</v>
      </c>
      <c r="E1841" s="59" t="s">
        <v>429</v>
      </c>
      <c r="F1841" s="60" t="s">
        <v>415</v>
      </c>
      <c r="G1841" s="61" t="str">
        <f t="shared" si="698"/>
        <v>584&amp;#160;&amp;#160;&amp;#160;Visitors700</v>
      </c>
      <c r="H1841" s="60" t="s">
        <v>420</v>
      </c>
      <c r="I1841" s="66" t="str">
        <f t="shared" si="711"/>
        <v>59,313.00</v>
      </c>
      <c r="J1841" s="66" t="str">
        <f t="shared" si="709"/>
        <v>68,053.00</v>
      </c>
      <c r="K1841" s="66" t="str">
        <f t="shared" si="710"/>
        <v>79,136.00</v>
      </c>
      <c r="L1841" s="63" t="str">
        <f t="shared" ref="L1841:L1856" si="714">FIXED(ROUND((((J1841-I1841)/I1841)*100),1),1,0)</f>
        <v>14.7</v>
      </c>
      <c r="M1841" s="63" t="str">
        <f t="shared" ref="M1841:M1856" si="715">FIXED(ROUND((((K1841-J1841)/J1841)*100),1),1,0)</f>
        <v>16.3</v>
      </c>
      <c r="N1841" s="64" t="s">
        <v>426</v>
      </c>
      <c r="P1841" s="71">
        <v>59313</v>
      </c>
      <c r="Q1841" s="71">
        <v>68053</v>
      </c>
      <c r="R1841" s="72">
        <v>79136</v>
      </c>
    </row>
    <row r="1842" spans="1:18" ht="24.75" thickBot="1">
      <c r="A1842" s="57">
        <v>5</v>
      </c>
      <c r="B1842" s="58" t="s">
        <v>261</v>
      </c>
      <c r="C1842" s="57">
        <v>84</v>
      </c>
      <c r="D1842" s="58" t="s">
        <v>276</v>
      </c>
      <c r="E1842" s="59" t="s">
        <v>430</v>
      </c>
      <c r="F1842" s="60" t="s">
        <v>411</v>
      </c>
      <c r="G1842" s="61" t="str">
        <f t="shared" si="698"/>
        <v>584&amp;#160;&amp;#160;&amp;#160;Visitors701</v>
      </c>
      <c r="H1842" s="60" t="s">
        <v>407</v>
      </c>
      <c r="I1842" s="66" t="str">
        <f t="shared" si="711"/>
        <v>12,424.00</v>
      </c>
      <c r="J1842" s="66" t="str">
        <f t="shared" si="709"/>
        <v>14,088.00</v>
      </c>
      <c r="K1842" s="66" t="str">
        <f t="shared" si="710"/>
        <v>15,145.00</v>
      </c>
      <c r="L1842" s="63" t="str">
        <f t="shared" si="714"/>
        <v>13.4</v>
      </c>
      <c r="M1842" s="63" t="str">
        <f t="shared" si="715"/>
        <v>7.5</v>
      </c>
      <c r="N1842" s="65" t="s">
        <v>408</v>
      </c>
      <c r="P1842" s="71">
        <v>12424</v>
      </c>
      <c r="Q1842" s="71">
        <v>14088</v>
      </c>
      <c r="R1842" s="72">
        <v>15145</v>
      </c>
    </row>
    <row r="1843" spans="1:18" ht="24.75" thickBot="1">
      <c r="A1843" s="57">
        <v>5</v>
      </c>
      <c r="B1843" s="58" t="s">
        <v>261</v>
      </c>
      <c r="C1843" s="57">
        <v>84</v>
      </c>
      <c r="D1843" s="58" t="s">
        <v>276</v>
      </c>
      <c r="E1843" s="59" t="s">
        <v>431</v>
      </c>
      <c r="F1843" s="60" t="s">
        <v>412</v>
      </c>
      <c r="G1843" s="61" t="str">
        <f t="shared" si="698"/>
        <v>584&amp;#160;&amp;#160;&amp;#160;Visitors702</v>
      </c>
      <c r="H1843" s="60" t="s">
        <v>409</v>
      </c>
      <c r="I1843" s="66" t="str">
        <f t="shared" si="711"/>
        <v>46,889.00</v>
      </c>
      <c r="J1843" s="66" t="str">
        <f t="shared" si="709"/>
        <v>53,965.00</v>
      </c>
      <c r="K1843" s="66" t="str">
        <f t="shared" si="710"/>
        <v>63,990.00</v>
      </c>
      <c r="L1843" s="63" t="str">
        <f t="shared" si="714"/>
        <v>15.1</v>
      </c>
      <c r="M1843" s="63" t="str">
        <f t="shared" si="715"/>
        <v>18.6</v>
      </c>
      <c r="N1843" s="64" t="s">
        <v>410</v>
      </c>
      <c r="P1843" s="71">
        <v>46889</v>
      </c>
      <c r="Q1843" s="71">
        <v>53965</v>
      </c>
      <c r="R1843" s="72">
        <v>63990</v>
      </c>
    </row>
    <row r="1844" spans="1:18" ht="24.75" thickBot="1">
      <c r="A1844" s="57">
        <v>5</v>
      </c>
      <c r="B1844" s="58" t="s">
        <v>261</v>
      </c>
      <c r="C1844" s="57">
        <v>85</v>
      </c>
      <c r="D1844" s="58" t="s">
        <v>279</v>
      </c>
      <c r="E1844" s="59" t="s">
        <v>10</v>
      </c>
      <c r="F1844" s="60" t="s">
        <v>4</v>
      </c>
      <c r="G1844" s="61" t="str">
        <f t="shared" si="698"/>
        <v>585Room</v>
      </c>
      <c r="H1844" s="60" t="s">
        <v>4</v>
      </c>
      <c r="I1844" s="62" t="str">
        <f>FIXED(ROUND(P1844,2),0,0)</f>
        <v>3,074</v>
      </c>
      <c r="J1844" s="62" t="str">
        <f t="shared" ref="J1844:J1853" si="716">FIXED(ROUND(Q1844,2),0,0)</f>
        <v>3,241</v>
      </c>
      <c r="K1844" s="62" t="str">
        <f t="shared" ref="K1844:K1853" si="717">FIXED(ROUND(R1844,2),0,0)</f>
        <v>3,176</v>
      </c>
      <c r="L1844" s="63" t="str">
        <f t="shared" si="714"/>
        <v>5.4</v>
      </c>
      <c r="M1844" s="63" t="str">
        <f t="shared" si="715"/>
        <v>-2.0</v>
      </c>
      <c r="N1844" s="64" t="s">
        <v>14</v>
      </c>
      <c r="P1844" s="71">
        <v>3074</v>
      </c>
      <c r="Q1844" s="71">
        <v>3241</v>
      </c>
      <c r="R1844" s="72">
        <v>3176</v>
      </c>
    </row>
    <row r="1845" spans="1:18" ht="24.75" thickBot="1">
      <c r="A1845" s="57">
        <v>5</v>
      </c>
      <c r="B1845" s="58" t="s">
        <v>261</v>
      </c>
      <c r="C1845" s="57">
        <v>85</v>
      </c>
      <c r="D1845" s="58" t="s">
        <v>279</v>
      </c>
      <c r="E1845" s="59" t="s">
        <v>111</v>
      </c>
      <c r="F1845" s="60" t="s">
        <v>3</v>
      </c>
      <c r="G1845" s="61" t="str">
        <f t="shared" si="698"/>
        <v>585Visit100</v>
      </c>
      <c r="H1845" s="60" t="s">
        <v>3</v>
      </c>
      <c r="I1845" s="62" t="str">
        <f t="shared" ref="I1845:I1853" si="718">FIXED(ROUND(P1845,2),0,0)</f>
        <v>808,915</v>
      </c>
      <c r="J1845" s="62" t="str">
        <f t="shared" si="716"/>
        <v>880,989</v>
      </c>
      <c r="K1845" s="62" t="str">
        <f t="shared" si="717"/>
        <v>923,243</v>
      </c>
      <c r="L1845" s="63" t="str">
        <f t="shared" si="714"/>
        <v>8.9</v>
      </c>
      <c r="M1845" s="63" t="str">
        <f t="shared" si="715"/>
        <v>4.8</v>
      </c>
      <c r="N1845" s="65" t="s">
        <v>15</v>
      </c>
      <c r="P1845" s="71">
        <v>808915</v>
      </c>
      <c r="Q1845" s="71">
        <v>880989</v>
      </c>
      <c r="R1845" s="72">
        <v>923243</v>
      </c>
    </row>
    <row r="1846" spans="1:18" ht="24.75" thickBot="1">
      <c r="A1846" s="57">
        <v>5</v>
      </c>
      <c r="B1846" s="58" t="s">
        <v>261</v>
      </c>
      <c r="C1846" s="57">
        <v>85</v>
      </c>
      <c r="D1846" s="58" t="s">
        <v>279</v>
      </c>
      <c r="E1846" s="59" t="s">
        <v>112</v>
      </c>
      <c r="F1846" s="60" t="s">
        <v>411</v>
      </c>
      <c r="G1846" s="61" t="str">
        <f t="shared" si="698"/>
        <v>585Visit101</v>
      </c>
      <c r="H1846" s="60" t="s">
        <v>407</v>
      </c>
      <c r="I1846" s="62" t="str">
        <f t="shared" si="718"/>
        <v>763,058</v>
      </c>
      <c r="J1846" s="62" t="str">
        <f t="shared" si="716"/>
        <v>830,706</v>
      </c>
      <c r="K1846" s="62" t="str">
        <f t="shared" si="717"/>
        <v>870,793</v>
      </c>
      <c r="L1846" s="63" t="str">
        <f t="shared" si="714"/>
        <v>8.9</v>
      </c>
      <c r="M1846" s="63" t="str">
        <f t="shared" si="715"/>
        <v>4.8</v>
      </c>
      <c r="N1846" s="64" t="s">
        <v>408</v>
      </c>
      <c r="P1846" s="71">
        <v>763058</v>
      </c>
      <c r="Q1846" s="71">
        <v>830706</v>
      </c>
      <c r="R1846" s="72">
        <v>870793</v>
      </c>
    </row>
    <row r="1847" spans="1:18" ht="24.75" thickBot="1">
      <c r="A1847" s="57">
        <v>5</v>
      </c>
      <c r="B1847" s="58" t="s">
        <v>261</v>
      </c>
      <c r="C1847" s="57">
        <v>85</v>
      </c>
      <c r="D1847" s="58" t="s">
        <v>279</v>
      </c>
      <c r="E1847" s="59" t="s">
        <v>113</v>
      </c>
      <c r="F1847" s="60" t="s">
        <v>412</v>
      </c>
      <c r="G1847" s="61" t="str">
        <f t="shared" si="698"/>
        <v>585Visit102</v>
      </c>
      <c r="H1847" s="60" t="s">
        <v>409</v>
      </c>
      <c r="I1847" s="62" t="str">
        <f t="shared" si="718"/>
        <v>45,857</v>
      </c>
      <c r="J1847" s="62" t="str">
        <f t="shared" si="716"/>
        <v>50,283</v>
      </c>
      <c r="K1847" s="62" t="str">
        <f t="shared" si="717"/>
        <v>52,450</v>
      </c>
      <c r="L1847" s="63" t="str">
        <f t="shared" si="714"/>
        <v>9.7</v>
      </c>
      <c r="M1847" s="63" t="str">
        <f t="shared" si="715"/>
        <v>4.3</v>
      </c>
      <c r="N1847" s="65" t="s">
        <v>410</v>
      </c>
      <c r="P1847" s="71">
        <v>45857</v>
      </c>
      <c r="Q1847" s="71">
        <v>50283</v>
      </c>
      <c r="R1847" s="72">
        <v>52450</v>
      </c>
    </row>
    <row r="1848" spans="1:18" ht="24.75" thickBot="1">
      <c r="A1848" s="57">
        <v>5</v>
      </c>
      <c r="B1848" s="58" t="s">
        <v>261</v>
      </c>
      <c r="C1848" s="57">
        <v>85</v>
      </c>
      <c r="D1848" s="58" t="s">
        <v>279</v>
      </c>
      <c r="E1848" s="59" t="s">
        <v>114</v>
      </c>
      <c r="F1848" s="60" t="s">
        <v>413</v>
      </c>
      <c r="G1848" s="61" t="str">
        <f t="shared" si="698"/>
        <v>585Visit200</v>
      </c>
      <c r="H1848" s="60" t="s">
        <v>418</v>
      </c>
      <c r="I1848" s="62" t="str">
        <f t="shared" si="718"/>
        <v>682,360</v>
      </c>
      <c r="J1848" s="62" t="str">
        <f t="shared" si="716"/>
        <v>742,126</v>
      </c>
      <c r="K1848" s="62" t="str">
        <f t="shared" si="717"/>
        <v>775,220</v>
      </c>
      <c r="L1848" s="63" t="str">
        <f t="shared" si="714"/>
        <v>8.8</v>
      </c>
      <c r="M1848" s="63" t="str">
        <f t="shared" si="715"/>
        <v>4.5</v>
      </c>
      <c r="N1848" s="64" t="s">
        <v>423</v>
      </c>
      <c r="P1848" s="71">
        <v>682360</v>
      </c>
      <c r="Q1848" s="71">
        <v>742126</v>
      </c>
      <c r="R1848" s="72">
        <v>775220</v>
      </c>
    </row>
    <row r="1849" spans="1:18" ht="24.75" thickBot="1">
      <c r="A1849" s="57">
        <v>5</v>
      </c>
      <c r="B1849" s="58" t="s">
        <v>261</v>
      </c>
      <c r="C1849" s="57">
        <v>85</v>
      </c>
      <c r="D1849" s="58" t="s">
        <v>279</v>
      </c>
      <c r="E1849" s="59" t="s">
        <v>115</v>
      </c>
      <c r="F1849" s="60" t="s">
        <v>411</v>
      </c>
      <c r="G1849" s="61" t="str">
        <f t="shared" si="698"/>
        <v>585Visit201</v>
      </c>
      <c r="H1849" s="60" t="s">
        <v>407</v>
      </c>
      <c r="I1849" s="62" t="str">
        <f t="shared" si="718"/>
        <v>642,873</v>
      </c>
      <c r="J1849" s="62" t="str">
        <f t="shared" si="716"/>
        <v>699,341</v>
      </c>
      <c r="K1849" s="62" t="str">
        <f t="shared" si="717"/>
        <v>730,832</v>
      </c>
      <c r="L1849" s="63" t="str">
        <f t="shared" si="714"/>
        <v>8.8</v>
      </c>
      <c r="M1849" s="63" t="str">
        <f t="shared" si="715"/>
        <v>4.5</v>
      </c>
      <c r="N1849" s="65" t="s">
        <v>408</v>
      </c>
      <c r="P1849" s="71">
        <v>642873</v>
      </c>
      <c r="Q1849" s="71">
        <v>699341</v>
      </c>
      <c r="R1849" s="72">
        <v>730832</v>
      </c>
    </row>
    <row r="1850" spans="1:18" ht="24.75" thickBot="1">
      <c r="A1850" s="57">
        <v>5</v>
      </c>
      <c r="B1850" s="58" t="s">
        <v>261</v>
      </c>
      <c r="C1850" s="57">
        <v>85</v>
      </c>
      <c r="D1850" s="58" t="s">
        <v>279</v>
      </c>
      <c r="E1850" s="59" t="s">
        <v>116</v>
      </c>
      <c r="F1850" s="60" t="s">
        <v>412</v>
      </c>
      <c r="G1850" s="61" t="str">
        <f t="shared" si="698"/>
        <v>585Visit202</v>
      </c>
      <c r="H1850" s="60" t="s">
        <v>409</v>
      </c>
      <c r="I1850" s="62" t="str">
        <f t="shared" si="718"/>
        <v>39,487</v>
      </c>
      <c r="J1850" s="62" t="str">
        <f t="shared" si="716"/>
        <v>42,785</v>
      </c>
      <c r="K1850" s="62" t="str">
        <f t="shared" si="717"/>
        <v>44,388</v>
      </c>
      <c r="L1850" s="63" t="str">
        <f t="shared" si="714"/>
        <v>8.4</v>
      </c>
      <c r="M1850" s="63" t="str">
        <f t="shared" si="715"/>
        <v>3.7</v>
      </c>
      <c r="N1850" s="64" t="s">
        <v>410</v>
      </c>
      <c r="P1850" s="71">
        <v>39487</v>
      </c>
      <c r="Q1850" s="71">
        <v>42785</v>
      </c>
      <c r="R1850" s="72">
        <v>44388</v>
      </c>
    </row>
    <row r="1851" spans="1:18" ht="24.75" thickBot="1">
      <c r="A1851" s="57">
        <v>5</v>
      </c>
      <c r="B1851" s="58" t="s">
        <v>261</v>
      </c>
      <c r="C1851" s="57">
        <v>85</v>
      </c>
      <c r="D1851" s="58" t="s">
        <v>279</v>
      </c>
      <c r="E1851" s="59" t="s">
        <v>117</v>
      </c>
      <c r="F1851" s="60" t="s">
        <v>414</v>
      </c>
      <c r="G1851" s="61" t="str">
        <f t="shared" si="698"/>
        <v>585Visit300</v>
      </c>
      <c r="H1851" s="60" t="s">
        <v>419</v>
      </c>
      <c r="I1851" s="62" t="str">
        <f t="shared" si="718"/>
        <v>126,555</v>
      </c>
      <c r="J1851" s="62" t="str">
        <f t="shared" si="716"/>
        <v>138,863</v>
      </c>
      <c r="K1851" s="62" t="str">
        <f t="shared" si="717"/>
        <v>148,023</v>
      </c>
      <c r="L1851" s="63" t="str">
        <f t="shared" si="714"/>
        <v>9.7</v>
      </c>
      <c r="M1851" s="63" t="str">
        <f t="shared" si="715"/>
        <v>6.6</v>
      </c>
      <c r="N1851" s="65" t="s">
        <v>424</v>
      </c>
      <c r="P1851" s="71">
        <v>126555</v>
      </c>
      <c r="Q1851" s="71">
        <v>138863</v>
      </c>
      <c r="R1851" s="72">
        <v>148023</v>
      </c>
    </row>
    <row r="1852" spans="1:18" ht="24.75" thickBot="1">
      <c r="A1852" s="57">
        <v>5</v>
      </c>
      <c r="B1852" s="58" t="s">
        <v>261</v>
      </c>
      <c r="C1852" s="57">
        <v>85</v>
      </c>
      <c r="D1852" s="58" t="s">
        <v>279</v>
      </c>
      <c r="E1852" s="59" t="s">
        <v>118</v>
      </c>
      <c r="F1852" s="60" t="s">
        <v>411</v>
      </c>
      <c r="G1852" s="61" t="str">
        <f t="shared" si="698"/>
        <v>585Visit301</v>
      </c>
      <c r="H1852" s="60" t="s">
        <v>407</v>
      </c>
      <c r="I1852" s="62" t="str">
        <f t="shared" si="718"/>
        <v>120,185</v>
      </c>
      <c r="J1852" s="62" t="str">
        <f t="shared" si="716"/>
        <v>131,365</v>
      </c>
      <c r="K1852" s="62" t="str">
        <f t="shared" si="717"/>
        <v>139,961</v>
      </c>
      <c r="L1852" s="63" t="str">
        <f t="shared" si="714"/>
        <v>9.3</v>
      </c>
      <c r="M1852" s="63" t="str">
        <f t="shared" si="715"/>
        <v>6.5</v>
      </c>
      <c r="N1852" s="64" t="s">
        <v>408</v>
      </c>
      <c r="P1852" s="71">
        <v>120185</v>
      </c>
      <c r="Q1852" s="71">
        <v>131365</v>
      </c>
      <c r="R1852" s="72">
        <v>139961</v>
      </c>
    </row>
    <row r="1853" spans="1:18" ht="24.75" thickBot="1">
      <c r="A1853" s="57">
        <v>5</v>
      </c>
      <c r="B1853" s="58" t="s">
        <v>261</v>
      </c>
      <c r="C1853" s="57">
        <v>85</v>
      </c>
      <c r="D1853" s="58" t="s">
        <v>279</v>
      </c>
      <c r="E1853" s="59" t="s">
        <v>119</v>
      </c>
      <c r="F1853" s="60" t="s">
        <v>412</v>
      </c>
      <c r="G1853" s="61" t="str">
        <f t="shared" si="698"/>
        <v>585Visit302</v>
      </c>
      <c r="H1853" s="60" t="s">
        <v>409</v>
      </c>
      <c r="I1853" s="62" t="str">
        <f t="shared" si="718"/>
        <v>6,370</v>
      </c>
      <c r="J1853" s="62" t="str">
        <f t="shared" si="716"/>
        <v>7,498</v>
      </c>
      <c r="K1853" s="62" t="str">
        <f t="shared" si="717"/>
        <v>8,062</v>
      </c>
      <c r="L1853" s="63" t="str">
        <f t="shared" si="714"/>
        <v>17.7</v>
      </c>
      <c r="M1853" s="63" t="str">
        <f t="shared" si="715"/>
        <v>7.5</v>
      </c>
      <c r="N1853" s="65" t="s">
        <v>410</v>
      </c>
      <c r="P1853" s="71">
        <v>6370</v>
      </c>
      <c r="Q1853" s="71">
        <v>7498</v>
      </c>
      <c r="R1853" s="72">
        <v>8062</v>
      </c>
    </row>
    <row r="1854" spans="1:18" ht="24.75" thickBot="1">
      <c r="A1854" s="57">
        <v>5</v>
      </c>
      <c r="B1854" s="58" t="s">
        <v>261</v>
      </c>
      <c r="C1854" s="57">
        <v>85</v>
      </c>
      <c r="D1854" s="58" t="s">
        <v>279</v>
      </c>
      <c r="E1854" s="59" t="s">
        <v>120</v>
      </c>
      <c r="F1854" s="60" t="s">
        <v>5</v>
      </c>
      <c r="G1854" s="61" t="str">
        <f t="shared" si="698"/>
        <v>585AvgDay400</v>
      </c>
      <c r="H1854" s="60" t="s">
        <v>5</v>
      </c>
      <c r="I1854" s="66" t="str">
        <f>IF(P1854="&amp;#160;"," ",FIXED(ROUND(P1854,2),2,0))</f>
        <v>2.60</v>
      </c>
      <c r="J1854" s="66" t="str">
        <f t="shared" ref="J1854:J1870" si="719">IF(Q1854="&amp;#160;"," ",FIXED(ROUND(Q1854,2),2,0))</f>
        <v>2.50</v>
      </c>
      <c r="K1854" s="66" t="str">
        <f t="shared" ref="K1854:K1870" si="720">IF(R1854="&amp;#160;"," ",FIXED(ROUND(R1854,2),2,0))</f>
        <v>2.47</v>
      </c>
      <c r="L1854" s="63" t="str">
        <f t="shared" si="714"/>
        <v>-3.8</v>
      </c>
      <c r="M1854" s="63" t="str">
        <f t="shared" si="715"/>
        <v>-1.2</v>
      </c>
      <c r="N1854" s="64" t="s">
        <v>6</v>
      </c>
      <c r="P1854" s="73">
        <v>2.6</v>
      </c>
      <c r="Q1854" s="73">
        <v>2.5</v>
      </c>
      <c r="R1854" s="74">
        <v>2.4700000000000002</v>
      </c>
    </row>
    <row r="1855" spans="1:18" ht="24.75" thickBot="1">
      <c r="A1855" s="57">
        <v>5</v>
      </c>
      <c r="B1855" s="58" t="s">
        <v>261</v>
      </c>
      <c r="C1855" s="57">
        <v>85</v>
      </c>
      <c r="D1855" s="58" t="s">
        <v>279</v>
      </c>
      <c r="E1855" s="59" t="s">
        <v>121</v>
      </c>
      <c r="F1855" s="60" t="s">
        <v>411</v>
      </c>
      <c r="G1855" s="61" t="str">
        <f t="shared" si="698"/>
        <v>585AvgDay401</v>
      </c>
      <c r="H1855" s="60" t="s">
        <v>407</v>
      </c>
      <c r="I1855" s="66" t="str">
        <f t="shared" ref="I1855:I1870" si="721">IF(P1855="&amp;#160;"," ",FIXED(ROUND(P1855,2),2,0))</f>
        <v>2.58</v>
      </c>
      <c r="J1855" s="66" t="str">
        <f t="shared" si="719"/>
        <v>2.48</v>
      </c>
      <c r="K1855" s="66" t="str">
        <f t="shared" si="720"/>
        <v>2.45</v>
      </c>
      <c r="L1855" s="63" t="str">
        <f t="shared" si="714"/>
        <v>-3.9</v>
      </c>
      <c r="M1855" s="63" t="str">
        <f t="shared" si="715"/>
        <v>-1.2</v>
      </c>
      <c r="N1855" s="65" t="s">
        <v>408</v>
      </c>
      <c r="P1855" s="73">
        <v>2.58</v>
      </c>
      <c r="Q1855" s="73">
        <v>2.48</v>
      </c>
      <c r="R1855" s="74">
        <v>2.4500000000000002</v>
      </c>
    </row>
    <row r="1856" spans="1:18" ht="24.75" thickBot="1">
      <c r="A1856" s="57">
        <v>5</v>
      </c>
      <c r="B1856" s="58" t="s">
        <v>261</v>
      </c>
      <c r="C1856" s="57">
        <v>85</v>
      </c>
      <c r="D1856" s="58" t="s">
        <v>279</v>
      </c>
      <c r="E1856" s="59" t="s">
        <v>122</v>
      </c>
      <c r="F1856" s="60" t="s">
        <v>412</v>
      </c>
      <c r="G1856" s="61" t="str">
        <f t="shared" si="698"/>
        <v>585AvgDay402</v>
      </c>
      <c r="H1856" s="60" t="s">
        <v>409</v>
      </c>
      <c r="I1856" s="66" t="str">
        <f t="shared" si="721"/>
        <v>2.93</v>
      </c>
      <c r="J1856" s="66" t="str">
        <f t="shared" si="719"/>
        <v>2.82</v>
      </c>
      <c r="K1856" s="66" t="str">
        <f t="shared" si="720"/>
        <v>2.80</v>
      </c>
      <c r="L1856" s="63" t="str">
        <f t="shared" si="714"/>
        <v>-3.8</v>
      </c>
      <c r="M1856" s="63" t="str">
        <f t="shared" si="715"/>
        <v>-0.7</v>
      </c>
      <c r="N1856" s="64" t="s">
        <v>410</v>
      </c>
      <c r="P1856" s="73">
        <v>2.93</v>
      </c>
      <c r="Q1856" s="73">
        <v>2.82</v>
      </c>
      <c r="R1856" s="74">
        <v>2.8</v>
      </c>
    </row>
    <row r="1857" spans="1:18" ht="24.75" thickBot="1">
      <c r="A1857" s="57">
        <v>5</v>
      </c>
      <c r="B1857" s="58" t="s">
        <v>261</v>
      </c>
      <c r="C1857" s="57">
        <v>85</v>
      </c>
      <c r="D1857" s="58" t="s">
        <v>279</v>
      </c>
      <c r="E1857" s="59" t="s">
        <v>123</v>
      </c>
      <c r="F1857" s="60" t="s">
        <v>18</v>
      </c>
      <c r="G1857" s="61" t="str">
        <f t="shared" si="698"/>
        <v>585AverageExpenditure</v>
      </c>
      <c r="H1857" s="60" t="s">
        <v>18</v>
      </c>
      <c r="I1857" s="66" t="str">
        <f t="shared" si="721"/>
        <v xml:space="preserve"> </v>
      </c>
      <c r="J1857" s="66" t="str">
        <f t="shared" si="719"/>
        <v xml:space="preserve"> </v>
      </c>
      <c r="K1857" s="66" t="str">
        <f t="shared" si="720"/>
        <v xml:space="preserve"> </v>
      </c>
      <c r="L1857" s="67" t="s">
        <v>397</v>
      </c>
      <c r="M1857" s="67" t="s">
        <v>397</v>
      </c>
      <c r="N1857" s="65" t="s">
        <v>19</v>
      </c>
      <c r="P1857" s="67" t="s">
        <v>384</v>
      </c>
      <c r="Q1857" s="67" t="s">
        <v>384</v>
      </c>
      <c r="R1857" s="75" t="s">
        <v>384</v>
      </c>
    </row>
    <row r="1858" spans="1:18" ht="24.75" thickBot="1">
      <c r="A1858" s="57">
        <v>5</v>
      </c>
      <c r="B1858" s="58" t="s">
        <v>261</v>
      </c>
      <c r="C1858" s="57">
        <v>85</v>
      </c>
      <c r="D1858" s="58" t="s">
        <v>279</v>
      </c>
      <c r="E1858" s="59" t="s">
        <v>425</v>
      </c>
      <c r="F1858" s="60" t="s">
        <v>415</v>
      </c>
      <c r="G1858" s="61" t="str">
        <f t="shared" si="698"/>
        <v>585&amp;#160;&amp;#160;&amp;#160;Visitors400</v>
      </c>
      <c r="H1858" s="60" t="s">
        <v>420</v>
      </c>
      <c r="I1858" s="66" t="str">
        <f t="shared" si="721"/>
        <v>1,748.00</v>
      </c>
      <c r="J1858" s="66" t="str">
        <f t="shared" si="719"/>
        <v>1,869.00</v>
      </c>
      <c r="K1858" s="66" t="str">
        <f t="shared" si="720"/>
        <v>1,928.00</v>
      </c>
      <c r="L1858" s="63" t="str">
        <f t="shared" ref="L1858:L1866" si="722">FIXED(ROUND((((J1858-I1858)/I1858)*100),1),1,0)</f>
        <v>6.9</v>
      </c>
      <c r="M1858" s="63" t="str">
        <f t="shared" ref="M1858:M1866" si="723">FIXED(ROUND((((K1858-J1858)/J1858)*100),1),1,0)</f>
        <v>3.2</v>
      </c>
      <c r="N1858" s="64" t="s">
        <v>426</v>
      </c>
      <c r="P1858" s="71">
        <v>1748</v>
      </c>
      <c r="Q1858" s="71">
        <v>1869</v>
      </c>
      <c r="R1858" s="72">
        <v>1928</v>
      </c>
    </row>
    <row r="1859" spans="1:18" ht="24.75" thickBot="1">
      <c r="A1859" s="57">
        <v>5</v>
      </c>
      <c r="B1859" s="58" t="s">
        <v>261</v>
      </c>
      <c r="C1859" s="57">
        <v>85</v>
      </c>
      <c r="D1859" s="58" t="s">
        <v>279</v>
      </c>
      <c r="E1859" s="59" t="s">
        <v>427</v>
      </c>
      <c r="F1859" s="60" t="s">
        <v>411</v>
      </c>
      <c r="G1859" s="61" t="str">
        <f t="shared" si="698"/>
        <v>585&amp;#160;&amp;#160;&amp;#160;Visitors401</v>
      </c>
      <c r="H1859" s="60" t="s">
        <v>407</v>
      </c>
      <c r="I1859" s="66" t="str">
        <f t="shared" si="721"/>
        <v>1,714.00</v>
      </c>
      <c r="J1859" s="66" t="str">
        <f t="shared" si="719"/>
        <v>1,834.00</v>
      </c>
      <c r="K1859" s="66" t="str">
        <f t="shared" si="720"/>
        <v>1,892.00</v>
      </c>
      <c r="L1859" s="63" t="str">
        <f t="shared" si="722"/>
        <v>7.0</v>
      </c>
      <c r="M1859" s="63" t="str">
        <f t="shared" si="723"/>
        <v>3.2</v>
      </c>
      <c r="N1859" s="65" t="s">
        <v>408</v>
      </c>
      <c r="P1859" s="71">
        <v>1714</v>
      </c>
      <c r="Q1859" s="71">
        <v>1834</v>
      </c>
      <c r="R1859" s="72">
        <v>1892</v>
      </c>
    </row>
    <row r="1860" spans="1:18" ht="24.75" thickBot="1">
      <c r="A1860" s="57">
        <v>5</v>
      </c>
      <c r="B1860" s="58" t="s">
        <v>261</v>
      </c>
      <c r="C1860" s="57">
        <v>85</v>
      </c>
      <c r="D1860" s="58" t="s">
        <v>279</v>
      </c>
      <c r="E1860" s="59" t="s">
        <v>428</v>
      </c>
      <c r="F1860" s="60" t="s">
        <v>412</v>
      </c>
      <c r="G1860" s="61" t="str">
        <f t="shared" si="698"/>
        <v>585&amp;#160;&amp;#160;&amp;#160;Visitors402</v>
      </c>
      <c r="H1860" s="60" t="s">
        <v>409</v>
      </c>
      <c r="I1860" s="66" t="str">
        <f t="shared" si="721"/>
        <v>2,240.00</v>
      </c>
      <c r="J1860" s="66" t="str">
        <f t="shared" si="719"/>
        <v>2,378.00</v>
      </c>
      <c r="K1860" s="66" t="str">
        <f t="shared" si="720"/>
        <v>2,451.00</v>
      </c>
      <c r="L1860" s="63" t="str">
        <f t="shared" si="722"/>
        <v>6.2</v>
      </c>
      <c r="M1860" s="63" t="str">
        <f t="shared" si="723"/>
        <v>3.1</v>
      </c>
      <c r="N1860" s="64" t="s">
        <v>410</v>
      </c>
      <c r="P1860" s="71">
        <v>2240</v>
      </c>
      <c r="Q1860" s="71">
        <v>2378</v>
      </c>
      <c r="R1860" s="72">
        <v>2451</v>
      </c>
    </row>
    <row r="1861" spans="1:18" ht="24.75" thickBot="1">
      <c r="A1861" s="57">
        <v>5</v>
      </c>
      <c r="B1861" s="58" t="s">
        <v>261</v>
      </c>
      <c r="C1861" s="57">
        <v>85</v>
      </c>
      <c r="D1861" s="58" t="s">
        <v>279</v>
      </c>
      <c r="E1861" s="59" t="s">
        <v>432</v>
      </c>
      <c r="F1861" s="60" t="s">
        <v>416</v>
      </c>
      <c r="G1861" s="61" t="str">
        <f t="shared" si="698"/>
        <v>585&amp;#160;&amp;#160;&amp;#160;Tourist500</v>
      </c>
      <c r="H1861" s="60" t="s">
        <v>421</v>
      </c>
      <c r="I1861" s="66" t="str">
        <f t="shared" si="721"/>
        <v>1,788.00</v>
      </c>
      <c r="J1861" s="66" t="str">
        <f t="shared" si="719"/>
        <v>1,926.00</v>
      </c>
      <c r="K1861" s="66" t="str">
        <f t="shared" si="720"/>
        <v>1,989.00</v>
      </c>
      <c r="L1861" s="63" t="str">
        <f t="shared" si="722"/>
        <v>7.7</v>
      </c>
      <c r="M1861" s="63" t="str">
        <f t="shared" si="723"/>
        <v>3.3</v>
      </c>
      <c r="N1861" s="65" t="s">
        <v>433</v>
      </c>
      <c r="P1861" s="71">
        <v>1788</v>
      </c>
      <c r="Q1861" s="71">
        <v>1926</v>
      </c>
      <c r="R1861" s="72">
        <v>1989</v>
      </c>
    </row>
    <row r="1862" spans="1:18" ht="24.75" thickBot="1">
      <c r="A1862" s="57">
        <v>5</v>
      </c>
      <c r="B1862" s="58" t="s">
        <v>261</v>
      </c>
      <c r="C1862" s="57">
        <v>85</v>
      </c>
      <c r="D1862" s="58" t="s">
        <v>279</v>
      </c>
      <c r="E1862" s="59" t="s">
        <v>434</v>
      </c>
      <c r="F1862" s="60" t="s">
        <v>411</v>
      </c>
      <c r="G1862" s="61" t="str">
        <f t="shared" si="698"/>
        <v>585&amp;#160;&amp;#160;&amp;#160;Tourist501</v>
      </c>
      <c r="H1862" s="60" t="s">
        <v>407</v>
      </c>
      <c r="I1862" s="66" t="str">
        <f t="shared" si="721"/>
        <v>1,763.00</v>
      </c>
      <c r="J1862" s="66" t="str">
        <f t="shared" si="719"/>
        <v>1,891.00</v>
      </c>
      <c r="K1862" s="66" t="str">
        <f t="shared" si="720"/>
        <v>1,953.00</v>
      </c>
      <c r="L1862" s="63" t="str">
        <f t="shared" si="722"/>
        <v>7.3</v>
      </c>
      <c r="M1862" s="63" t="str">
        <f t="shared" si="723"/>
        <v>3.3</v>
      </c>
      <c r="N1862" s="64" t="s">
        <v>408</v>
      </c>
      <c r="P1862" s="71">
        <v>1763</v>
      </c>
      <c r="Q1862" s="71">
        <v>1891</v>
      </c>
      <c r="R1862" s="72">
        <v>1953</v>
      </c>
    </row>
    <row r="1863" spans="1:18" ht="24.75" thickBot="1">
      <c r="A1863" s="57">
        <v>5</v>
      </c>
      <c r="B1863" s="58" t="s">
        <v>261</v>
      </c>
      <c r="C1863" s="57">
        <v>85</v>
      </c>
      <c r="D1863" s="58" t="s">
        <v>279</v>
      </c>
      <c r="E1863" s="59" t="s">
        <v>435</v>
      </c>
      <c r="F1863" s="60" t="s">
        <v>412</v>
      </c>
      <c r="G1863" s="61" t="str">
        <f t="shared" si="698"/>
        <v>585&amp;#160;&amp;#160;&amp;#160;Tourist502</v>
      </c>
      <c r="H1863" s="60" t="s">
        <v>409</v>
      </c>
      <c r="I1863" s="66" t="str">
        <f t="shared" si="721"/>
        <v>2,287.00</v>
      </c>
      <c r="J1863" s="66" t="str">
        <f t="shared" si="719"/>
        <v>2,435.00</v>
      </c>
      <c r="K1863" s="66" t="str">
        <f t="shared" si="720"/>
        <v>2,513.00</v>
      </c>
      <c r="L1863" s="63" t="str">
        <f t="shared" si="722"/>
        <v>6.5</v>
      </c>
      <c r="M1863" s="63" t="str">
        <f t="shared" si="723"/>
        <v>3.2</v>
      </c>
      <c r="N1863" s="65" t="s">
        <v>410</v>
      </c>
      <c r="P1863" s="71">
        <v>2287</v>
      </c>
      <c r="Q1863" s="71">
        <v>2435</v>
      </c>
      <c r="R1863" s="72">
        <v>2513</v>
      </c>
    </row>
    <row r="1864" spans="1:18" ht="24.75" thickBot="1">
      <c r="A1864" s="57">
        <v>5</v>
      </c>
      <c r="B1864" s="58" t="s">
        <v>261</v>
      </c>
      <c r="C1864" s="57">
        <v>85</v>
      </c>
      <c r="D1864" s="58" t="s">
        <v>279</v>
      </c>
      <c r="E1864" s="59" t="s">
        <v>436</v>
      </c>
      <c r="F1864" s="60" t="s">
        <v>417</v>
      </c>
      <c r="G1864" s="61" t="str">
        <f t="shared" ref="G1864:G1927" si="724">A1864&amp;C1864&amp;E1864</f>
        <v>585&amp;#160;&amp;#160;&amp;#160;Excursionist600</v>
      </c>
      <c r="H1864" s="60" t="s">
        <v>422</v>
      </c>
      <c r="I1864" s="66" t="str">
        <f t="shared" si="721"/>
        <v>1,050.00</v>
      </c>
      <c r="J1864" s="66" t="str">
        <f t="shared" si="719"/>
        <v>1,105.00</v>
      </c>
      <c r="K1864" s="66" t="str">
        <f t="shared" si="720"/>
        <v>1,140.00</v>
      </c>
      <c r="L1864" s="63" t="str">
        <f t="shared" si="722"/>
        <v>5.2</v>
      </c>
      <c r="M1864" s="63" t="str">
        <f t="shared" si="723"/>
        <v>3.2</v>
      </c>
      <c r="N1864" s="64" t="s">
        <v>437</v>
      </c>
      <c r="P1864" s="71">
        <v>1050</v>
      </c>
      <c r="Q1864" s="71">
        <v>1105</v>
      </c>
      <c r="R1864" s="72">
        <v>1140</v>
      </c>
    </row>
    <row r="1865" spans="1:18" ht="24.75" thickBot="1">
      <c r="A1865" s="57">
        <v>5</v>
      </c>
      <c r="B1865" s="58" t="s">
        <v>261</v>
      </c>
      <c r="C1865" s="57">
        <v>85</v>
      </c>
      <c r="D1865" s="58" t="s">
        <v>279</v>
      </c>
      <c r="E1865" s="59" t="s">
        <v>438</v>
      </c>
      <c r="F1865" s="60" t="s">
        <v>411</v>
      </c>
      <c r="G1865" s="61" t="str">
        <f t="shared" si="724"/>
        <v>585&amp;#160;&amp;#160;&amp;#160;Excursionist601</v>
      </c>
      <c r="H1865" s="60" t="s">
        <v>407</v>
      </c>
      <c r="I1865" s="66" t="str">
        <f t="shared" si="721"/>
        <v>1,033.00</v>
      </c>
      <c r="J1865" s="66" t="str">
        <f t="shared" si="719"/>
        <v>1,085.00</v>
      </c>
      <c r="K1865" s="66" t="str">
        <f t="shared" si="720"/>
        <v>1,120.00</v>
      </c>
      <c r="L1865" s="63" t="str">
        <f t="shared" si="722"/>
        <v>5.0</v>
      </c>
      <c r="M1865" s="63" t="str">
        <f t="shared" si="723"/>
        <v>3.2</v>
      </c>
      <c r="N1865" s="65" t="s">
        <v>408</v>
      </c>
      <c r="P1865" s="71">
        <v>1033</v>
      </c>
      <c r="Q1865" s="71">
        <v>1085</v>
      </c>
      <c r="R1865" s="72">
        <v>1120</v>
      </c>
    </row>
    <row r="1866" spans="1:18" ht="24.75" thickBot="1">
      <c r="A1866" s="57">
        <v>5</v>
      </c>
      <c r="B1866" s="58" t="s">
        <v>261</v>
      </c>
      <c r="C1866" s="57">
        <v>85</v>
      </c>
      <c r="D1866" s="58" t="s">
        <v>279</v>
      </c>
      <c r="E1866" s="59" t="s">
        <v>439</v>
      </c>
      <c r="F1866" s="60" t="s">
        <v>412</v>
      </c>
      <c r="G1866" s="61" t="str">
        <f t="shared" si="724"/>
        <v>585&amp;#160;&amp;#160;&amp;#160;Excursionist602</v>
      </c>
      <c r="H1866" s="60" t="s">
        <v>409</v>
      </c>
      <c r="I1866" s="66" t="str">
        <f t="shared" si="721"/>
        <v>1,361.00</v>
      </c>
      <c r="J1866" s="66" t="str">
        <f t="shared" si="719"/>
        <v>1,460.00</v>
      </c>
      <c r="K1866" s="66" t="str">
        <f t="shared" si="720"/>
        <v>1,487.00</v>
      </c>
      <c r="L1866" s="63" t="str">
        <f t="shared" si="722"/>
        <v>7.3</v>
      </c>
      <c r="M1866" s="63" t="str">
        <f t="shared" si="723"/>
        <v>1.8</v>
      </c>
      <c r="N1866" s="64" t="s">
        <v>410</v>
      </c>
      <c r="P1866" s="71">
        <v>1361</v>
      </c>
      <c r="Q1866" s="71">
        <v>1460</v>
      </c>
      <c r="R1866" s="72">
        <v>1487</v>
      </c>
    </row>
    <row r="1867" spans="1:18" ht="24.75" thickBot="1">
      <c r="A1867" s="57">
        <v>5</v>
      </c>
      <c r="B1867" s="58" t="s">
        <v>261</v>
      </c>
      <c r="C1867" s="57">
        <v>85</v>
      </c>
      <c r="D1867" s="58" t="s">
        <v>279</v>
      </c>
      <c r="E1867" s="59" t="s">
        <v>20</v>
      </c>
      <c r="F1867" s="60" t="s">
        <v>16</v>
      </c>
      <c r="G1867" s="61" t="str">
        <f t="shared" si="724"/>
        <v>585TourismReceipt</v>
      </c>
      <c r="H1867" s="60" t="s">
        <v>16</v>
      </c>
      <c r="I1867" s="66" t="str">
        <f t="shared" si="721"/>
        <v xml:space="preserve"> </v>
      </c>
      <c r="J1867" s="66" t="str">
        <f t="shared" si="719"/>
        <v xml:space="preserve"> </v>
      </c>
      <c r="K1867" s="66" t="str">
        <f t="shared" si="720"/>
        <v xml:space="preserve"> </v>
      </c>
      <c r="L1867" s="67" t="s">
        <v>397</v>
      </c>
      <c r="M1867" s="67" t="s">
        <v>397</v>
      </c>
      <c r="N1867" s="65" t="s">
        <v>17</v>
      </c>
      <c r="P1867" s="67" t="s">
        <v>384</v>
      </c>
      <c r="Q1867" s="67" t="s">
        <v>384</v>
      </c>
      <c r="R1867" s="75" t="s">
        <v>384</v>
      </c>
    </row>
    <row r="1868" spans="1:18" ht="24.75" thickBot="1">
      <c r="A1868" s="57">
        <v>5</v>
      </c>
      <c r="B1868" s="58" t="s">
        <v>261</v>
      </c>
      <c r="C1868" s="57">
        <v>85</v>
      </c>
      <c r="D1868" s="58" t="s">
        <v>279</v>
      </c>
      <c r="E1868" s="59" t="s">
        <v>429</v>
      </c>
      <c r="F1868" s="60" t="s">
        <v>415</v>
      </c>
      <c r="G1868" s="61" t="str">
        <f t="shared" si="724"/>
        <v>585&amp;#160;&amp;#160;&amp;#160;Visitors700</v>
      </c>
      <c r="H1868" s="60" t="s">
        <v>420</v>
      </c>
      <c r="I1868" s="66" t="str">
        <f t="shared" si="721"/>
        <v>3,323.00</v>
      </c>
      <c r="J1868" s="66" t="str">
        <f t="shared" si="719"/>
        <v>3,727.00</v>
      </c>
      <c r="K1868" s="66" t="str">
        <f t="shared" si="720"/>
        <v>3,978.00</v>
      </c>
      <c r="L1868" s="63" t="str">
        <f t="shared" ref="L1868:L1883" si="725">FIXED(ROUND((((J1868-I1868)/I1868)*100),1),1,0)</f>
        <v>12.2</v>
      </c>
      <c r="M1868" s="63" t="str">
        <f t="shared" ref="M1868:M1883" si="726">FIXED(ROUND((((K1868-J1868)/J1868)*100),1),1,0)</f>
        <v>6.7</v>
      </c>
      <c r="N1868" s="64" t="s">
        <v>426</v>
      </c>
      <c r="P1868" s="71">
        <v>3323</v>
      </c>
      <c r="Q1868" s="71">
        <v>3727</v>
      </c>
      <c r="R1868" s="72">
        <v>3978</v>
      </c>
    </row>
    <row r="1869" spans="1:18" ht="24.75" thickBot="1">
      <c r="A1869" s="57">
        <v>5</v>
      </c>
      <c r="B1869" s="58" t="s">
        <v>261</v>
      </c>
      <c r="C1869" s="57">
        <v>85</v>
      </c>
      <c r="D1869" s="58" t="s">
        <v>279</v>
      </c>
      <c r="E1869" s="59" t="s">
        <v>430</v>
      </c>
      <c r="F1869" s="60" t="s">
        <v>411</v>
      </c>
      <c r="G1869" s="61" t="str">
        <f t="shared" si="724"/>
        <v>585&amp;#160;&amp;#160;&amp;#160;Visitors701</v>
      </c>
      <c r="H1869" s="60" t="s">
        <v>407</v>
      </c>
      <c r="I1869" s="66" t="str">
        <f t="shared" si="721"/>
        <v>3,048.00</v>
      </c>
      <c r="J1869" s="66" t="str">
        <f t="shared" si="719"/>
        <v>3,422.00</v>
      </c>
      <c r="K1869" s="66" t="str">
        <f t="shared" si="720"/>
        <v>3,653.00</v>
      </c>
      <c r="L1869" s="63" t="str">
        <f t="shared" si="725"/>
        <v>12.3</v>
      </c>
      <c r="M1869" s="63" t="str">
        <f t="shared" si="726"/>
        <v>6.8</v>
      </c>
      <c r="N1869" s="65" t="s">
        <v>408</v>
      </c>
      <c r="P1869" s="71">
        <v>3048</v>
      </c>
      <c r="Q1869" s="71">
        <v>3422</v>
      </c>
      <c r="R1869" s="72">
        <v>3653</v>
      </c>
    </row>
    <row r="1870" spans="1:18" ht="24.75" thickBot="1">
      <c r="A1870" s="57">
        <v>5</v>
      </c>
      <c r="B1870" s="58" t="s">
        <v>261</v>
      </c>
      <c r="C1870" s="57">
        <v>85</v>
      </c>
      <c r="D1870" s="58" t="s">
        <v>279</v>
      </c>
      <c r="E1870" s="59" t="s">
        <v>431</v>
      </c>
      <c r="F1870" s="60" t="s">
        <v>412</v>
      </c>
      <c r="G1870" s="61" t="str">
        <f t="shared" si="724"/>
        <v>585&amp;#160;&amp;#160;&amp;#160;Visitors702</v>
      </c>
      <c r="H1870" s="60" t="s">
        <v>409</v>
      </c>
      <c r="I1870" s="66" t="str">
        <f t="shared" si="721"/>
        <v>274.00</v>
      </c>
      <c r="J1870" s="66" t="str">
        <f t="shared" si="719"/>
        <v>305.00</v>
      </c>
      <c r="K1870" s="66" t="str">
        <f t="shared" si="720"/>
        <v>324.00</v>
      </c>
      <c r="L1870" s="63" t="str">
        <f t="shared" si="725"/>
        <v>11.3</v>
      </c>
      <c r="M1870" s="63" t="str">
        <f t="shared" si="726"/>
        <v>6.2</v>
      </c>
      <c r="N1870" s="64" t="s">
        <v>410</v>
      </c>
      <c r="P1870" s="71">
        <v>274</v>
      </c>
      <c r="Q1870" s="71">
        <v>305</v>
      </c>
      <c r="R1870" s="72">
        <v>324</v>
      </c>
    </row>
    <row r="1871" spans="1:18" ht="24.75" thickBot="1">
      <c r="A1871" s="57">
        <v>5</v>
      </c>
      <c r="B1871" s="58" t="s">
        <v>261</v>
      </c>
      <c r="C1871" s="57">
        <v>86</v>
      </c>
      <c r="D1871" s="58" t="s">
        <v>282</v>
      </c>
      <c r="E1871" s="59" t="s">
        <v>10</v>
      </c>
      <c r="F1871" s="60" t="s">
        <v>4</v>
      </c>
      <c r="G1871" s="61" t="str">
        <f t="shared" si="724"/>
        <v>586Room</v>
      </c>
      <c r="H1871" s="60" t="s">
        <v>4</v>
      </c>
      <c r="I1871" s="62" t="str">
        <f>FIXED(ROUND(P1871,2),0,0)</f>
        <v>4,570</v>
      </c>
      <c r="J1871" s="62" t="str">
        <f t="shared" ref="J1871:J1880" si="727">FIXED(ROUND(Q1871,2),0,0)</f>
        <v>4,824</v>
      </c>
      <c r="K1871" s="62" t="str">
        <f t="shared" ref="K1871:K1880" si="728">FIXED(ROUND(R1871,2),0,0)</f>
        <v>4,823</v>
      </c>
      <c r="L1871" s="63" t="str">
        <f t="shared" si="725"/>
        <v>5.6</v>
      </c>
      <c r="M1871" s="63" t="str">
        <f t="shared" si="726"/>
        <v>0.0</v>
      </c>
      <c r="N1871" s="64" t="s">
        <v>14</v>
      </c>
      <c r="P1871" s="71">
        <v>4570</v>
      </c>
      <c r="Q1871" s="71">
        <v>4824</v>
      </c>
      <c r="R1871" s="72">
        <v>4823</v>
      </c>
    </row>
    <row r="1872" spans="1:18" ht="24.75" thickBot="1">
      <c r="A1872" s="57">
        <v>5</v>
      </c>
      <c r="B1872" s="58" t="s">
        <v>261</v>
      </c>
      <c r="C1872" s="57">
        <v>86</v>
      </c>
      <c r="D1872" s="58" t="s">
        <v>282</v>
      </c>
      <c r="E1872" s="59" t="s">
        <v>111</v>
      </c>
      <c r="F1872" s="60" t="s">
        <v>3</v>
      </c>
      <c r="G1872" s="61" t="str">
        <f t="shared" si="724"/>
        <v>586Visit100</v>
      </c>
      <c r="H1872" s="60" t="s">
        <v>3</v>
      </c>
      <c r="I1872" s="62" t="str">
        <f t="shared" ref="I1872:I1880" si="729">FIXED(ROUND(P1872,2),0,0)</f>
        <v>1,203,977</v>
      </c>
      <c r="J1872" s="62" t="str">
        <f t="shared" si="727"/>
        <v>1,301,218</v>
      </c>
      <c r="K1872" s="62" t="str">
        <f t="shared" si="728"/>
        <v>1,357,428</v>
      </c>
      <c r="L1872" s="63" t="str">
        <f t="shared" si="725"/>
        <v>8.1</v>
      </c>
      <c r="M1872" s="63" t="str">
        <f t="shared" si="726"/>
        <v>4.3</v>
      </c>
      <c r="N1872" s="65" t="s">
        <v>15</v>
      </c>
      <c r="P1872" s="71">
        <v>1203977</v>
      </c>
      <c r="Q1872" s="71">
        <v>1301218</v>
      </c>
      <c r="R1872" s="72">
        <v>1357428</v>
      </c>
    </row>
    <row r="1873" spans="1:18" ht="24.75" thickBot="1">
      <c r="A1873" s="57">
        <v>5</v>
      </c>
      <c r="B1873" s="58" t="s">
        <v>261</v>
      </c>
      <c r="C1873" s="57">
        <v>86</v>
      </c>
      <c r="D1873" s="58" t="s">
        <v>282</v>
      </c>
      <c r="E1873" s="59" t="s">
        <v>112</v>
      </c>
      <c r="F1873" s="60" t="s">
        <v>411</v>
      </c>
      <c r="G1873" s="61" t="str">
        <f t="shared" si="724"/>
        <v>586Visit101</v>
      </c>
      <c r="H1873" s="60" t="s">
        <v>407</v>
      </c>
      <c r="I1873" s="62" t="str">
        <f t="shared" si="729"/>
        <v>1,107,739</v>
      </c>
      <c r="J1873" s="62" t="str">
        <f t="shared" si="727"/>
        <v>1,197,913</v>
      </c>
      <c r="K1873" s="62" t="str">
        <f t="shared" si="728"/>
        <v>1,248,569</v>
      </c>
      <c r="L1873" s="63" t="str">
        <f t="shared" si="725"/>
        <v>8.1</v>
      </c>
      <c r="M1873" s="63" t="str">
        <f t="shared" si="726"/>
        <v>4.2</v>
      </c>
      <c r="N1873" s="64" t="s">
        <v>408</v>
      </c>
      <c r="P1873" s="71">
        <v>1107739</v>
      </c>
      <c r="Q1873" s="71">
        <v>1197913</v>
      </c>
      <c r="R1873" s="72">
        <v>1248569</v>
      </c>
    </row>
    <row r="1874" spans="1:18" ht="24.75" thickBot="1">
      <c r="A1874" s="57">
        <v>5</v>
      </c>
      <c r="B1874" s="58" t="s">
        <v>261</v>
      </c>
      <c r="C1874" s="57">
        <v>86</v>
      </c>
      <c r="D1874" s="58" t="s">
        <v>282</v>
      </c>
      <c r="E1874" s="59" t="s">
        <v>113</v>
      </c>
      <c r="F1874" s="60" t="s">
        <v>412</v>
      </c>
      <c r="G1874" s="61" t="str">
        <f t="shared" si="724"/>
        <v>586Visit102</v>
      </c>
      <c r="H1874" s="60" t="s">
        <v>409</v>
      </c>
      <c r="I1874" s="62" t="str">
        <f t="shared" si="729"/>
        <v>96,238</v>
      </c>
      <c r="J1874" s="62" t="str">
        <f t="shared" si="727"/>
        <v>103,305</v>
      </c>
      <c r="K1874" s="62" t="str">
        <f t="shared" si="728"/>
        <v>108,859</v>
      </c>
      <c r="L1874" s="63" t="str">
        <f t="shared" si="725"/>
        <v>7.3</v>
      </c>
      <c r="M1874" s="63" t="str">
        <f t="shared" si="726"/>
        <v>5.4</v>
      </c>
      <c r="N1874" s="65" t="s">
        <v>410</v>
      </c>
      <c r="P1874" s="71">
        <v>96238</v>
      </c>
      <c r="Q1874" s="71">
        <v>103305</v>
      </c>
      <c r="R1874" s="72">
        <v>108859</v>
      </c>
    </row>
    <row r="1875" spans="1:18" ht="24.75" thickBot="1">
      <c r="A1875" s="57">
        <v>5</v>
      </c>
      <c r="B1875" s="58" t="s">
        <v>261</v>
      </c>
      <c r="C1875" s="57">
        <v>86</v>
      </c>
      <c r="D1875" s="58" t="s">
        <v>282</v>
      </c>
      <c r="E1875" s="59" t="s">
        <v>114</v>
      </c>
      <c r="F1875" s="60" t="s">
        <v>413</v>
      </c>
      <c r="G1875" s="61" t="str">
        <f t="shared" si="724"/>
        <v>586Visit200</v>
      </c>
      <c r="H1875" s="60" t="s">
        <v>418</v>
      </c>
      <c r="I1875" s="62" t="str">
        <f t="shared" si="729"/>
        <v>985,984</v>
      </c>
      <c r="J1875" s="62" t="str">
        <f t="shared" si="727"/>
        <v>1,067,768</v>
      </c>
      <c r="K1875" s="62" t="str">
        <f t="shared" si="728"/>
        <v>1,110,208</v>
      </c>
      <c r="L1875" s="63" t="str">
        <f t="shared" si="725"/>
        <v>8.3</v>
      </c>
      <c r="M1875" s="63" t="str">
        <f t="shared" si="726"/>
        <v>4.0</v>
      </c>
      <c r="N1875" s="64" t="s">
        <v>423</v>
      </c>
      <c r="P1875" s="71">
        <v>985984</v>
      </c>
      <c r="Q1875" s="71">
        <v>1067768</v>
      </c>
      <c r="R1875" s="72">
        <v>1110208</v>
      </c>
    </row>
    <row r="1876" spans="1:18" ht="24.75" thickBot="1">
      <c r="A1876" s="57">
        <v>5</v>
      </c>
      <c r="B1876" s="58" t="s">
        <v>261</v>
      </c>
      <c r="C1876" s="57">
        <v>86</v>
      </c>
      <c r="D1876" s="58" t="s">
        <v>282</v>
      </c>
      <c r="E1876" s="59" t="s">
        <v>115</v>
      </c>
      <c r="F1876" s="60" t="s">
        <v>411</v>
      </c>
      <c r="G1876" s="61" t="str">
        <f t="shared" si="724"/>
        <v>586Visit201</v>
      </c>
      <c r="H1876" s="60" t="s">
        <v>407</v>
      </c>
      <c r="I1876" s="62" t="str">
        <f t="shared" si="729"/>
        <v>914,220</v>
      </c>
      <c r="J1876" s="62" t="str">
        <f t="shared" si="727"/>
        <v>990,845</v>
      </c>
      <c r="K1876" s="62" t="str">
        <f t="shared" si="728"/>
        <v>1,029,942</v>
      </c>
      <c r="L1876" s="63" t="str">
        <f t="shared" si="725"/>
        <v>8.4</v>
      </c>
      <c r="M1876" s="63" t="str">
        <f t="shared" si="726"/>
        <v>3.9</v>
      </c>
      <c r="N1876" s="65" t="s">
        <v>408</v>
      </c>
      <c r="P1876" s="71">
        <v>914220</v>
      </c>
      <c r="Q1876" s="71">
        <v>990845</v>
      </c>
      <c r="R1876" s="72">
        <v>1029942</v>
      </c>
    </row>
    <row r="1877" spans="1:18" ht="24.75" thickBot="1">
      <c r="A1877" s="57">
        <v>5</v>
      </c>
      <c r="B1877" s="58" t="s">
        <v>261</v>
      </c>
      <c r="C1877" s="57">
        <v>86</v>
      </c>
      <c r="D1877" s="58" t="s">
        <v>282</v>
      </c>
      <c r="E1877" s="59" t="s">
        <v>116</v>
      </c>
      <c r="F1877" s="60" t="s">
        <v>412</v>
      </c>
      <c r="G1877" s="61" t="str">
        <f t="shared" si="724"/>
        <v>586Visit202</v>
      </c>
      <c r="H1877" s="60" t="s">
        <v>409</v>
      </c>
      <c r="I1877" s="62" t="str">
        <f t="shared" si="729"/>
        <v>71,764</v>
      </c>
      <c r="J1877" s="62" t="str">
        <f t="shared" si="727"/>
        <v>76,923</v>
      </c>
      <c r="K1877" s="62" t="str">
        <f t="shared" si="728"/>
        <v>80,266</v>
      </c>
      <c r="L1877" s="63" t="str">
        <f t="shared" si="725"/>
        <v>7.2</v>
      </c>
      <c r="M1877" s="63" t="str">
        <f t="shared" si="726"/>
        <v>4.3</v>
      </c>
      <c r="N1877" s="64" t="s">
        <v>410</v>
      </c>
      <c r="P1877" s="71">
        <v>71764</v>
      </c>
      <c r="Q1877" s="71">
        <v>76923</v>
      </c>
      <c r="R1877" s="72">
        <v>80266</v>
      </c>
    </row>
    <row r="1878" spans="1:18" ht="24.75" thickBot="1">
      <c r="A1878" s="57">
        <v>5</v>
      </c>
      <c r="B1878" s="58" t="s">
        <v>261</v>
      </c>
      <c r="C1878" s="57">
        <v>86</v>
      </c>
      <c r="D1878" s="58" t="s">
        <v>282</v>
      </c>
      <c r="E1878" s="59" t="s">
        <v>117</v>
      </c>
      <c r="F1878" s="60" t="s">
        <v>414</v>
      </c>
      <c r="G1878" s="61" t="str">
        <f t="shared" si="724"/>
        <v>586Visit300</v>
      </c>
      <c r="H1878" s="60" t="s">
        <v>419</v>
      </c>
      <c r="I1878" s="62" t="str">
        <f t="shared" si="729"/>
        <v>217,993</v>
      </c>
      <c r="J1878" s="62" t="str">
        <f t="shared" si="727"/>
        <v>233,450</v>
      </c>
      <c r="K1878" s="62" t="str">
        <f t="shared" si="728"/>
        <v>247,220</v>
      </c>
      <c r="L1878" s="63" t="str">
        <f t="shared" si="725"/>
        <v>7.1</v>
      </c>
      <c r="M1878" s="63" t="str">
        <f t="shared" si="726"/>
        <v>5.9</v>
      </c>
      <c r="N1878" s="65" t="s">
        <v>424</v>
      </c>
      <c r="P1878" s="71">
        <v>217993</v>
      </c>
      <c r="Q1878" s="71">
        <v>233450</v>
      </c>
      <c r="R1878" s="72">
        <v>247220</v>
      </c>
    </row>
    <row r="1879" spans="1:18" ht="24.75" thickBot="1">
      <c r="A1879" s="57">
        <v>5</v>
      </c>
      <c r="B1879" s="58" t="s">
        <v>261</v>
      </c>
      <c r="C1879" s="57">
        <v>86</v>
      </c>
      <c r="D1879" s="58" t="s">
        <v>282</v>
      </c>
      <c r="E1879" s="59" t="s">
        <v>118</v>
      </c>
      <c r="F1879" s="60" t="s">
        <v>411</v>
      </c>
      <c r="G1879" s="61" t="str">
        <f t="shared" si="724"/>
        <v>586Visit301</v>
      </c>
      <c r="H1879" s="60" t="s">
        <v>407</v>
      </c>
      <c r="I1879" s="62" t="str">
        <f t="shared" si="729"/>
        <v>193,519</v>
      </c>
      <c r="J1879" s="62" t="str">
        <f t="shared" si="727"/>
        <v>207,068</v>
      </c>
      <c r="K1879" s="62" t="str">
        <f t="shared" si="728"/>
        <v>218,627</v>
      </c>
      <c r="L1879" s="63" t="str">
        <f t="shared" si="725"/>
        <v>7.0</v>
      </c>
      <c r="M1879" s="63" t="str">
        <f t="shared" si="726"/>
        <v>5.6</v>
      </c>
      <c r="N1879" s="64" t="s">
        <v>408</v>
      </c>
      <c r="P1879" s="71">
        <v>193519</v>
      </c>
      <c r="Q1879" s="71">
        <v>207068</v>
      </c>
      <c r="R1879" s="72">
        <v>218627</v>
      </c>
    </row>
    <row r="1880" spans="1:18" ht="24.75" thickBot="1">
      <c r="A1880" s="57">
        <v>5</v>
      </c>
      <c r="B1880" s="58" t="s">
        <v>261</v>
      </c>
      <c r="C1880" s="57">
        <v>86</v>
      </c>
      <c r="D1880" s="58" t="s">
        <v>282</v>
      </c>
      <c r="E1880" s="59" t="s">
        <v>119</v>
      </c>
      <c r="F1880" s="60" t="s">
        <v>412</v>
      </c>
      <c r="G1880" s="61" t="str">
        <f t="shared" si="724"/>
        <v>586Visit302</v>
      </c>
      <c r="H1880" s="60" t="s">
        <v>409</v>
      </c>
      <c r="I1880" s="62" t="str">
        <f t="shared" si="729"/>
        <v>24,474</v>
      </c>
      <c r="J1880" s="62" t="str">
        <f t="shared" si="727"/>
        <v>26,382</v>
      </c>
      <c r="K1880" s="62" t="str">
        <f t="shared" si="728"/>
        <v>28,593</v>
      </c>
      <c r="L1880" s="63" t="str">
        <f t="shared" si="725"/>
        <v>7.8</v>
      </c>
      <c r="M1880" s="63" t="str">
        <f t="shared" si="726"/>
        <v>8.4</v>
      </c>
      <c r="N1880" s="65" t="s">
        <v>410</v>
      </c>
      <c r="P1880" s="71">
        <v>24474</v>
      </c>
      <c r="Q1880" s="71">
        <v>26382</v>
      </c>
      <c r="R1880" s="72">
        <v>28593</v>
      </c>
    </row>
    <row r="1881" spans="1:18" ht="24.75" thickBot="1">
      <c r="A1881" s="57">
        <v>5</v>
      </c>
      <c r="B1881" s="58" t="s">
        <v>261</v>
      </c>
      <c r="C1881" s="57">
        <v>86</v>
      </c>
      <c r="D1881" s="58" t="s">
        <v>282</v>
      </c>
      <c r="E1881" s="59" t="s">
        <v>120</v>
      </c>
      <c r="F1881" s="60" t="s">
        <v>5</v>
      </c>
      <c r="G1881" s="61" t="str">
        <f t="shared" si="724"/>
        <v>586AvgDay400</v>
      </c>
      <c r="H1881" s="60" t="s">
        <v>5</v>
      </c>
      <c r="I1881" s="66" t="str">
        <f>IF(P1881="&amp;#160;"," ",FIXED(ROUND(P1881,2),2,0))</f>
        <v>2.62</v>
      </c>
      <c r="J1881" s="66" t="str">
        <f t="shared" ref="J1881:J1897" si="730">IF(Q1881="&amp;#160;"," ",FIXED(ROUND(Q1881,2),2,0))</f>
        <v>2.54</v>
      </c>
      <c r="K1881" s="66" t="str">
        <f t="shared" ref="K1881:K1897" si="731">IF(R1881="&amp;#160;"," ",FIXED(ROUND(R1881,2),2,0))</f>
        <v>2.49</v>
      </c>
      <c r="L1881" s="63" t="str">
        <f t="shared" si="725"/>
        <v>-3.1</v>
      </c>
      <c r="M1881" s="63" t="str">
        <f t="shared" si="726"/>
        <v>-2.0</v>
      </c>
      <c r="N1881" s="64" t="s">
        <v>6</v>
      </c>
      <c r="P1881" s="73">
        <v>2.62</v>
      </c>
      <c r="Q1881" s="73">
        <v>2.54</v>
      </c>
      <c r="R1881" s="74">
        <v>2.4900000000000002</v>
      </c>
    </row>
    <row r="1882" spans="1:18" ht="24.75" thickBot="1">
      <c r="A1882" s="57">
        <v>5</v>
      </c>
      <c r="B1882" s="58" t="s">
        <v>261</v>
      </c>
      <c r="C1882" s="57">
        <v>86</v>
      </c>
      <c r="D1882" s="58" t="s">
        <v>282</v>
      </c>
      <c r="E1882" s="59" t="s">
        <v>121</v>
      </c>
      <c r="F1882" s="60" t="s">
        <v>411</v>
      </c>
      <c r="G1882" s="61" t="str">
        <f t="shared" si="724"/>
        <v>586AvgDay401</v>
      </c>
      <c r="H1882" s="60" t="s">
        <v>407</v>
      </c>
      <c r="I1882" s="66" t="str">
        <f t="shared" ref="I1882:I1897" si="732">IF(P1882="&amp;#160;"," ",FIXED(ROUND(P1882,2),2,0))</f>
        <v>2.62</v>
      </c>
      <c r="J1882" s="66" t="str">
        <f t="shared" si="730"/>
        <v>2.54</v>
      </c>
      <c r="K1882" s="66" t="str">
        <f t="shared" si="731"/>
        <v>2.48</v>
      </c>
      <c r="L1882" s="63" t="str">
        <f t="shared" si="725"/>
        <v>-3.1</v>
      </c>
      <c r="M1882" s="63" t="str">
        <f t="shared" si="726"/>
        <v>-2.4</v>
      </c>
      <c r="N1882" s="65" t="s">
        <v>408</v>
      </c>
      <c r="P1882" s="73">
        <v>2.62</v>
      </c>
      <c r="Q1882" s="73">
        <v>2.54</v>
      </c>
      <c r="R1882" s="74">
        <v>2.48</v>
      </c>
    </row>
    <row r="1883" spans="1:18" ht="24.75" thickBot="1">
      <c r="A1883" s="57">
        <v>5</v>
      </c>
      <c r="B1883" s="58" t="s">
        <v>261</v>
      </c>
      <c r="C1883" s="57">
        <v>86</v>
      </c>
      <c r="D1883" s="58" t="s">
        <v>282</v>
      </c>
      <c r="E1883" s="59" t="s">
        <v>122</v>
      </c>
      <c r="F1883" s="60" t="s">
        <v>412</v>
      </c>
      <c r="G1883" s="61" t="str">
        <f t="shared" si="724"/>
        <v>586AvgDay402</v>
      </c>
      <c r="H1883" s="60" t="s">
        <v>409</v>
      </c>
      <c r="I1883" s="66" t="str">
        <f t="shared" si="732"/>
        <v>2.68</v>
      </c>
      <c r="J1883" s="66" t="str">
        <f t="shared" si="730"/>
        <v>2.63</v>
      </c>
      <c r="K1883" s="66" t="str">
        <f t="shared" si="731"/>
        <v>2.60</v>
      </c>
      <c r="L1883" s="63" t="str">
        <f t="shared" si="725"/>
        <v>-1.9</v>
      </c>
      <c r="M1883" s="63" t="str">
        <f t="shared" si="726"/>
        <v>-1.1</v>
      </c>
      <c r="N1883" s="64" t="s">
        <v>410</v>
      </c>
      <c r="P1883" s="73">
        <v>2.68</v>
      </c>
      <c r="Q1883" s="73">
        <v>2.63</v>
      </c>
      <c r="R1883" s="74">
        <v>2.6</v>
      </c>
    </row>
    <row r="1884" spans="1:18" ht="24.75" thickBot="1">
      <c r="A1884" s="57">
        <v>5</v>
      </c>
      <c r="B1884" s="58" t="s">
        <v>261</v>
      </c>
      <c r="C1884" s="57">
        <v>86</v>
      </c>
      <c r="D1884" s="58" t="s">
        <v>282</v>
      </c>
      <c r="E1884" s="59" t="s">
        <v>123</v>
      </c>
      <c r="F1884" s="60" t="s">
        <v>18</v>
      </c>
      <c r="G1884" s="61" t="str">
        <f t="shared" si="724"/>
        <v>586AverageExpenditure</v>
      </c>
      <c r="H1884" s="60" t="s">
        <v>18</v>
      </c>
      <c r="I1884" s="66" t="str">
        <f t="shared" si="732"/>
        <v xml:space="preserve"> </v>
      </c>
      <c r="J1884" s="66" t="str">
        <f t="shared" si="730"/>
        <v xml:space="preserve"> </v>
      </c>
      <c r="K1884" s="66" t="str">
        <f t="shared" si="731"/>
        <v xml:space="preserve"> </v>
      </c>
      <c r="L1884" s="67" t="s">
        <v>397</v>
      </c>
      <c r="M1884" s="67" t="s">
        <v>397</v>
      </c>
      <c r="N1884" s="65" t="s">
        <v>19</v>
      </c>
      <c r="P1884" s="67" t="s">
        <v>384</v>
      </c>
      <c r="Q1884" s="67" t="s">
        <v>384</v>
      </c>
      <c r="R1884" s="75" t="s">
        <v>384</v>
      </c>
    </row>
    <row r="1885" spans="1:18" ht="24.75" thickBot="1">
      <c r="A1885" s="57">
        <v>5</v>
      </c>
      <c r="B1885" s="58" t="s">
        <v>261</v>
      </c>
      <c r="C1885" s="57">
        <v>86</v>
      </c>
      <c r="D1885" s="58" t="s">
        <v>282</v>
      </c>
      <c r="E1885" s="59" t="s">
        <v>425</v>
      </c>
      <c r="F1885" s="60" t="s">
        <v>415</v>
      </c>
      <c r="G1885" s="61" t="str">
        <f t="shared" si="724"/>
        <v>586&amp;#160;&amp;#160;&amp;#160;Visitors400</v>
      </c>
      <c r="H1885" s="60" t="s">
        <v>420</v>
      </c>
      <c r="I1885" s="66" t="str">
        <f t="shared" si="732"/>
        <v>1,882.00</v>
      </c>
      <c r="J1885" s="66" t="str">
        <f t="shared" si="730"/>
        <v>1,992.00</v>
      </c>
      <c r="K1885" s="66" t="str">
        <f t="shared" si="731"/>
        <v>2,073.00</v>
      </c>
      <c r="L1885" s="63" t="str">
        <f t="shared" ref="L1885:L1893" si="733">FIXED(ROUND((((J1885-I1885)/I1885)*100),1),1,0)</f>
        <v>5.8</v>
      </c>
      <c r="M1885" s="63" t="str">
        <f t="shared" ref="M1885:M1893" si="734">FIXED(ROUND((((K1885-J1885)/J1885)*100),1),1,0)</f>
        <v>4.1</v>
      </c>
      <c r="N1885" s="64" t="s">
        <v>426</v>
      </c>
      <c r="P1885" s="71">
        <v>1882</v>
      </c>
      <c r="Q1885" s="71">
        <v>1992</v>
      </c>
      <c r="R1885" s="72">
        <v>2073</v>
      </c>
    </row>
    <row r="1886" spans="1:18" ht="24.75" thickBot="1">
      <c r="A1886" s="57">
        <v>5</v>
      </c>
      <c r="B1886" s="58" t="s">
        <v>261</v>
      </c>
      <c r="C1886" s="57">
        <v>86</v>
      </c>
      <c r="D1886" s="58" t="s">
        <v>282</v>
      </c>
      <c r="E1886" s="59" t="s">
        <v>427</v>
      </c>
      <c r="F1886" s="60" t="s">
        <v>411</v>
      </c>
      <c r="G1886" s="61" t="str">
        <f t="shared" si="724"/>
        <v>586&amp;#160;&amp;#160;&amp;#160;Visitors401</v>
      </c>
      <c r="H1886" s="60" t="s">
        <v>407</v>
      </c>
      <c r="I1886" s="66" t="str">
        <f t="shared" si="732"/>
        <v>1,828.00</v>
      </c>
      <c r="J1886" s="66" t="str">
        <f t="shared" si="730"/>
        <v>1,934.00</v>
      </c>
      <c r="K1886" s="66" t="str">
        <f t="shared" si="731"/>
        <v>2,014.00</v>
      </c>
      <c r="L1886" s="63" t="str">
        <f t="shared" si="733"/>
        <v>5.8</v>
      </c>
      <c r="M1886" s="63" t="str">
        <f t="shared" si="734"/>
        <v>4.1</v>
      </c>
      <c r="N1886" s="65" t="s">
        <v>408</v>
      </c>
      <c r="P1886" s="71">
        <v>1828</v>
      </c>
      <c r="Q1886" s="71">
        <v>1934</v>
      </c>
      <c r="R1886" s="72">
        <v>2014</v>
      </c>
    </row>
    <row r="1887" spans="1:18" ht="24.75" thickBot="1">
      <c r="A1887" s="57">
        <v>5</v>
      </c>
      <c r="B1887" s="58" t="s">
        <v>261</v>
      </c>
      <c r="C1887" s="57">
        <v>86</v>
      </c>
      <c r="D1887" s="58" t="s">
        <v>282</v>
      </c>
      <c r="E1887" s="59" t="s">
        <v>428</v>
      </c>
      <c r="F1887" s="60" t="s">
        <v>412</v>
      </c>
      <c r="G1887" s="61" t="str">
        <f t="shared" si="724"/>
        <v>586&amp;#160;&amp;#160;&amp;#160;Visitors402</v>
      </c>
      <c r="H1887" s="60" t="s">
        <v>409</v>
      </c>
      <c r="I1887" s="66" t="str">
        <f t="shared" si="732"/>
        <v>2,528.00</v>
      </c>
      <c r="J1887" s="66" t="str">
        <f t="shared" si="730"/>
        <v>2,675.00</v>
      </c>
      <c r="K1887" s="66" t="str">
        <f t="shared" si="731"/>
        <v>2,757.00</v>
      </c>
      <c r="L1887" s="63" t="str">
        <f t="shared" si="733"/>
        <v>5.8</v>
      </c>
      <c r="M1887" s="63" t="str">
        <f t="shared" si="734"/>
        <v>3.1</v>
      </c>
      <c r="N1887" s="64" t="s">
        <v>410</v>
      </c>
      <c r="P1887" s="71">
        <v>2528</v>
      </c>
      <c r="Q1887" s="71">
        <v>2675</v>
      </c>
      <c r="R1887" s="72">
        <v>2757</v>
      </c>
    </row>
    <row r="1888" spans="1:18" ht="24.75" thickBot="1">
      <c r="A1888" s="57">
        <v>5</v>
      </c>
      <c r="B1888" s="58" t="s">
        <v>261</v>
      </c>
      <c r="C1888" s="57">
        <v>86</v>
      </c>
      <c r="D1888" s="58" t="s">
        <v>282</v>
      </c>
      <c r="E1888" s="59" t="s">
        <v>432</v>
      </c>
      <c r="F1888" s="60" t="s">
        <v>416</v>
      </c>
      <c r="G1888" s="61" t="str">
        <f t="shared" si="724"/>
        <v>586&amp;#160;&amp;#160;&amp;#160;Tourist500</v>
      </c>
      <c r="H1888" s="60" t="s">
        <v>421</v>
      </c>
      <c r="I1888" s="66" t="str">
        <f t="shared" si="732"/>
        <v>1,910.00</v>
      </c>
      <c r="J1888" s="66" t="str">
        <f t="shared" si="730"/>
        <v>2,041.00</v>
      </c>
      <c r="K1888" s="66" t="str">
        <f t="shared" si="731"/>
        <v>2,127.00</v>
      </c>
      <c r="L1888" s="63" t="str">
        <f t="shared" si="733"/>
        <v>6.9</v>
      </c>
      <c r="M1888" s="63" t="str">
        <f t="shared" si="734"/>
        <v>4.2</v>
      </c>
      <c r="N1888" s="65" t="s">
        <v>433</v>
      </c>
      <c r="P1888" s="71">
        <v>1910</v>
      </c>
      <c r="Q1888" s="71">
        <v>2041</v>
      </c>
      <c r="R1888" s="72">
        <v>2127</v>
      </c>
    </row>
    <row r="1889" spans="1:18" ht="24.75" thickBot="1">
      <c r="A1889" s="57">
        <v>5</v>
      </c>
      <c r="B1889" s="58" t="s">
        <v>261</v>
      </c>
      <c r="C1889" s="57">
        <v>86</v>
      </c>
      <c r="D1889" s="58" t="s">
        <v>282</v>
      </c>
      <c r="E1889" s="59" t="s">
        <v>434</v>
      </c>
      <c r="F1889" s="60" t="s">
        <v>411</v>
      </c>
      <c r="G1889" s="61" t="str">
        <f t="shared" si="724"/>
        <v>586&amp;#160;&amp;#160;&amp;#160;Tourist501</v>
      </c>
      <c r="H1889" s="60" t="s">
        <v>407</v>
      </c>
      <c r="I1889" s="66" t="str">
        <f t="shared" si="732"/>
        <v>1,868.00</v>
      </c>
      <c r="J1889" s="66" t="str">
        <f t="shared" si="730"/>
        <v>1,979.00</v>
      </c>
      <c r="K1889" s="66" t="str">
        <f t="shared" si="731"/>
        <v>2,064.00</v>
      </c>
      <c r="L1889" s="63" t="str">
        <f t="shared" si="733"/>
        <v>5.9</v>
      </c>
      <c r="M1889" s="63" t="str">
        <f t="shared" si="734"/>
        <v>4.3</v>
      </c>
      <c r="N1889" s="64" t="s">
        <v>408</v>
      </c>
      <c r="P1889" s="71">
        <v>1868</v>
      </c>
      <c r="Q1889" s="71">
        <v>1979</v>
      </c>
      <c r="R1889" s="72">
        <v>2064</v>
      </c>
    </row>
    <row r="1890" spans="1:18" ht="24.75" thickBot="1">
      <c r="A1890" s="57">
        <v>5</v>
      </c>
      <c r="B1890" s="58" t="s">
        <v>261</v>
      </c>
      <c r="C1890" s="57">
        <v>86</v>
      </c>
      <c r="D1890" s="58" t="s">
        <v>282</v>
      </c>
      <c r="E1890" s="59" t="s">
        <v>435</v>
      </c>
      <c r="F1890" s="60" t="s">
        <v>412</v>
      </c>
      <c r="G1890" s="61" t="str">
        <f t="shared" si="724"/>
        <v>586&amp;#160;&amp;#160;&amp;#160;Tourist502</v>
      </c>
      <c r="H1890" s="60" t="s">
        <v>409</v>
      </c>
      <c r="I1890" s="66" t="str">
        <f t="shared" si="732"/>
        <v>2,654.00</v>
      </c>
      <c r="J1890" s="66" t="str">
        <f t="shared" si="730"/>
        <v>2,815.00</v>
      </c>
      <c r="K1890" s="66" t="str">
        <f t="shared" si="731"/>
        <v>2,908.00</v>
      </c>
      <c r="L1890" s="63" t="str">
        <f t="shared" si="733"/>
        <v>6.1</v>
      </c>
      <c r="M1890" s="63" t="str">
        <f t="shared" si="734"/>
        <v>3.3</v>
      </c>
      <c r="N1890" s="65" t="s">
        <v>410</v>
      </c>
      <c r="P1890" s="71">
        <v>2654</v>
      </c>
      <c r="Q1890" s="71">
        <v>2815</v>
      </c>
      <c r="R1890" s="72">
        <v>2908</v>
      </c>
    </row>
    <row r="1891" spans="1:18" ht="24.75" thickBot="1">
      <c r="A1891" s="57">
        <v>5</v>
      </c>
      <c r="B1891" s="58" t="s">
        <v>261</v>
      </c>
      <c r="C1891" s="57">
        <v>86</v>
      </c>
      <c r="D1891" s="58" t="s">
        <v>282</v>
      </c>
      <c r="E1891" s="59" t="s">
        <v>436</v>
      </c>
      <c r="F1891" s="60" t="s">
        <v>417</v>
      </c>
      <c r="G1891" s="61" t="str">
        <f t="shared" si="724"/>
        <v>586&amp;#160;&amp;#160;&amp;#160;Excursionist600</v>
      </c>
      <c r="H1891" s="60" t="s">
        <v>422</v>
      </c>
      <c r="I1891" s="66" t="str">
        <f t="shared" si="732"/>
        <v>1,342.00</v>
      </c>
      <c r="J1891" s="66" t="str">
        <f t="shared" si="730"/>
        <v>1,417.00</v>
      </c>
      <c r="K1891" s="66" t="str">
        <f t="shared" si="731"/>
        <v>1,464.00</v>
      </c>
      <c r="L1891" s="63" t="str">
        <f t="shared" si="733"/>
        <v>5.6</v>
      </c>
      <c r="M1891" s="63" t="str">
        <f t="shared" si="734"/>
        <v>3.3</v>
      </c>
      <c r="N1891" s="64" t="s">
        <v>437</v>
      </c>
      <c r="P1891" s="71">
        <v>1342</v>
      </c>
      <c r="Q1891" s="71">
        <v>1417</v>
      </c>
      <c r="R1891" s="72">
        <v>1464</v>
      </c>
    </row>
    <row r="1892" spans="1:18" ht="24.75" thickBot="1">
      <c r="A1892" s="57">
        <v>5</v>
      </c>
      <c r="B1892" s="58" t="s">
        <v>261</v>
      </c>
      <c r="C1892" s="57">
        <v>86</v>
      </c>
      <c r="D1892" s="58" t="s">
        <v>282</v>
      </c>
      <c r="E1892" s="59" t="s">
        <v>438</v>
      </c>
      <c r="F1892" s="60" t="s">
        <v>411</v>
      </c>
      <c r="G1892" s="61" t="str">
        <f t="shared" si="724"/>
        <v>586&amp;#160;&amp;#160;&amp;#160;Excursionist601</v>
      </c>
      <c r="H1892" s="60" t="s">
        <v>407</v>
      </c>
      <c r="I1892" s="66" t="str">
        <f t="shared" si="732"/>
        <v>1,320.00</v>
      </c>
      <c r="J1892" s="66" t="str">
        <f t="shared" si="730"/>
        <v>1,394.00</v>
      </c>
      <c r="K1892" s="66" t="str">
        <f t="shared" si="731"/>
        <v>1,439.00</v>
      </c>
      <c r="L1892" s="63" t="str">
        <f t="shared" si="733"/>
        <v>5.6</v>
      </c>
      <c r="M1892" s="63" t="str">
        <f t="shared" si="734"/>
        <v>3.2</v>
      </c>
      <c r="N1892" s="65" t="s">
        <v>408</v>
      </c>
      <c r="P1892" s="71">
        <v>1320</v>
      </c>
      <c r="Q1892" s="71">
        <v>1394</v>
      </c>
      <c r="R1892" s="72">
        <v>1439</v>
      </c>
    </row>
    <row r="1893" spans="1:18" ht="24.75" thickBot="1">
      <c r="A1893" s="57">
        <v>5</v>
      </c>
      <c r="B1893" s="58" t="s">
        <v>261</v>
      </c>
      <c r="C1893" s="57">
        <v>86</v>
      </c>
      <c r="D1893" s="58" t="s">
        <v>282</v>
      </c>
      <c r="E1893" s="59" t="s">
        <v>439</v>
      </c>
      <c r="F1893" s="60" t="s">
        <v>412</v>
      </c>
      <c r="G1893" s="61" t="str">
        <f t="shared" si="724"/>
        <v>586&amp;#160;&amp;#160;&amp;#160;Excursionist602</v>
      </c>
      <c r="H1893" s="60" t="s">
        <v>409</v>
      </c>
      <c r="I1893" s="66" t="str">
        <f t="shared" si="732"/>
        <v>1,509.00</v>
      </c>
      <c r="J1893" s="66" t="str">
        <f t="shared" si="730"/>
        <v>1,600.00</v>
      </c>
      <c r="K1893" s="66" t="str">
        <f t="shared" si="731"/>
        <v>1,656.00</v>
      </c>
      <c r="L1893" s="63" t="str">
        <f t="shared" si="733"/>
        <v>6.0</v>
      </c>
      <c r="M1893" s="63" t="str">
        <f t="shared" si="734"/>
        <v>3.5</v>
      </c>
      <c r="N1893" s="64" t="s">
        <v>410</v>
      </c>
      <c r="P1893" s="71">
        <v>1509</v>
      </c>
      <c r="Q1893" s="71">
        <v>1600</v>
      </c>
      <c r="R1893" s="72">
        <v>1656</v>
      </c>
    </row>
    <row r="1894" spans="1:18" ht="24.75" thickBot="1">
      <c r="A1894" s="57">
        <v>5</v>
      </c>
      <c r="B1894" s="58" t="s">
        <v>261</v>
      </c>
      <c r="C1894" s="57">
        <v>86</v>
      </c>
      <c r="D1894" s="58" t="s">
        <v>282</v>
      </c>
      <c r="E1894" s="59" t="s">
        <v>20</v>
      </c>
      <c r="F1894" s="60" t="s">
        <v>16</v>
      </c>
      <c r="G1894" s="61" t="str">
        <f t="shared" si="724"/>
        <v>586TourismReceipt</v>
      </c>
      <c r="H1894" s="60" t="s">
        <v>16</v>
      </c>
      <c r="I1894" s="66" t="str">
        <f t="shared" si="732"/>
        <v xml:space="preserve"> </v>
      </c>
      <c r="J1894" s="66" t="str">
        <f t="shared" si="730"/>
        <v xml:space="preserve"> </v>
      </c>
      <c r="K1894" s="66" t="str">
        <f t="shared" si="731"/>
        <v xml:space="preserve"> </v>
      </c>
      <c r="L1894" s="67" t="s">
        <v>397</v>
      </c>
      <c r="M1894" s="67" t="s">
        <v>397</v>
      </c>
      <c r="N1894" s="65" t="s">
        <v>17</v>
      </c>
      <c r="P1894" s="67" t="s">
        <v>384</v>
      </c>
      <c r="Q1894" s="67" t="s">
        <v>384</v>
      </c>
      <c r="R1894" s="75" t="s">
        <v>384</v>
      </c>
    </row>
    <row r="1895" spans="1:18" ht="24.75" thickBot="1">
      <c r="A1895" s="57">
        <v>5</v>
      </c>
      <c r="B1895" s="58" t="s">
        <v>261</v>
      </c>
      <c r="C1895" s="57">
        <v>86</v>
      </c>
      <c r="D1895" s="58" t="s">
        <v>282</v>
      </c>
      <c r="E1895" s="59" t="s">
        <v>429</v>
      </c>
      <c r="F1895" s="60" t="s">
        <v>415</v>
      </c>
      <c r="G1895" s="61" t="str">
        <f t="shared" si="724"/>
        <v>586&amp;#160;&amp;#160;&amp;#160;Visitors700</v>
      </c>
      <c r="H1895" s="60" t="s">
        <v>420</v>
      </c>
      <c r="I1895" s="66" t="str">
        <f t="shared" si="732"/>
        <v>5,281.00</v>
      </c>
      <c r="J1895" s="66" t="str">
        <f t="shared" si="730"/>
        <v>5,881.00</v>
      </c>
      <c r="K1895" s="66" t="str">
        <f t="shared" si="731"/>
        <v>6,240.00</v>
      </c>
      <c r="L1895" s="63" t="str">
        <f t="shared" ref="L1895:L1910" si="735">FIXED(ROUND((((J1895-I1895)/I1895)*100),1),1,0)</f>
        <v>11.4</v>
      </c>
      <c r="M1895" s="63" t="str">
        <f t="shared" ref="M1895:M1910" si="736">FIXED(ROUND((((K1895-J1895)/J1895)*100),1),1,0)</f>
        <v>6.1</v>
      </c>
      <c r="N1895" s="64" t="s">
        <v>426</v>
      </c>
      <c r="P1895" s="71">
        <v>5281</v>
      </c>
      <c r="Q1895" s="71">
        <v>5881</v>
      </c>
      <c r="R1895" s="72">
        <v>6240</v>
      </c>
    </row>
    <row r="1896" spans="1:18" ht="24.75" thickBot="1">
      <c r="A1896" s="57">
        <v>5</v>
      </c>
      <c r="B1896" s="58" t="s">
        <v>261</v>
      </c>
      <c r="C1896" s="57">
        <v>86</v>
      </c>
      <c r="D1896" s="58" t="s">
        <v>282</v>
      </c>
      <c r="E1896" s="59" t="s">
        <v>430</v>
      </c>
      <c r="F1896" s="60" t="s">
        <v>411</v>
      </c>
      <c r="G1896" s="61" t="str">
        <f t="shared" si="724"/>
        <v>586&amp;#160;&amp;#160;&amp;#160;Visitors701</v>
      </c>
      <c r="H1896" s="60" t="s">
        <v>407</v>
      </c>
      <c r="I1896" s="66" t="str">
        <f t="shared" si="732"/>
        <v>4,731.00</v>
      </c>
      <c r="J1896" s="66" t="str">
        <f t="shared" si="730"/>
        <v>5,269.00</v>
      </c>
      <c r="K1896" s="66" t="str">
        <f t="shared" si="731"/>
        <v>5,586.00</v>
      </c>
      <c r="L1896" s="63" t="str">
        <f t="shared" si="735"/>
        <v>11.4</v>
      </c>
      <c r="M1896" s="63" t="str">
        <f t="shared" si="736"/>
        <v>6.0</v>
      </c>
      <c r="N1896" s="65" t="s">
        <v>408</v>
      </c>
      <c r="P1896" s="71">
        <v>4731</v>
      </c>
      <c r="Q1896" s="71">
        <v>5269</v>
      </c>
      <c r="R1896" s="72">
        <v>5586</v>
      </c>
    </row>
    <row r="1897" spans="1:18" ht="24.75" thickBot="1">
      <c r="A1897" s="57">
        <v>5</v>
      </c>
      <c r="B1897" s="58" t="s">
        <v>261</v>
      </c>
      <c r="C1897" s="57">
        <v>86</v>
      </c>
      <c r="D1897" s="58" t="s">
        <v>282</v>
      </c>
      <c r="E1897" s="59" t="s">
        <v>431</v>
      </c>
      <c r="F1897" s="60" t="s">
        <v>412</v>
      </c>
      <c r="G1897" s="61" t="str">
        <f t="shared" si="724"/>
        <v>586&amp;#160;&amp;#160;&amp;#160;Visitors702</v>
      </c>
      <c r="H1897" s="60" t="s">
        <v>409</v>
      </c>
      <c r="I1897" s="66" t="str">
        <f t="shared" si="732"/>
        <v>550.00</v>
      </c>
      <c r="J1897" s="66" t="str">
        <f t="shared" si="730"/>
        <v>612.00</v>
      </c>
      <c r="K1897" s="66" t="str">
        <f t="shared" si="731"/>
        <v>654.00</v>
      </c>
      <c r="L1897" s="63" t="str">
        <f t="shared" si="735"/>
        <v>11.3</v>
      </c>
      <c r="M1897" s="63" t="str">
        <f t="shared" si="736"/>
        <v>6.9</v>
      </c>
      <c r="N1897" s="64" t="s">
        <v>410</v>
      </c>
      <c r="P1897" s="71">
        <v>550</v>
      </c>
      <c r="Q1897" s="71">
        <v>612</v>
      </c>
      <c r="R1897" s="72">
        <v>654</v>
      </c>
    </row>
    <row r="1898" spans="1:18" ht="24.75" thickBot="1">
      <c r="A1898" s="57">
        <v>5</v>
      </c>
      <c r="B1898" s="58" t="s">
        <v>261</v>
      </c>
      <c r="C1898" s="57">
        <v>90</v>
      </c>
      <c r="D1898" s="58" t="s">
        <v>285</v>
      </c>
      <c r="E1898" s="59" t="s">
        <v>10</v>
      </c>
      <c r="F1898" s="60" t="s">
        <v>4</v>
      </c>
      <c r="G1898" s="61" t="str">
        <f t="shared" si="724"/>
        <v>590Room</v>
      </c>
      <c r="H1898" s="60" t="s">
        <v>4</v>
      </c>
      <c r="I1898" s="62" t="str">
        <f>FIXED(ROUND(P1898,2),0,0)</f>
        <v>17,941</v>
      </c>
      <c r="J1898" s="62" t="str">
        <f t="shared" ref="J1898:J1907" si="737">FIXED(ROUND(Q1898,2),0,0)</f>
        <v>18,616</v>
      </c>
      <c r="K1898" s="62" t="str">
        <f t="shared" ref="K1898:K1907" si="738">FIXED(ROUND(R1898,2),0,0)</f>
        <v>17,764</v>
      </c>
      <c r="L1898" s="63" t="str">
        <f t="shared" si="735"/>
        <v>3.8</v>
      </c>
      <c r="M1898" s="63" t="str">
        <f t="shared" si="736"/>
        <v>-4.6</v>
      </c>
      <c r="N1898" s="64" t="s">
        <v>14</v>
      </c>
      <c r="P1898" s="71">
        <v>17941</v>
      </c>
      <c r="Q1898" s="71">
        <v>18616</v>
      </c>
      <c r="R1898" s="72">
        <v>17764</v>
      </c>
    </row>
    <row r="1899" spans="1:18" ht="24.75" thickBot="1">
      <c r="A1899" s="57">
        <v>5</v>
      </c>
      <c r="B1899" s="58" t="s">
        <v>261</v>
      </c>
      <c r="C1899" s="57">
        <v>90</v>
      </c>
      <c r="D1899" s="58" t="s">
        <v>285</v>
      </c>
      <c r="E1899" s="59" t="s">
        <v>111</v>
      </c>
      <c r="F1899" s="60" t="s">
        <v>3</v>
      </c>
      <c r="G1899" s="61" t="str">
        <f t="shared" si="724"/>
        <v>590Visit100</v>
      </c>
      <c r="H1899" s="60" t="s">
        <v>3</v>
      </c>
      <c r="I1899" s="62" t="str">
        <f t="shared" ref="I1899:I1907" si="739">FIXED(ROUND(P1899,2),0,0)</f>
        <v>6,124,972</v>
      </c>
      <c r="J1899" s="62" t="str">
        <f t="shared" si="737"/>
        <v>6,524,676</v>
      </c>
      <c r="K1899" s="62" t="str">
        <f t="shared" si="738"/>
        <v>6,675,178</v>
      </c>
      <c r="L1899" s="63" t="str">
        <f t="shared" si="735"/>
        <v>6.5</v>
      </c>
      <c r="M1899" s="63" t="str">
        <f t="shared" si="736"/>
        <v>2.3</v>
      </c>
      <c r="N1899" s="65" t="s">
        <v>15</v>
      </c>
      <c r="P1899" s="71">
        <v>6124972</v>
      </c>
      <c r="Q1899" s="71">
        <v>6524676</v>
      </c>
      <c r="R1899" s="72">
        <v>6675178</v>
      </c>
    </row>
    <row r="1900" spans="1:18" ht="24.75" thickBot="1">
      <c r="A1900" s="57">
        <v>5</v>
      </c>
      <c r="B1900" s="58" t="s">
        <v>261</v>
      </c>
      <c r="C1900" s="57">
        <v>90</v>
      </c>
      <c r="D1900" s="58" t="s">
        <v>285</v>
      </c>
      <c r="E1900" s="59" t="s">
        <v>112</v>
      </c>
      <c r="F1900" s="60" t="s">
        <v>411</v>
      </c>
      <c r="G1900" s="61" t="str">
        <f t="shared" si="724"/>
        <v>590Visit101</v>
      </c>
      <c r="H1900" s="60" t="s">
        <v>407</v>
      </c>
      <c r="I1900" s="62" t="str">
        <f t="shared" si="739"/>
        <v>3,831,735</v>
      </c>
      <c r="J1900" s="62" t="str">
        <f t="shared" si="737"/>
        <v>4,038,146</v>
      </c>
      <c r="K1900" s="62" t="str">
        <f t="shared" si="738"/>
        <v>4,157,186</v>
      </c>
      <c r="L1900" s="63" t="str">
        <f t="shared" si="735"/>
        <v>5.4</v>
      </c>
      <c r="M1900" s="63" t="str">
        <f t="shared" si="736"/>
        <v>2.9</v>
      </c>
      <c r="N1900" s="64" t="s">
        <v>408</v>
      </c>
      <c r="P1900" s="71">
        <v>3831735</v>
      </c>
      <c r="Q1900" s="71">
        <v>4038146</v>
      </c>
      <c r="R1900" s="72">
        <v>4157186</v>
      </c>
    </row>
    <row r="1901" spans="1:18" ht="24.75" thickBot="1">
      <c r="A1901" s="57">
        <v>5</v>
      </c>
      <c r="B1901" s="58" t="s">
        <v>261</v>
      </c>
      <c r="C1901" s="57">
        <v>90</v>
      </c>
      <c r="D1901" s="58" t="s">
        <v>285</v>
      </c>
      <c r="E1901" s="59" t="s">
        <v>113</v>
      </c>
      <c r="F1901" s="60" t="s">
        <v>412</v>
      </c>
      <c r="G1901" s="61" t="str">
        <f t="shared" si="724"/>
        <v>590Visit102</v>
      </c>
      <c r="H1901" s="60" t="s">
        <v>409</v>
      </c>
      <c r="I1901" s="62" t="str">
        <f t="shared" si="739"/>
        <v>2,293,237</v>
      </c>
      <c r="J1901" s="62" t="str">
        <f t="shared" si="737"/>
        <v>2,486,530</v>
      </c>
      <c r="K1901" s="62" t="str">
        <f t="shared" si="738"/>
        <v>2,517,992</v>
      </c>
      <c r="L1901" s="63" t="str">
        <f t="shared" si="735"/>
        <v>8.4</v>
      </c>
      <c r="M1901" s="63" t="str">
        <f t="shared" si="736"/>
        <v>1.3</v>
      </c>
      <c r="N1901" s="65" t="s">
        <v>410</v>
      </c>
      <c r="P1901" s="71">
        <v>2293237</v>
      </c>
      <c r="Q1901" s="71">
        <v>2486530</v>
      </c>
      <c r="R1901" s="72">
        <v>2517992</v>
      </c>
    </row>
    <row r="1902" spans="1:18" ht="24.75" thickBot="1">
      <c r="A1902" s="57">
        <v>5</v>
      </c>
      <c r="B1902" s="58" t="s">
        <v>261</v>
      </c>
      <c r="C1902" s="57">
        <v>90</v>
      </c>
      <c r="D1902" s="58" t="s">
        <v>285</v>
      </c>
      <c r="E1902" s="59" t="s">
        <v>114</v>
      </c>
      <c r="F1902" s="60" t="s">
        <v>413</v>
      </c>
      <c r="G1902" s="61" t="str">
        <f t="shared" si="724"/>
        <v>590Visit200</v>
      </c>
      <c r="H1902" s="60" t="s">
        <v>418</v>
      </c>
      <c r="I1902" s="62" t="str">
        <f t="shared" si="739"/>
        <v>5,097,694</v>
      </c>
      <c r="J1902" s="62" t="str">
        <f t="shared" si="737"/>
        <v>5,427,668</v>
      </c>
      <c r="K1902" s="62" t="str">
        <f t="shared" si="738"/>
        <v>5,538,377</v>
      </c>
      <c r="L1902" s="63" t="str">
        <f t="shared" si="735"/>
        <v>6.5</v>
      </c>
      <c r="M1902" s="63" t="str">
        <f t="shared" si="736"/>
        <v>2.0</v>
      </c>
      <c r="N1902" s="64" t="s">
        <v>423</v>
      </c>
      <c r="P1902" s="71">
        <v>5097694</v>
      </c>
      <c r="Q1902" s="71">
        <v>5427668</v>
      </c>
      <c r="R1902" s="72">
        <v>5538377</v>
      </c>
    </row>
    <row r="1903" spans="1:18" ht="24.75" thickBot="1">
      <c r="A1903" s="57">
        <v>5</v>
      </c>
      <c r="B1903" s="58" t="s">
        <v>261</v>
      </c>
      <c r="C1903" s="57">
        <v>90</v>
      </c>
      <c r="D1903" s="58" t="s">
        <v>285</v>
      </c>
      <c r="E1903" s="59" t="s">
        <v>115</v>
      </c>
      <c r="F1903" s="60" t="s">
        <v>411</v>
      </c>
      <c r="G1903" s="61" t="str">
        <f t="shared" si="724"/>
        <v>590Visit201</v>
      </c>
      <c r="H1903" s="60" t="s">
        <v>407</v>
      </c>
      <c r="I1903" s="62" t="str">
        <f t="shared" si="739"/>
        <v>2,975,335</v>
      </c>
      <c r="J1903" s="62" t="str">
        <f t="shared" si="737"/>
        <v>3,127,541</v>
      </c>
      <c r="K1903" s="62" t="str">
        <f t="shared" si="738"/>
        <v>3,211,834</v>
      </c>
      <c r="L1903" s="63" t="str">
        <f t="shared" si="735"/>
        <v>5.1</v>
      </c>
      <c r="M1903" s="63" t="str">
        <f t="shared" si="736"/>
        <v>2.7</v>
      </c>
      <c r="N1903" s="65" t="s">
        <v>408</v>
      </c>
      <c r="P1903" s="71">
        <v>2975335</v>
      </c>
      <c r="Q1903" s="71">
        <v>3127541</v>
      </c>
      <c r="R1903" s="72">
        <v>3211834</v>
      </c>
    </row>
    <row r="1904" spans="1:18" ht="24.75" thickBot="1">
      <c r="A1904" s="57">
        <v>5</v>
      </c>
      <c r="B1904" s="58" t="s">
        <v>261</v>
      </c>
      <c r="C1904" s="57">
        <v>90</v>
      </c>
      <c r="D1904" s="58" t="s">
        <v>285</v>
      </c>
      <c r="E1904" s="59" t="s">
        <v>116</v>
      </c>
      <c r="F1904" s="60" t="s">
        <v>412</v>
      </c>
      <c r="G1904" s="61" t="str">
        <f t="shared" si="724"/>
        <v>590Visit202</v>
      </c>
      <c r="H1904" s="60" t="s">
        <v>409</v>
      </c>
      <c r="I1904" s="62" t="str">
        <f t="shared" si="739"/>
        <v>2,122,359</v>
      </c>
      <c r="J1904" s="62" t="str">
        <f t="shared" si="737"/>
        <v>2,300,127</v>
      </c>
      <c r="K1904" s="62" t="str">
        <f t="shared" si="738"/>
        <v>2,326,543</v>
      </c>
      <c r="L1904" s="63" t="str">
        <f t="shared" si="735"/>
        <v>8.4</v>
      </c>
      <c r="M1904" s="63" t="str">
        <f t="shared" si="736"/>
        <v>1.1</v>
      </c>
      <c r="N1904" s="64" t="s">
        <v>410</v>
      </c>
      <c r="P1904" s="71">
        <v>2122359</v>
      </c>
      <c r="Q1904" s="71">
        <v>2300127</v>
      </c>
      <c r="R1904" s="72">
        <v>2326543</v>
      </c>
    </row>
    <row r="1905" spans="1:18" ht="24.75" thickBot="1">
      <c r="A1905" s="57">
        <v>5</v>
      </c>
      <c r="B1905" s="58" t="s">
        <v>261</v>
      </c>
      <c r="C1905" s="57">
        <v>90</v>
      </c>
      <c r="D1905" s="58" t="s">
        <v>285</v>
      </c>
      <c r="E1905" s="59" t="s">
        <v>117</v>
      </c>
      <c r="F1905" s="60" t="s">
        <v>414</v>
      </c>
      <c r="G1905" s="61" t="str">
        <f t="shared" si="724"/>
        <v>590Visit300</v>
      </c>
      <c r="H1905" s="60" t="s">
        <v>419</v>
      </c>
      <c r="I1905" s="62" t="str">
        <f t="shared" si="739"/>
        <v>1,027,278</v>
      </c>
      <c r="J1905" s="62" t="str">
        <f t="shared" si="737"/>
        <v>1,097,008</v>
      </c>
      <c r="K1905" s="62" t="str">
        <f t="shared" si="738"/>
        <v>1,136,801</v>
      </c>
      <c r="L1905" s="63" t="str">
        <f t="shared" si="735"/>
        <v>6.8</v>
      </c>
      <c r="M1905" s="63" t="str">
        <f t="shared" si="736"/>
        <v>3.6</v>
      </c>
      <c r="N1905" s="65" t="s">
        <v>424</v>
      </c>
      <c r="P1905" s="71">
        <v>1027278</v>
      </c>
      <c r="Q1905" s="71">
        <v>1097008</v>
      </c>
      <c r="R1905" s="72">
        <v>1136801</v>
      </c>
    </row>
    <row r="1906" spans="1:18" ht="24.75" thickBot="1">
      <c r="A1906" s="57">
        <v>5</v>
      </c>
      <c r="B1906" s="58" t="s">
        <v>261</v>
      </c>
      <c r="C1906" s="57">
        <v>90</v>
      </c>
      <c r="D1906" s="58" t="s">
        <v>285</v>
      </c>
      <c r="E1906" s="59" t="s">
        <v>118</v>
      </c>
      <c r="F1906" s="60" t="s">
        <v>411</v>
      </c>
      <c r="G1906" s="61" t="str">
        <f t="shared" si="724"/>
        <v>590Visit301</v>
      </c>
      <c r="H1906" s="60" t="s">
        <v>407</v>
      </c>
      <c r="I1906" s="62" t="str">
        <f t="shared" si="739"/>
        <v>856,400</v>
      </c>
      <c r="J1906" s="62" t="str">
        <f t="shared" si="737"/>
        <v>910,605</v>
      </c>
      <c r="K1906" s="62" t="str">
        <f t="shared" si="738"/>
        <v>945,352</v>
      </c>
      <c r="L1906" s="63" t="str">
        <f t="shared" si="735"/>
        <v>6.3</v>
      </c>
      <c r="M1906" s="63" t="str">
        <f t="shared" si="736"/>
        <v>3.8</v>
      </c>
      <c r="N1906" s="64" t="s">
        <v>408</v>
      </c>
      <c r="P1906" s="71">
        <v>856400</v>
      </c>
      <c r="Q1906" s="71">
        <v>910605</v>
      </c>
      <c r="R1906" s="72">
        <v>945352</v>
      </c>
    </row>
    <row r="1907" spans="1:18" ht="24.75" thickBot="1">
      <c r="A1907" s="57">
        <v>5</v>
      </c>
      <c r="B1907" s="58" t="s">
        <v>261</v>
      </c>
      <c r="C1907" s="57">
        <v>90</v>
      </c>
      <c r="D1907" s="58" t="s">
        <v>285</v>
      </c>
      <c r="E1907" s="59" t="s">
        <v>119</v>
      </c>
      <c r="F1907" s="60" t="s">
        <v>412</v>
      </c>
      <c r="G1907" s="61" t="str">
        <f t="shared" si="724"/>
        <v>590Visit302</v>
      </c>
      <c r="H1907" s="60" t="s">
        <v>409</v>
      </c>
      <c r="I1907" s="62" t="str">
        <f t="shared" si="739"/>
        <v>170,878</v>
      </c>
      <c r="J1907" s="62" t="str">
        <f t="shared" si="737"/>
        <v>186,403</v>
      </c>
      <c r="K1907" s="62" t="str">
        <f t="shared" si="738"/>
        <v>191,449</v>
      </c>
      <c r="L1907" s="63" t="str">
        <f t="shared" si="735"/>
        <v>9.1</v>
      </c>
      <c r="M1907" s="63" t="str">
        <f t="shared" si="736"/>
        <v>2.7</v>
      </c>
      <c r="N1907" s="65" t="s">
        <v>410</v>
      </c>
      <c r="P1907" s="71">
        <v>170878</v>
      </c>
      <c r="Q1907" s="71">
        <v>186403</v>
      </c>
      <c r="R1907" s="72">
        <v>191449</v>
      </c>
    </row>
    <row r="1908" spans="1:18" ht="24.75" thickBot="1">
      <c r="A1908" s="57">
        <v>5</v>
      </c>
      <c r="B1908" s="58" t="s">
        <v>261</v>
      </c>
      <c r="C1908" s="57">
        <v>90</v>
      </c>
      <c r="D1908" s="58" t="s">
        <v>285</v>
      </c>
      <c r="E1908" s="59" t="s">
        <v>120</v>
      </c>
      <c r="F1908" s="60" t="s">
        <v>5</v>
      </c>
      <c r="G1908" s="61" t="str">
        <f t="shared" si="724"/>
        <v>590AvgDay400</v>
      </c>
      <c r="H1908" s="60" t="s">
        <v>5</v>
      </c>
      <c r="I1908" s="66" t="str">
        <f>IF(P1908="&amp;#160;"," ",FIXED(ROUND(P1908,2),2,0))</f>
        <v>2.61</v>
      </c>
      <c r="J1908" s="66" t="str">
        <f t="shared" ref="J1908:J1924" si="740">IF(Q1908="&amp;#160;"," ",FIXED(ROUND(Q1908,2),2,0))</f>
        <v>2.60</v>
      </c>
      <c r="K1908" s="66" t="str">
        <f t="shared" ref="K1908:K1924" si="741">IF(R1908="&amp;#160;"," ",FIXED(ROUND(R1908,2),2,0))</f>
        <v>2.67</v>
      </c>
      <c r="L1908" s="63" t="str">
        <f t="shared" si="735"/>
        <v>-0.4</v>
      </c>
      <c r="M1908" s="63" t="str">
        <f t="shared" si="736"/>
        <v>2.7</v>
      </c>
      <c r="N1908" s="64" t="s">
        <v>6</v>
      </c>
      <c r="P1908" s="73">
        <v>2.61</v>
      </c>
      <c r="Q1908" s="73">
        <v>2.6</v>
      </c>
      <c r="R1908" s="74">
        <v>2.67</v>
      </c>
    </row>
    <row r="1909" spans="1:18" ht="24.75" thickBot="1">
      <c r="A1909" s="57">
        <v>5</v>
      </c>
      <c r="B1909" s="58" t="s">
        <v>261</v>
      </c>
      <c r="C1909" s="57">
        <v>90</v>
      </c>
      <c r="D1909" s="58" t="s">
        <v>285</v>
      </c>
      <c r="E1909" s="59" t="s">
        <v>121</v>
      </c>
      <c r="F1909" s="60" t="s">
        <v>411</v>
      </c>
      <c r="G1909" s="61" t="str">
        <f t="shared" si="724"/>
        <v>590AvgDay401</v>
      </c>
      <c r="H1909" s="60" t="s">
        <v>407</v>
      </c>
      <c r="I1909" s="66" t="str">
        <f t="shared" ref="I1909:I1924" si="742">IF(P1909="&amp;#160;"," ",FIXED(ROUND(P1909,2),2,0))</f>
        <v>2.64</v>
      </c>
      <c r="J1909" s="66" t="str">
        <f t="shared" si="740"/>
        <v>2.63</v>
      </c>
      <c r="K1909" s="66" t="str">
        <f t="shared" si="741"/>
        <v>2.63</v>
      </c>
      <c r="L1909" s="63" t="str">
        <f t="shared" si="735"/>
        <v>-0.4</v>
      </c>
      <c r="M1909" s="63" t="str">
        <f t="shared" si="736"/>
        <v>0.0</v>
      </c>
      <c r="N1909" s="65" t="s">
        <v>408</v>
      </c>
      <c r="P1909" s="73">
        <v>2.64</v>
      </c>
      <c r="Q1909" s="73">
        <v>2.63</v>
      </c>
      <c r="R1909" s="74">
        <v>2.63</v>
      </c>
    </row>
    <row r="1910" spans="1:18" ht="24.75" thickBot="1">
      <c r="A1910" s="57">
        <v>5</v>
      </c>
      <c r="B1910" s="58" t="s">
        <v>261</v>
      </c>
      <c r="C1910" s="57">
        <v>90</v>
      </c>
      <c r="D1910" s="58" t="s">
        <v>285</v>
      </c>
      <c r="E1910" s="59" t="s">
        <v>122</v>
      </c>
      <c r="F1910" s="60" t="s">
        <v>412</v>
      </c>
      <c r="G1910" s="61" t="str">
        <f t="shared" si="724"/>
        <v>590AvgDay402</v>
      </c>
      <c r="H1910" s="60" t="s">
        <v>409</v>
      </c>
      <c r="I1910" s="66" t="str">
        <f t="shared" si="742"/>
        <v>2.57</v>
      </c>
      <c r="J1910" s="66" t="str">
        <f t="shared" si="740"/>
        <v>2.56</v>
      </c>
      <c r="K1910" s="66" t="str">
        <f t="shared" si="741"/>
        <v>2.73</v>
      </c>
      <c r="L1910" s="63" t="str">
        <f t="shared" si="735"/>
        <v>-0.4</v>
      </c>
      <c r="M1910" s="63" t="str">
        <f t="shared" si="736"/>
        <v>6.6</v>
      </c>
      <c r="N1910" s="64" t="s">
        <v>410</v>
      </c>
      <c r="P1910" s="73">
        <v>2.57</v>
      </c>
      <c r="Q1910" s="73">
        <v>2.56</v>
      </c>
      <c r="R1910" s="74">
        <v>2.73</v>
      </c>
    </row>
    <row r="1911" spans="1:18" ht="24.75" thickBot="1">
      <c r="A1911" s="57">
        <v>5</v>
      </c>
      <c r="B1911" s="58" t="s">
        <v>261</v>
      </c>
      <c r="C1911" s="57">
        <v>90</v>
      </c>
      <c r="D1911" s="58" t="s">
        <v>285</v>
      </c>
      <c r="E1911" s="59" t="s">
        <v>123</v>
      </c>
      <c r="F1911" s="60" t="s">
        <v>18</v>
      </c>
      <c r="G1911" s="61" t="str">
        <f t="shared" si="724"/>
        <v>590AverageExpenditure</v>
      </c>
      <c r="H1911" s="60" t="s">
        <v>18</v>
      </c>
      <c r="I1911" s="66" t="str">
        <f t="shared" si="742"/>
        <v xml:space="preserve"> </v>
      </c>
      <c r="J1911" s="66" t="str">
        <f t="shared" si="740"/>
        <v xml:space="preserve"> </v>
      </c>
      <c r="K1911" s="66" t="str">
        <f t="shared" si="741"/>
        <v xml:space="preserve"> </v>
      </c>
      <c r="L1911" s="67" t="s">
        <v>397</v>
      </c>
      <c r="M1911" s="67" t="s">
        <v>397</v>
      </c>
      <c r="N1911" s="65" t="s">
        <v>19</v>
      </c>
      <c r="P1911" s="67" t="s">
        <v>384</v>
      </c>
      <c r="Q1911" s="67" t="s">
        <v>384</v>
      </c>
      <c r="R1911" s="75" t="s">
        <v>384</v>
      </c>
    </row>
    <row r="1912" spans="1:18" ht="24.75" thickBot="1">
      <c r="A1912" s="57">
        <v>5</v>
      </c>
      <c r="B1912" s="58" t="s">
        <v>261</v>
      </c>
      <c r="C1912" s="57">
        <v>90</v>
      </c>
      <c r="D1912" s="58" t="s">
        <v>285</v>
      </c>
      <c r="E1912" s="59" t="s">
        <v>425</v>
      </c>
      <c r="F1912" s="60" t="s">
        <v>415</v>
      </c>
      <c r="G1912" s="61" t="str">
        <f t="shared" si="724"/>
        <v>590&amp;#160;&amp;#160;&amp;#160;Visitors400</v>
      </c>
      <c r="H1912" s="60" t="s">
        <v>420</v>
      </c>
      <c r="I1912" s="66" t="str">
        <f t="shared" si="742"/>
        <v>2,987.00</v>
      </c>
      <c r="J1912" s="66" t="str">
        <f t="shared" si="740"/>
        <v>3,214.00</v>
      </c>
      <c r="K1912" s="66" t="str">
        <f t="shared" si="741"/>
        <v>3,410.00</v>
      </c>
      <c r="L1912" s="63" t="str">
        <f t="shared" ref="L1912:L1920" si="743">FIXED(ROUND((((J1912-I1912)/I1912)*100),1),1,0)</f>
        <v>7.6</v>
      </c>
      <c r="M1912" s="63" t="str">
        <f t="shared" ref="M1912:M1920" si="744">FIXED(ROUND((((K1912-J1912)/J1912)*100),1),1,0)</f>
        <v>6.1</v>
      </c>
      <c r="N1912" s="64" t="s">
        <v>426</v>
      </c>
      <c r="P1912" s="71">
        <v>2987</v>
      </c>
      <c r="Q1912" s="71">
        <v>3214</v>
      </c>
      <c r="R1912" s="72">
        <v>3410</v>
      </c>
    </row>
    <row r="1913" spans="1:18" ht="24.75" thickBot="1">
      <c r="A1913" s="57">
        <v>5</v>
      </c>
      <c r="B1913" s="58" t="s">
        <v>261</v>
      </c>
      <c r="C1913" s="57">
        <v>90</v>
      </c>
      <c r="D1913" s="58" t="s">
        <v>285</v>
      </c>
      <c r="E1913" s="59" t="s">
        <v>427</v>
      </c>
      <c r="F1913" s="60" t="s">
        <v>411</v>
      </c>
      <c r="G1913" s="61" t="str">
        <f t="shared" si="724"/>
        <v>590&amp;#160;&amp;#160;&amp;#160;Visitors401</v>
      </c>
      <c r="H1913" s="60" t="s">
        <v>407</v>
      </c>
      <c r="I1913" s="66" t="str">
        <f t="shared" si="742"/>
        <v>2,717.00</v>
      </c>
      <c r="J1913" s="66" t="str">
        <f t="shared" si="740"/>
        <v>2,938.00</v>
      </c>
      <c r="K1913" s="66" t="str">
        <f t="shared" si="741"/>
        <v>3,039.00</v>
      </c>
      <c r="L1913" s="63" t="str">
        <f t="shared" si="743"/>
        <v>8.1</v>
      </c>
      <c r="M1913" s="63" t="str">
        <f t="shared" si="744"/>
        <v>3.4</v>
      </c>
      <c r="N1913" s="65" t="s">
        <v>408</v>
      </c>
      <c r="P1913" s="71">
        <v>2717</v>
      </c>
      <c r="Q1913" s="71">
        <v>2938</v>
      </c>
      <c r="R1913" s="72">
        <v>3039</v>
      </c>
    </row>
    <row r="1914" spans="1:18" ht="24.75" thickBot="1">
      <c r="A1914" s="57">
        <v>5</v>
      </c>
      <c r="B1914" s="58" t="s">
        <v>261</v>
      </c>
      <c r="C1914" s="57">
        <v>90</v>
      </c>
      <c r="D1914" s="58" t="s">
        <v>285</v>
      </c>
      <c r="E1914" s="59" t="s">
        <v>428</v>
      </c>
      <c r="F1914" s="60" t="s">
        <v>412</v>
      </c>
      <c r="G1914" s="61" t="str">
        <f t="shared" si="724"/>
        <v>590&amp;#160;&amp;#160;&amp;#160;Visitors402</v>
      </c>
      <c r="H1914" s="60" t="s">
        <v>409</v>
      </c>
      <c r="I1914" s="66" t="str">
        <f t="shared" si="742"/>
        <v>3,391.00</v>
      </c>
      <c r="J1914" s="66" t="str">
        <f t="shared" si="740"/>
        <v>3,629.00</v>
      </c>
      <c r="K1914" s="66" t="str">
        <f t="shared" si="741"/>
        <v>3,942.00</v>
      </c>
      <c r="L1914" s="63" t="str">
        <f t="shared" si="743"/>
        <v>7.0</v>
      </c>
      <c r="M1914" s="63" t="str">
        <f t="shared" si="744"/>
        <v>8.6</v>
      </c>
      <c r="N1914" s="64" t="s">
        <v>410</v>
      </c>
      <c r="P1914" s="71">
        <v>3391</v>
      </c>
      <c r="Q1914" s="71">
        <v>3629</v>
      </c>
      <c r="R1914" s="72">
        <v>3942</v>
      </c>
    </row>
    <row r="1915" spans="1:18" ht="24.75" thickBot="1">
      <c r="A1915" s="57">
        <v>5</v>
      </c>
      <c r="B1915" s="58" t="s">
        <v>261</v>
      </c>
      <c r="C1915" s="57">
        <v>90</v>
      </c>
      <c r="D1915" s="58" t="s">
        <v>285</v>
      </c>
      <c r="E1915" s="59" t="s">
        <v>432</v>
      </c>
      <c r="F1915" s="60" t="s">
        <v>416</v>
      </c>
      <c r="G1915" s="61" t="str">
        <f t="shared" si="724"/>
        <v>590&amp;#160;&amp;#160;&amp;#160;Tourist500</v>
      </c>
      <c r="H1915" s="60" t="s">
        <v>421</v>
      </c>
      <c r="I1915" s="66" t="str">
        <f t="shared" si="742"/>
        <v>3,035.00</v>
      </c>
      <c r="J1915" s="66" t="str">
        <f t="shared" si="740"/>
        <v>3,285.00</v>
      </c>
      <c r="K1915" s="66" t="str">
        <f t="shared" si="741"/>
        <v>3,489.00</v>
      </c>
      <c r="L1915" s="63" t="str">
        <f t="shared" si="743"/>
        <v>8.2</v>
      </c>
      <c r="M1915" s="63" t="str">
        <f t="shared" si="744"/>
        <v>6.2</v>
      </c>
      <c r="N1915" s="65" t="s">
        <v>433</v>
      </c>
      <c r="P1915" s="71">
        <v>3035</v>
      </c>
      <c r="Q1915" s="71">
        <v>3285</v>
      </c>
      <c r="R1915" s="72">
        <v>3489</v>
      </c>
    </row>
    <row r="1916" spans="1:18" ht="24.75" thickBot="1">
      <c r="A1916" s="57">
        <v>5</v>
      </c>
      <c r="B1916" s="58" t="s">
        <v>261</v>
      </c>
      <c r="C1916" s="57">
        <v>90</v>
      </c>
      <c r="D1916" s="58" t="s">
        <v>285</v>
      </c>
      <c r="E1916" s="59" t="s">
        <v>434</v>
      </c>
      <c r="F1916" s="60" t="s">
        <v>411</v>
      </c>
      <c r="G1916" s="61" t="str">
        <f t="shared" si="724"/>
        <v>590&amp;#160;&amp;#160;&amp;#160;Tourist501</v>
      </c>
      <c r="H1916" s="60" t="s">
        <v>407</v>
      </c>
      <c r="I1916" s="66" t="str">
        <f t="shared" si="742"/>
        <v>2,781.00</v>
      </c>
      <c r="J1916" s="66" t="str">
        <f t="shared" si="740"/>
        <v>3,016.00</v>
      </c>
      <c r="K1916" s="66" t="str">
        <f t="shared" si="741"/>
        <v>3,123.00</v>
      </c>
      <c r="L1916" s="63" t="str">
        <f t="shared" si="743"/>
        <v>8.5</v>
      </c>
      <c r="M1916" s="63" t="str">
        <f t="shared" si="744"/>
        <v>3.5</v>
      </c>
      <c r="N1916" s="64" t="s">
        <v>408</v>
      </c>
      <c r="P1916" s="71">
        <v>2781</v>
      </c>
      <c r="Q1916" s="71">
        <v>3016</v>
      </c>
      <c r="R1916" s="72">
        <v>3123</v>
      </c>
    </row>
    <row r="1917" spans="1:18" ht="24.75" thickBot="1">
      <c r="A1917" s="57">
        <v>5</v>
      </c>
      <c r="B1917" s="58" t="s">
        <v>261</v>
      </c>
      <c r="C1917" s="57">
        <v>90</v>
      </c>
      <c r="D1917" s="58" t="s">
        <v>285</v>
      </c>
      <c r="E1917" s="59" t="s">
        <v>435</v>
      </c>
      <c r="F1917" s="60" t="s">
        <v>412</v>
      </c>
      <c r="G1917" s="61" t="str">
        <f t="shared" si="724"/>
        <v>590&amp;#160;&amp;#160;&amp;#160;Tourist502</v>
      </c>
      <c r="H1917" s="60" t="s">
        <v>409</v>
      </c>
      <c r="I1917" s="66" t="str">
        <f t="shared" si="742"/>
        <v>3,421.00</v>
      </c>
      <c r="J1917" s="66" t="str">
        <f t="shared" si="740"/>
        <v>3,661.00</v>
      </c>
      <c r="K1917" s="66" t="str">
        <f t="shared" si="741"/>
        <v>3,976.00</v>
      </c>
      <c r="L1917" s="63" t="str">
        <f t="shared" si="743"/>
        <v>7.0</v>
      </c>
      <c r="M1917" s="63" t="str">
        <f t="shared" si="744"/>
        <v>8.6</v>
      </c>
      <c r="N1917" s="65" t="s">
        <v>410</v>
      </c>
      <c r="P1917" s="71">
        <v>3421</v>
      </c>
      <c r="Q1917" s="71">
        <v>3661</v>
      </c>
      <c r="R1917" s="72">
        <v>3976</v>
      </c>
    </row>
    <row r="1918" spans="1:18" ht="24.75" thickBot="1">
      <c r="A1918" s="57">
        <v>5</v>
      </c>
      <c r="B1918" s="58" t="s">
        <v>261</v>
      </c>
      <c r="C1918" s="57">
        <v>90</v>
      </c>
      <c r="D1918" s="58" t="s">
        <v>285</v>
      </c>
      <c r="E1918" s="59" t="s">
        <v>436</v>
      </c>
      <c r="F1918" s="60" t="s">
        <v>417</v>
      </c>
      <c r="G1918" s="61" t="str">
        <f t="shared" si="724"/>
        <v>590&amp;#160;&amp;#160;&amp;#160;Excursionist600</v>
      </c>
      <c r="H1918" s="60" t="s">
        <v>422</v>
      </c>
      <c r="I1918" s="66" t="str">
        <f t="shared" si="742"/>
        <v>2,196.00</v>
      </c>
      <c r="J1918" s="66" t="str">
        <f t="shared" si="740"/>
        <v>2,296.00</v>
      </c>
      <c r="K1918" s="66" t="str">
        <f t="shared" si="741"/>
        <v>2,378.00</v>
      </c>
      <c r="L1918" s="63" t="str">
        <f t="shared" si="743"/>
        <v>4.6</v>
      </c>
      <c r="M1918" s="63" t="str">
        <f t="shared" si="744"/>
        <v>3.6</v>
      </c>
      <c r="N1918" s="64" t="s">
        <v>437</v>
      </c>
      <c r="P1918" s="71">
        <v>2196</v>
      </c>
      <c r="Q1918" s="71">
        <v>2296</v>
      </c>
      <c r="R1918" s="72">
        <v>2378</v>
      </c>
    </row>
    <row r="1919" spans="1:18" ht="24.75" thickBot="1">
      <c r="A1919" s="57">
        <v>5</v>
      </c>
      <c r="B1919" s="58" t="s">
        <v>261</v>
      </c>
      <c r="C1919" s="57">
        <v>90</v>
      </c>
      <c r="D1919" s="58" t="s">
        <v>285</v>
      </c>
      <c r="E1919" s="59" t="s">
        <v>438</v>
      </c>
      <c r="F1919" s="60" t="s">
        <v>411</v>
      </c>
      <c r="G1919" s="61" t="str">
        <f t="shared" si="724"/>
        <v>590&amp;#160;&amp;#160;&amp;#160;Excursionist601</v>
      </c>
      <c r="H1919" s="60" t="s">
        <v>407</v>
      </c>
      <c r="I1919" s="66" t="str">
        <f t="shared" si="742"/>
        <v>2,134.00</v>
      </c>
      <c r="J1919" s="66" t="str">
        <f t="shared" si="740"/>
        <v>2,229.00</v>
      </c>
      <c r="K1919" s="66" t="str">
        <f t="shared" si="741"/>
        <v>2,291.00</v>
      </c>
      <c r="L1919" s="63" t="str">
        <f t="shared" si="743"/>
        <v>4.5</v>
      </c>
      <c r="M1919" s="63" t="str">
        <f t="shared" si="744"/>
        <v>2.8</v>
      </c>
      <c r="N1919" s="65" t="s">
        <v>408</v>
      </c>
      <c r="P1919" s="71">
        <v>2134</v>
      </c>
      <c r="Q1919" s="71">
        <v>2229</v>
      </c>
      <c r="R1919" s="72">
        <v>2291</v>
      </c>
    </row>
    <row r="1920" spans="1:18" ht="24.75" thickBot="1">
      <c r="A1920" s="57">
        <v>5</v>
      </c>
      <c r="B1920" s="58" t="s">
        <v>261</v>
      </c>
      <c r="C1920" s="57">
        <v>90</v>
      </c>
      <c r="D1920" s="58" t="s">
        <v>285</v>
      </c>
      <c r="E1920" s="59" t="s">
        <v>439</v>
      </c>
      <c r="F1920" s="60" t="s">
        <v>412</v>
      </c>
      <c r="G1920" s="61" t="str">
        <f t="shared" si="724"/>
        <v>590&amp;#160;&amp;#160;&amp;#160;Excursionist602</v>
      </c>
      <c r="H1920" s="60" t="s">
        <v>409</v>
      </c>
      <c r="I1920" s="66" t="str">
        <f t="shared" si="742"/>
        <v>2,506.00</v>
      </c>
      <c r="J1920" s="66" t="str">
        <f t="shared" si="740"/>
        <v>2,625.00</v>
      </c>
      <c r="K1920" s="66" t="str">
        <f t="shared" si="741"/>
        <v>2,810.00</v>
      </c>
      <c r="L1920" s="63" t="str">
        <f t="shared" si="743"/>
        <v>4.7</v>
      </c>
      <c r="M1920" s="63" t="str">
        <f t="shared" si="744"/>
        <v>7.0</v>
      </c>
      <c r="N1920" s="64" t="s">
        <v>410</v>
      </c>
      <c r="P1920" s="71">
        <v>2506</v>
      </c>
      <c r="Q1920" s="71">
        <v>2625</v>
      </c>
      <c r="R1920" s="72">
        <v>2810</v>
      </c>
    </row>
    <row r="1921" spans="1:18" ht="24.75" thickBot="1">
      <c r="A1921" s="57">
        <v>5</v>
      </c>
      <c r="B1921" s="58" t="s">
        <v>261</v>
      </c>
      <c r="C1921" s="57">
        <v>90</v>
      </c>
      <c r="D1921" s="58" t="s">
        <v>285</v>
      </c>
      <c r="E1921" s="59" t="s">
        <v>20</v>
      </c>
      <c r="F1921" s="60" t="s">
        <v>16</v>
      </c>
      <c r="G1921" s="61" t="str">
        <f t="shared" si="724"/>
        <v>590TourismReceipt</v>
      </c>
      <c r="H1921" s="60" t="s">
        <v>16</v>
      </c>
      <c r="I1921" s="66" t="str">
        <f t="shared" si="742"/>
        <v xml:space="preserve"> </v>
      </c>
      <c r="J1921" s="66" t="str">
        <f t="shared" si="740"/>
        <v xml:space="preserve"> </v>
      </c>
      <c r="K1921" s="66" t="str">
        <f t="shared" si="741"/>
        <v xml:space="preserve"> </v>
      </c>
      <c r="L1921" s="67" t="s">
        <v>397</v>
      </c>
      <c r="M1921" s="67" t="s">
        <v>397</v>
      </c>
      <c r="N1921" s="65" t="s">
        <v>17</v>
      </c>
      <c r="P1921" s="67" t="s">
        <v>384</v>
      </c>
      <c r="Q1921" s="67" t="s">
        <v>384</v>
      </c>
      <c r="R1921" s="75" t="s">
        <v>384</v>
      </c>
    </row>
    <row r="1922" spans="1:18" ht="24.75" thickBot="1">
      <c r="A1922" s="57">
        <v>5</v>
      </c>
      <c r="B1922" s="58" t="s">
        <v>261</v>
      </c>
      <c r="C1922" s="57">
        <v>90</v>
      </c>
      <c r="D1922" s="58" t="s">
        <v>285</v>
      </c>
      <c r="E1922" s="59" t="s">
        <v>429</v>
      </c>
      <c r="F1922" s="60" t="s">
        <v>415</v>
      </c>
      <c r="G1922" s="61" t="str">
        <f t="shared" si="724"/>
        <v>590&amp;#160;&amp;#160;&amp;#160;Visitors700</v>
      </c>
      <c r="H1922" s="60" t="s">
        <v>420</v>
      </c>
      <c r="I1922" s="66" t="str">
        <f t="shared" si="742"/>
        <v>42,825.00</v>
      </c>
      <c r="J1922" s="66" t="str">
        <f t="shared" si="740"/>
        <v>48,885.00</v>
      </c>
      <c r="K1922" s="66" t="str">
        <f t="shared" si="741"/>
        <v>54,337.00</v>
      </c>
      <c r="L1922" s="63" t="str">
        <f t="shared" ref="L1922:L1937" si="745">FIXED(ROUND((((J1922-I1922)/I1922)*100),1),1,0)</f>
        <v>14.2</v>
      </c>
      <c r="M1922" s="63" t="str">
        <f t="shared" ref="M1922:M1937" si="746">FIXED(ROUND((((K1922-J1922)/J1922)*100),1),1,0)</f>
        <v>11.2</v>
      </c>
      <c r="N1922" s="64" t="s">
        <v>426</v>
      </c>
      <c r="P1922" s="71">
        <v>42825</v>
      </c>
      <c r="Q1922" s="71">
        <v>48885</v>
      </c>
      <c r="R1922" s="72">
        <v>54337</v>
      </c>
    </row>
    <row r="1923" spans="1:18" ht="24.75" thickBot="1">
      <c r="A1923" s="57">
        <v>5</v>
      </c>
      <c r="B1923" s="58" t="s">
        <v>261</v>
      </c>
      <c r="C1923" s="57">
        <v>90</v>
      </c>
      <c r="D1923" s="58" t="s">
        <v>285</v>
      </c>
      <c r="E1923" s="59" t="s">
        <v>430</v>
      </c>
      <c r="F1923" s="60" t="s">
        <v>411</v>
      </c>
      <c r="G1923" s="61" t="str">
        <f t="shared" si="724"/>
        <v>590&amp;#160;&amp;#160;&amp;#160;Visitors701</v>
      </c>
      <c r="H1923" s="60" t="s">
        <v>407</v>
      </c>
      <c r="I1923" s="66" t="str">
        <f t="shared" si="742"/>
        <v>23,672.00</v>
      </c>
      <c r="J1923" s="66" t="str">
        <f t="shared" si="740"/>
        <v>26,841.00</v>
      </c>
      <c r="K1923" s="66" t="str">
        <f t="shared" si="741"/>
        <v>28,547.00</v>
      </c>
      <c r="L1923" s="63" t="str">
        <f t="shared" si="745"/>
        <v>13.4</v>
      </c>
      <c r="M1923" s="63" t="str">
        <f t="shared" si="746"/>
        <v>6.4</v>
      </c>
      <c r="N1923" s="65" t="s">
        <v>408</v>
      </c>
      <c r="P1923" s="71">
        <v>23672</v>
      </c>
      <c r="Q1923" s="71">
        <v>26841</v>
      </c>
      <c r="R1923" s="72">
        <v>28547</v>
      </c>
    </row>
    <row r="1924" spans="1:18" ht="24.75" thickBot="1">
      <c r="A1924" s="57">
        <v>5</v>
      </c>
      <c r="B1924" s="58" t="s">
        <v>261</v>
      </c>
      <c r="C1924" s="57">
        <v>90</v>
      </c>
      <c r="D1924" s="58" t="s">
        <v>285</v>
      </c>
      <c r="E1924" s="59" t="s">
        <v>431</v>
      </c>
      <c r="F1924" s="60" t="s">
        <v>412</v>
      </c>
      <c r="G1924" s="61" t="str">
        <f t="shared" si="724"/>
        <v>590&amp;#160;&amp;#160;&amp;#160;Visitors702</v>
      </c>
      <c r="H1924" s="60" t="s">
        <v>409</v>
      </c>
      <c r="I1924" s="66" t="str">
        <f t="shared" si="742"/>
        <v>19,153.00</v>
      </c>
      <c r="J1924" s="66" t="str">
        <f t="shared" si="740"/>
        <v>22,044.00</v>
      </c>
      <c r="K1924" s="66" t="str">
        <f t="shared" si="741"/>
        <v>25,791.00</v>
      </c>
      <c r="L1924" s="63" t="str">
        <f t="shared" si="745"/>
        <v>15.1</v>
      </c>
      <c r="M1924" s="63" t="str">
        <f t="shared" si="746"/>
        <v>17.0</v>
      </c>
      <c r="N1924" s="64" t="s">
        <v>410</v>
      </c>
      <c r="P1924" s="71">
        <v>19153</v>
      </c>
      <c r="Q1924" s="71">
        <v>22044</v>
      </c>
      <c r="R1924" s="72">
        <v>25791</v>
      </c>
    </row>
    <row r="1925" spans="1:18" ht="24.75" thickBot="1">
      <c r="A1925" s="57">
        <v>5</v>
      </c>
      <c r="B1925" s="58" t="s">
        <v>261</v>
      </c>
      <c r="C1925" s="57">
        <v>91</v>
      </c>
      <c r="D1925" s="58" t="s">
        <v>288</v>
      </c>
      <c r="E1925" s="59" t="s">
        <v>10</v>
      </c>
      <c r="F1925" s="60" t="s">
        <v>4</v>
      </c>
      <c r="G1925" s="61" t="str">
        <f t="shared" si="724"/>
        <v>591Room</v>
      </c>
      <c r="H1925" s="60" t="s">
        <v>4</v>
      </c>
      <c r="I1925" s="62" t="str">
        <f>FIXED(ROUND(P1925,2),0,0)</f>
        <v>3,032</v>
      </c>
      <c r="J1925" s="62" t="str">
        <f t="shared" ref="J1925:J1934" si="747">FIXED(ROUND(Q1925,2),0,0)</f>
        <v>3,340</v>
      </c>
      <c r="K1925" s="62" t="str">
        <f t="shared" ref="K1925:K1934" si="748">FIXED(ROUND(R1925,2),0,0)</f>
        <v>3,340</v>
      </c>
      <c r="L1925" s="63" t="str">
        <f t="shared" si="745"/>
        <v>10.2</v>
      </c>
      <c r="M1925" s="63" t="str">
        <f t="shared" si="746"/>
        <v>0.0</v>
      </c>
      <c r="N1925" s="64" t="s">
        <v>14</v>
      </c>
      <c r="P1925" s="71">
        <v>3032</v>
      </c>
      <c r="Q1925" s="71">
        <v>3340</v>
      </c>
      <c r="R1925" s="72">
        <v>3340</v>
      </c>
    </row>
    <row r="1926" spans="1:18" ht="24.75" thickBot="1">
      <c r="A1926" s="57">
        <v>5</v>
      </c>
      <c r="B1926" s="58" t="s">
        <v>261</v>
      </c>
      <c r="C1926" s="57">
        <v>91</v>
      </c>
      <c r="D1926" s="58" t="s">
        <v>288</v>
      </c>
      <c r="E1926" s="59" t="s">
        <v>111</v>
      </c>
      <c r="F1926" s="60" t="s">
        <v>3</v>
      </c>
      <c r="G1926" s="61" t="str">
        <f t="shared" si="724"/>
        <v>591Visit100</v>
      </c>
      <c r="H1926" s="60" t="s">
        <v>3</v>
      </c>
      <c r="I1926" s="62" t="str">
        <f t="shared" ref="I1926:I1934" si="749">FIXED(ROUND(P1926,2),0,0)</f>
        <v>1,224,234</v>
      </c>
      <c r="J1926" s="62" t="str">
        <f t="shared" si="747"/>
        <v>1,328,813</v>
      </c>
      <c r="K1926" s="62" t="str">
        <f t="shared" si="748"/>
        <v>1,376,430</v>
      </c>
      <c r="L1926" s="63" t="str">
        <f t="shared" si="745"/>
        <v>8.5</v>
      </c>
      <c r="M1926" s="63" t="str">
        <f t="shared" si="746"/>
        <v>3.6</v>
      </c>
      <c r="N1926" s="65" t="s">
        <v>15</v>
      </c>
      <c r="P1926" s="71">
        <v>1224234</v>
      </c>
      <c r="Q1926" s="71">
        <v>1328813</v>
      </c>
      <c r="R1926" s="72">
        <v>1376430</v>
      </c>
    </row>
    <row r="1927" spans="1:18" ht="24.75" thickBot="1">
      <c r="A1927" s="57">
        <v>5</v>
      </c>
      <c r="B1927" s="58" t="s">
        <v>261</v>
      </c>
      <c r="C1927" s="57">
        <v>91</v>
      </c>
      <c r="D1927" s="58" t="s">
        <v>288</v>
      </c>
      <c r="E1927" s="59" t="s">
        <v>112</v>
      </c>
      <c r="F1927" s="60" t="s">
        <v>411</v>
      </c>
      <c r="G1927" s="61" t="str">
        <f t="shared" si="724"/>
        <v>591Visit101</v>
      </c>
      <c r="H1927" s="60" t="s">
        <v>407</v>
      </c>
      <c r="I1927" s="62" t="str">
        <f t="shared" si="749"/>
        <v>1,086,358</v>
      </c>
      <c r="J1927" s="62" t="str">
        <f t="shared" si="747"/>
        <v>1,177,657</v>
      </c>
      <c r="K1927" s="62" t="str">
        <f t="shared" si="748"/>
        <v>1,218,727</v>
      </c>
      <c r="L1927" s="63" t="str">
        <f t="shared" si="745"/>
        <v>8.4</v>
      </c>
      <c r="M1927" s="63" t="str">
        <f t="shared" si="746"/>
        <v>3.5</v>
      </c>
      <c r="N1927" s="64" t="s">
        <v>408</v>
      </c>
      <c r="P1927" s="71">
        <v>1086358</v>
      </c>
      <c r="Q1927" s="71">
        <v>1177657</v>
      </c>
      <c r="R1927" s="72">
        <v>1218727</v>
      </c>
    </row>
    <row r="1928" spans="1:18" ht="24.75" thickBot="1">
      <c r="A1928" s="57">
        <v>5</v>
      </c>
      <c r="B1928" s="58" t="s">
        <v>261</v>
      </c>
      <c r="C1928" s="57">
        <v>91</v>
      </c>
      <c r="D1928" s="58" t="s">
        <v>288</v>
      </c>
      <c r="E1928" s="59" t="s">
        <v>113</v>
      </c>
      <c r="F1928" s="60" t="s">
        <v>412</v>
      </c>
      <c r="G1928" s="61" t="str">
        <f t="shared" ref="G1928:G1991" si="750">A1928&amp;C1928&amp;E1928</f>
        <v>591Visit102</v>
      </c>
      <c r="H1928" s="60" t="s">
        <v>409</v>
      </c>
      <c r="I1928" s="62" t="str">
        <f t="shared" si="749"/>
        <v>137,876</v>
      </c>
      <c r="J1928" s="62" t="str">
        <f t="shared" si="747"/>
        <v>151,156</v>
      </c>
      <c r="K1928" s="62" t="str">
        <f t="shared" si="748"/>
        <v>157,703</v>
      </c>
      <c r="L1928" s="63" t="str">
        <f t="shared" si="745"/>
        <v>9.6</v>
      </c>
      <c r="M1928" s="63" t="str">
        <f t="shared" si="746"/>
        <v>4.3</v>
      </c>
      <c r="N1928" s="65" t="s">
        <v>410</v>
      </c>
      <c r="P1928" s="71">
        <v>137876</v>
      </c>
      <c r="Q1928" s="71">
        <v>151156</v>
      </c>
      <c r="R1928" s="72">
        <v>157703</v>
      </c>
    </row>
    <row r="1929" spans="1:18" ht="24.75" thickBot="1">
      <c r="A1929" s="57">
        <v>5</v>
      </c>
      <c r="B1929" s="58" t="s">
        <v>261</v>
      </c>
      <c r="C1929" s="57">
        <v>91</v>
      </c>
      <c r="D1929" s="58" t="s">
        <v>288</v>
      </c>
      <c r="E1929" s="59" t="s">
        <v>114</v>
      </c>
      <c r="F1929" s="60" t="s">
        <v>413</v>
      </c>
      <c r="G1929" s="61" t="str">
        <f t="shared" si="750"/>
        <v>591Visit200</v>
      </c>
      <c r="H1929" s="60" t="s">
        <v>418</v>
      </c>
      <c r="I1929" s="62" t="str">
        <f t="shared" si="749"/>
        <v>863,167</v>
      </c>
      <c r="J1929" s="62" t="str">
        <f t="shared" si="747"/>
        <v>932,911</v>
      </c>
      <c r="K1929" s="62" t="str">
        <f t="shared" si="748"/>
        <v>962,224</v>
      </c>
      <c r="L1929" s="63" t="str">
        <f t="shared" si="745"/>
        <v>8.1</v>
      </c>
      <c r="M1929" s="63" t="str">
        <f t="shared" si="746"/>
        <v>3.1</v>
      </c>
      <c r="N1929" s="64" t="s">
        <v>423</v>
      </c>
      <c r="P1929" s="71">
        <v>863167</v>
      </c>
      <c r="Q1929" s="71">
        <v>932911</v>
      </c>
      <c r="R1929" s="72">
        <v>962224</v>
      </c>
    </row>
    <row r="1930" spans="1:18" ht="24.75" thickBot="1">
      <c r="A1930" s="57">
        <v>5</v>
      </c>
      <c r="B1930" s="58" t="s">
        <v>261</v>
      </c>
      <c r="C1930" s="57">
        <v>91</v>
      </c>
      <c r="D1930" s="58" t="s">
        <v>288</v>
      </c>
      <c r="E1930" s="59" t="s">
        <v>115</v>
      </c>
      <c r="F1930" s="60" t="s">
        <v>411</v>
      </c>
      <c r="G1930" s="61" t="str">
        <f t="shared" si="750"/>
        <v>591Visit201</v>
      </c>
      <c r="H1930" s="60" t="s">
        <v>407</v>
      </c>
      <c r="I1930" s="62" t="str">
        <f t="shared" si="749"/>
        <v>778,182</v>
      </c>
      <c r="J1930" s="62" t="str">
        <f t="shared" si="747"/>
        <v>839,840</v>
      </c>
      <c r="K1930" s="62" t="str">
        <f t="shared" si="748"/>
        <v>865,185</v>
      </c>
      <c r="L1930" s="63" t="str">
        <f t="shared" si="745"/>
        <v>7.9</v>
      </c>
      <c r="M1930" s="63" t="str">
        <f t="shared" si="746"/>
        <v>3.0</v>
      </c>
      <c r="N1930" s="65" t="s">
        <v>408</v>
      </c>
      <c r="P1930" s="71">
        <v>778182</v>
      </c>
      <c r="Q1930" s="71">
        <v>839840</v>
      </c>
      <c r="R1930" s="72">
        <v>865185</v>
      </c>
    </row>
    <row r="1931" spans="1:18" ht="24.75" thickBot="1">
      <c r="A1931" s="57">
        <v>5</v>
      </c>
      <c r="B1931" s="58" t="s">
        <v>261</v>
      </c>
      <c r="C1931" s="57">
        <v>91</v>
      </c>
      <c r="D1931" s="58" t="s">
        <v>288</v>
      </c>
      <c r="E1931" s="59" t="s">
        <v>116</v>
      </c>
      <c r="F1931" s="60" t="s">
        <v>412</v>
      </c>
      <c r="G1931" s="61" t="str">
        <f t="shared" si="750"/>
        <v>591Visit202</v>
      </c>
      <c r="H1931" s="60" t="s">
        <v>409</v>
      </c>
      <c r="I1931" s="62" t="str">
        <f t="shared" si="749"/>
        <v>84,985</v>
      </c>
      <c r="J1931" s="62" t="str">
        <f t="shared" si="747"/>
        <v>93,071</v>
      </c>
      <c r="K1931" s="62" t="str">
        <f t="shared" si="748"/>
        <v>97,039</v>
      </c>
      <c r="L1931" s="63" t="str">
        <f t="shared" si="745"/>
        <v>9.5</v>
      </c>
      <c r="M1931" s="63" t="str">
        <f t="shared" si="746"/>
        <v>4.3</v>
      </c>
      <c r="N1931" s="64" t="s">
        <v>410</v>
      </c>
      <c r="P1931" s="71">
        <v>84985</v>
      </c>
      <c r="Q1931" s="71">
        <v>93071</v>
      </c>
      <c r="R1931" s="72">
        <v>97039</v>
      </c>
    </row>
    <row r="1932" spans="1:18" ht="24.75" thickBot="1">
      <c r="A1932" s="57">
        <v>5</v>
      </c>
      <c r="B1932" s="58" t="s">
        <v>261</v>
      </c>
      <c r="C1932" s="57">
        <v>91</v>
      </c>
      <c r="D1932" s="58" t="s">
        <v>288</v>
      </c>
      <c r="E1932" s="59" t="s">
        <v>117</v>
      </c>
      <c r="F1932" s="60" t="s">
        <v>414</v>
      </c>
      <c r="G1932" s="61" t="str">
        <f t="shared" si="750"/>
        <v>591Visit300</v>
      </c>
      <c r="H1932" s="60" t="s">
        <v>419</v>
      </c>
      <c r="I1932" s="62" t="str">
        <f t="shared" si="749"/>
        <v>361,067</v>
      </c>
      <c r="J1932" s="62" t="str">
        <f t="shared" si="747"/>
        <v>395,902</v>
      </c>
      <c r="K1932" s="62" t="str">
        <f t="shared" si="748"/>
        <v>414,206</v>
      </c>
      <c r="L1932" s="63" t="str">
        <f t="shared" si="745"/>
        <v>9.6</v>
      </c>
      <c r="M1932" s="63" t="str">
        <f t="shared" si="746"/>
        <v>4.6</v>
      </c>
      <c r="N1932" s="65" t="s">
        <v>424</v>
      </c>
      <c r="P1932" s="71">
        <v>361067</v>
      </c>
      <c r="Q1932" s="71">
        <v>395902</v>
      </c>
      <c r="R1932" s="72">
        <v>414206</v>
      </c>
    </row>
    <row r="1933" spans="1:18" ht="24.75" thickBot="1">
      <c r="A1933" s="57">
        <v>5</v>
      </c>
      <c r="B1933" s="58" t="s">
        <v>261</v>
      </c>
      <c r="C1933" s="57">
        <v>91</v>
      </c>
      <c r="D1933" s="58" t="s">
        <v>288</v>
      </c>
      <c r="E1933" s="59" t="s">
        <v>118</v>
      </c>
      <c r="F1933" s="60" t="s">
        <v>411</v>
      </c>
      <c r="G1933" s="61" t="str">
        <f t="shared" si="750"/>
        <v>591Visit301</v>
      </c>
      <c r="H1933" s="60" t="s">
        <v>407</v>
      </c>
      <c r="I1933" s="62" t="str">
        <f t="shared" si="749"/>
        <v>308,176</v>
      </c>
      <c r="J1933" s="62" t="str">
        <f t="shared" si="747"/>
        <v>337,817</v>
      </c>
      <c r="K1933" s="62" t="str">
        <f t="shared" si="748"/>
        <v>353,542</v>
      </c>
      <c r="L1933" s="63" t="str">
        <f t="shared" si="745"/>
        <v>9.6</v>
      </c>
      <c r="M1933" s="63" t="str">
        <f t="shared" si="746"/>
        <v>4.7</v>
      </c>
      <c r="N1933" s="64" t="s">
        <v>408</v>
      </c>
      <c r="P1933" s="71">
        <v>308176</v>
      </c>
      <c r="Q1933" s="71">
        <v>337817</v>
      </c>
      <c r="R1933" s="72">
        <v>353542</v>
      </c>
    </row>
    <row r="1934" spans="1:18" ht="24.75" thickBot="1">
      <c r="A1934" s="57">
        <v>5</v>
      </c>
      <c r="B1934" s="58" t="s">
        <v>261</v>
      </c>
      <c r="C1934" s="57">
        <v>91</v>
      </c>
      <c r="D1934" s="58" t="s">
        <v>288</v>
      </c>
      <c r="E1934" s="59" t="s">
        <v>119</v>
      </c>
      <c r="F1934" s="60" t="s">
        <v>412</v>
      </c>
      <c r="G1934" s="61" t="str">
        <f t="shared" si="750"/>
        <v>591Visit302</v>
      </c>
      <c r="H1934" s="60" t="s">
        <v>409</v>
      </c>
      <c r="I1934" s="62" t="str">
        <f t="shared" si="749"/>
        <v>52,891</v>
      </c>
      <c r="J1934" s="62" t="str">
        <f t="shared" si="747"/>
        <v>58,085</v>
      </c>
      <c r="K1934" s="62" t="str">
        <f t="shared" si="748"/>
        <v>60,664</v>
      </c>
      <c r="L1934" s="63" t="str">
        <f t="shared" si="745"/>
        <v>9.8</v>
      </c>
      <c r="M1934" s="63" t="str">
        <f t="shared" si="746"/>
        <v>4.4</v>
      </c>
      <c r="N1934" s="65" t="s">
        <v>410</v>
      </c>
      <c r="P1934" s="71">
        <v>52891</v>
      </c>
      <c r="Q1934" s="71">
        <v>58085</v>
      </c>
      <c r="R1934" s="72">
        <v>60664</v>
      </c>
    </row>
    <row r="1935" spans="1:18" ht="24.75" thickBot="1">
      <c r="A1935" s="57">
        <v>5</v>
      </c>
      <c r="B1935" s="58" t="s">
        <v>261</v>
      </c>
      <c r="C1935" s="57">
        <v>91</v>
      </c>
      <c r="D1935" s="58" t="s">
        <v>288</v>
      </c>
      <c r="E1935" s="59" t="s">
        <v>120</v>
      </c>
      <c r="F1935" s="60" t="s">
        <v>5</v>
      </c>
      <c r="G1935" s="61" t="str">
        <f t="shared" si="750"/>
        <v>591AvgDay400</v>
      </c>
      <c r="H1935" s="60" t="s">
        <v>5</v>
      </c>
      <c r="I1935" s="66" t="str">
        <f>IF(P1935="&amp;#160;"," ",FIXED(ROUND(P1935,2),2,0))</f>
        <v>2.87</v>
      </c>
      <c r="J1935" s="66" t="str">
        <f t="shared" ref="J1935:J1951" si="751">IF(Q1935="&amp;#160;"," ",FIXED(ROUND(Q1935,2),2,0))</f>
        <v>2.80</v>
      </c>
      <c r="K1935" s="66" t="str">
        <f t="shared" ref="K1935:K1951" si="752">IF(R1935="&amp;#160;"," ",FIXED(ROUND(R1935,2),2,0))</f>
        <v>2.82</v>
      </c>
      <c r="L1935" s="63" t="str">
        <f t="shared" si="745"/>
        <v>-2.4</v>
      </c>
      <c r="M1935" s="63" t="str">
        <f t="shared" si="746"/>
        <v>0.7</v>
      </c>
      <c r="N1935" s="64" t="s">
        <v>6</v>
      </c>
      <c r="P1935" s="73">
        <v>2.87</v>
      </c>
      <c r="Q1935" s="73">
        <v>2.8</v>
      </c>
      <c r="R1935" s="74">
        <v>2.82</v>
      </c>
    </row>
    <row r="1936" spans="1:18" ht="24.75" thickBot="1">
      <c r="A1936" s="57">
        <v>5</v>
      </c>
      <c r="B1936" s="58" t="s">
        <v>261</v>
      </c>
      <c r="C1936" s="57">
        <v>91</v>
      </c>
      <c r="D1936" s="58" t="s">
        <v>288</v>
      </c>
      <c r="E1936" s="59" t="s">
        <v>121</v>
      </c>
      <c r="F1936" s="60" t="s">
        <v>411</v>
      </c>
      <c r="G1936" s="61" t="str">
        <f t="shared" si="750"/>
        <v>591AvgDay401</v>
      </c>
      <c r="H1936" s="60" t="s">
        <v>407</v>
      </c>
      <c r="I1936" s="66" t="str">
        <f t="shared" ref="I1936:I1951" si="753">IF(P1936="&amp;#160;"," ",FIXED(ROUND(P1936,2),2,0))</f>
        <v>2.89</v>
      </c>
      <c r="J1936" s="66" t="str">
        <f t="shared" si="751"/>
        <v>2.82</v>
      </c>
      <c r="K1936" s="66" t="str">
        <f t="shared" si="752"/>
        <v>2.84</v>
      </c>
      <c r="L1936" s="63" t="str">
        <f t="shared" si="745"/>
        <v>-2.4</v>
      </c>
      <c r="M1936" s="63" t="str">
        <f t="shared" si="746"/>
        <v>0.7</v>
      </c>
      <c r="N1936" s="65" t="s">
        <v>408</v>
      </c>
      <c r="P1936" s="73">
        <v>2.89</v>
      </c>
      <c r="Q1936" s="73">
        <v>2.82</v>
      </c>
      <c r="R1936" s="74">
        <v>2.84</v>
      </c>
    </row>
    <row r="1937" spans="1:18" ht="24.75" thickBot="1">
      <c r="A1937" s="57">
        <v>5</v>
      </c>
      <c r="B1937" s="58" t="s">
        <v>261</v>
      </c>
      <c r="C1937" s="57">
        <v>91</v>
      </c>
      <c r="D1937" s="58" t="s">
        <v>288</v>
      </c>
      <c r="E1937" s="59" t="s">
        <v>122</v>
      </c>
      <c r="F1937" s="60" t="s">
        <v>412</v>
      </c>
      <c r="G1937" s="61" t="str">
        <f t="shared" si="750"/>
        <v>591AvgDay402</v>
      </c>
      <c r="H1937" s="60" t="s">
        <v>409</v>
      </c>
      <c r="I1937" s="66" t="str">
        <f t="shared" si="753"/>
        <v>2.69</v>
      </c>
      <c r="J1937" s="66" t="str">
        <f t="shared" si="751"/>
        <v>2.61</v>
      </c>
      <c r="K1937" s="66" t="str">
        <f t="shared" si="752"/>
        <v>2.59</v>
      </c>
      <c r="L1937" s="63" t="str">
        <f t="shared" si="745"/>
        <v>-3.0</v>
      </c>
      <c r="M1937" s="63" t="str">
        <f t="shared" si="746"/>
        <v>-0.8</v>
      </c>
      <c r="N1937" s="64" t="s">
        <v>410</v>
      </c>
      <c r="P1937" s="73">
        <v>2.69</v>
      </c>
      <c r="Q1937" s="73">
        <v>2.61</v>
      </c>
      <c r="R1937" s="74">
        <v>2.59</v>
      </c>
    </row>
    <row r="1938" spans="1:18" ht="24.75" thickBot="1">
      <c r="A1938" s="57">
        <v>5</v>
      </c>
      <c r="B1938" s="58" t="s">
        <v>261</v>
      </c>
      <c r="C1938" s="57">
        <v>91</v>
      </c>
      <c r="D1938" s="58" t="s">
        <v>288</v>
      </c>
      <c r="E1938" s="59" t="s">
        <v>123</v>
      </c>
      <c r="F1938" s="60" t="s">
        <v>18</v>
      </c>
      <c r="G1938" s="61" t="str">
        <f t="shared" si="750"/>
        <v>591AverageExpenditure</v>
      </c>
      <c r="H1938" s="60" t="s">
        <v>18</v>
      </c>
      <c r="I1938" s="66" t="str">
        <f t="shared" si="753"/>
        <v xml:space="preserve"> </v>
      </c>
      <c r="J1938" s="66" t="str">
        <f t="shared" si="751"/>
        <v xml:space="preserve"> </v>
      </c>
      <c r="K1938" s="66" t="str">
        <f t="shared" si="752"/>
        <v xml:space="preserve"> </v>
      </c>
      <c r="L1938" s="67" t="s">
        <v>397</v>
      </c>
      <c r="M1938" s="67" t="s">
        <v>397</v>
      </c>
      <c r="N1938" s="65" t="s">
        <v>19</v>
      </c>
      <c r="P1938" s="67" t="s">
        <v>384</v>
      </c>
      <c r="Q1938" s="67" t="s">
        <v>384</v>
      </c>
      <c r="R1938" s="75" t="s">
        <v>384</v>
      </c>
    </row>
    <row r="1939" spans="1:18" ht="24.75" thickBot="1">
      <c r="A1939" s="57">
        <v>5</v>
      </c>
      <c r="B1939" s="58" t="s">
        <v>261</v>
      </c>
      <c r="C1939" s="57">
        <v>91</v>
      </c>
      <c r="D1939" s="58" t="s">
        <v>288</v>
      </c>
      <c r="E1939" s="59" t="s">
        <v>425</v>
      </c>
      <c r="F1939" s="60" t="s">
        <v>415</v>
      </c>
      <c r="G1939" s="61" t="str">
        <f t="shared" si="750"/>
        <v>591&amp;#160;&amp;#160;&amp;#160;Visitors400</v>
      </c>
      <c r="H1939" s="60" t="s">
        <v>420</v>
      </c>
      <c r="I1939" s="66" t="str">
        <f t="shared" si="753"/>
        <v>2,215.00</v>
      </c>
      <c r="J1939" s="66" t="str">
        <f t="shared" si="751"/>
        <v>2,328.00</v>
      </c>
      <c r="K1939" s="66" t="str">
        <f t="shared" si="752"/>
        <v>2,421.00</v>
      </c>
      <c r="L1939" s="63" t="str">
        <f t="shared" ref="L1939:L1947" si="754">FIXED(ROUND((((J1939-I1939)/I1939)*100),1),1,0)</f>
        <v>5.1</v>
      </c>
      <c r="M1939" s="63" t="str">
        <f t="shared" ref="M1939:M1947" si="755">FIXED(ROUND((((K1939-J1939)/J1939)*100),1),1,0)</f>
        <v>4.0</v>
      </c>
      <c r="N1939" s="64" t="s">
        <v>426</v>
      </c>
      <c r="P1939" s="71">
        <v>2215</v>
      </c>
      <c r="Q1939" s="71">
        <v>2328</v>
      </c>
      <c r="R1939" s="72">
        <v>2421</v>
      </c>
    </row>
    <row r="1940" spans="1:18" ht="24.75" thickBot="1">
      <c r="A1940" s="57">
        <v>5</v>
      </c>
      <c r="B1940" s="58" t="s">
        <v>261</v>
      </c>
      <c r="C1940" s="57">
        <v>91</v>
      </c>
      <c r="D1940" s="58" t="s">
        <v>288</v>
      </c>
      <c r="E1940" s="59" t="s">
        <v>427</v>
      </c>
      <c r="F1940" s="60" t="s">
        <v>411</v>
      </c>
      <c r="G1940" s="61" t="str">
        <f t="shared" si="750"/>
        <v>591&amp;#160;&amp;#160;&amp;#160;Visitors401</v>
      </c>
      <c r="H1940" s="60" t="s">
        <v>407</v>
      </c>
      <c r="I1940" s="66" t="str">
        <f t="shared" si="753"/>
        <v>2,225.00</v>
      </c>
      <c r="J1940" s="66" t="str">
        <f t="shared" si="751"/>
        <v>2,338.00</v>
      </c>
      <c r="K1940" s="66" t="str">
        <f t="shared" si="752"/>
        <v>2,433.00</v>
      </c>
      <c r="L1940" s="63" t="str">
        <f t="shared" si="754"/>
        <v>5.1</v>
      </c>
      <c r="M1940" s="63" t="str">
        <f t="shared" si="755"/>
        <v>4.1</v>
      </c>
      <c r="N1940" s="65" t="s">
        <v>408</v>
      </c>
      <c r="P1940" s="71">
        <v>2225</v>
      </c>
      <c r="Q1940" s="71">
        <v>2338</v>
      </c>
      <c r="R1940" s="72">
        <v>2433</v>
      </c>
    </row>
    <row r="1941" spans="1:18" ht="24.75" thickBot="1">
      <c r="A1941" s="57">
        <v>5</v>
      </c>
      <c r="B1941" s="58" t="s">
        <v>261</v>
      </c>
      <c r="C1941" s="57">
        <v>91</v>
      </c>
      <c r="D1941" s="58" t="s">
        <v>288</v>
      </c>
      <c r="E1941" s="59" t="s">
        <v>428</v>
      </c>
      <c r="F1941" s="60" t="s">
        <v>412</v>
      </c>
      <c r="G1941" s="61" t="str">
        <f t="shared" si="750"/>
        <v>591&amp;#160;&amp;#160;&amp;#160;Visitors402</v>
      </c>
      <c r="H1941" s="60" t="s">
        <v>409</v>
      </c>
      <c r="I1941" s="66" t="str">
        <f t="shared" si="753"/>
        <v>2,139.00</v>
      </c>
      <c r="J1941" s="66" t="str">
        <f t="shared" si="751"/>
        <v>2,237.00</v>
      </c>
      <c r="K1941" s="66" t="str">
        <f t="shared" si="752"/>
        <v>2,312.00</v>
      </c>
      <c r="L1941" s="63" t="str">
        <f t="shared" si="754"/>
        <v>4.6</v>
      </c>
      <c r="M1941" s="63" t="str">
        <f t="shared" si="755"/>
        <v>3.4</v>
      </c>
      <c r="N1941" s="64" t="s">
        <v>410</v>
      </c>
      <c r="P1941" s="71">
        <v>2139</v>
      </c>
      <c r="Q1941" s="71">
        <v>2237</v>
      </c>
      <c r="R1941" s="72">
        <v>2312</v>
      </c>
    </row>
    <row r="1942" spans="1:18" ht="24.75" thickBot="1">
      <c r="A1942" s="57">
        <v>5</v>
      </c>
      <c r="B1942" s="58" t="s">
        <v>261</v>
      </c>
      <c r="C1942" s="57">
        <v>91</v>
      </c>
      <c r="D1942" s="58" t="s">
        <v>288</v>
      </c>
      <c r="E1942" s="59" t="s">
        <v>432</v>
      </c>
      <c r="F1942" s="60" t="s">
        <v>416</v>
      </c>
      <c r="G1942" s="61" t="str">
        <f t="shared" si="750"/>
        <v>591&amp;#160;&amp;#160;&amp;#160;Tourist500</v>
      </c>
      <c r="H1942" s="60" t="s">
        <v>421</v>
      </c>
      <c r="I1942" s="66" t="str">
        <f t="shared" si="753"/>
        <v>2,343.00</v>
      </c>
      <c r="J1942" s="66" t="str">
        <f t="shared" si="751"/>
        <v>2,471.00</v>
      </c>
      <c r="K1942" s="66" t="str">
        <f t="shared" si="752"/>
        <v>2,573.00</v>
      </c>
      <c r="L1942" s="63" t="str">
        <f t="shared" si="754"/>
        <v>5.5</v>
      </c>
      <c r="M1942" s="63" t="str">
        <f t="shared" si="755"/>
        <v>4.1</v>
      </c>
      <c r="N1942" s="65" t="s">
        <v>433</v>
      </c>
      <c r="P1942" s="71">
        <v>2343</v>
      </c>
      <c r="Q1942" s="71">
        <v>2471</v>
      </c>
      <c r="R1942" s="72">
        <v>2573</v>
      </c>
    </row>
    <row r="1943" spans="1:18" ht="24.75" thickBot="1">
      <c r="A1943" s="57">
        <v>5</v>
      </c>
      <c r="B1943" s="58" t="s">
        <v>261</v>
      </c>
      <c r="C1943" s="57">
        <v>91</v>
      </c>
      <c r="D1943" s="58" t="s">
        <v>288</v>
      </c>
      <c r="E1943" s="59" t="s">
        <v>434</v>
      </c>
      <c r="F1943" s="60" t="s">
        <v>411</v>
      </c>
      <c r="G1943" s="61" t="str">
        <f t="shared" si="750"/>
        <v>591&amp;#160;&amp;#160;&amp;#160;Tourist501</v>
      </c>
      <c r="H1943" s="60" t="s">
        <v>407</v>
      </c>
      <c r="I1943" s="66" t="str">
        <f t="shared" si="753"/>
        <v>2,349.00</v>
      </c>
      <c r="J1943" s="66" t="str">
        <f t="shared" si="751"/>
        <v>2,472.00</v>
      </c>
      <c r="K1943" s="66" t="str">
        <f t="shared" si="752"/>
        <v>2,575.00</v>
      </c>
      <c r="L1943" s="63" t="str">
        <f t="shared" si="754"/>
        <v>5.2</v>
      </c>
      <c r="M1943" s="63" t="str">
        <f t="shared" si="755"/>
        <v>4.2</v>
      </c>
      <c r="N1943" s="64" t="s">
        <v>408</v>
      </c>
      <c r="P1943" s="71">
        <v>2349</v>
      </c>
      <c r="Q1943" s="71">
        <v>2472</v>
      </c>
      <c r="R1943" s="72">
        <v>2575</v>
      </c>
    </row>
    <row r="1944" spans="1:18" ht="24.75" thickBot="1">
      <c r="A1944" s="57">
        <v>5</v>
      </c>
      <c r="B1944" s="58" t="s">
        <v>261</v>
      </c>
      <c r="C1944" s="57">
        <v>91</v>
      </c>
      <c r="D1944" s="58" t="s">
        <v>288</v>
      </c>
      <c r="E1944" s="59" t="s">
        <v>435</v>
      </c>
      <c r="F1944" s="60" t="s">
        <v>412</v>
      </c>
      <c r="G1944" s="61" t="str">
        <f t="shared" si="750"/>
        <v>591&amp;#160;&amp;#160;&amp;#160;Tourist502</v>
      </c>
      <c r="H1944" s="60" t="s">
        <v>409</v>
      </c>
      <c r="I1944" s="66" t="str">
        <f t="shared" si="753"/>
        <v>2,323.00</v>
      </c>
      <c r="J1944" s="66" t="str">
        <f t="shared" si="751"/>
        <v>2,464.00</v>
      </c>
      <c r="K1944" s="66" t="str">
        <f t="shared" si="752"/>
        <v>2,548.00</v>
      </c>
      <c r="L1944" s="63" t="str">
        <f t="shared" si="754"/>
        <v>6.1</v>
      </c>
      <c r="M1944" s="63" t="str">
        <f t="shared" si="755"/>
        <v>3.4</v>
      </c>
      <c r="N1944" s="65" t="s">
        <v>410</v>
      </c>
      <c r="P1944" s="71">
        <v>2323</v>
      </c>
      <c r="Q1944" s="71">
        <v>2464</v>
      </c>
      <c r="R1944" s="72">
        <v>2548</v>
      </c>
    </row>
    <row r="1945" spans="1:18" ht="24.75" thickBot="1">
      <c r="A1945" s="57">
        <v>5</v>
      </c>
      <c r="B1945" s="58" t="s">
        <v>261</v>
      </c>
      <c r="C1945" s="57">
        <v>91</v>
      </c>
      <c r="D1945" s="58" t="s">
        <v>288</v>
      </c>
      <c r="E1945" s="59" t="s">
        <v>436</v>
      </c>
      <c r="F1945" s="60" t="s">
        <v>417</v>
      </c>
      <c r="G1945" s="61" t="str">
        <f t="shared" si="750"/>
        <v>591&amp;#160;&amp;#160;&amp;#160;Excursionist600</v>
      </c>
      <c r="H1945" s="60" t="s">
        <v>422</v>
      </c>
      <c r="I1945" s="66" t="str">
        <f t="shared" si="753"/>
        <v>1,300.00</v>
      </c>
      <c r="J1945" s="66" t="str">
        <f t="shared" si="751"/>
        <v>1,382.00</v>
      </c>
      <c r="K1945" s="66" t="str">
        <f t="shared" si="752"/>
        <v>1,430.00</v>
      </c>
      <c r="L1945" s="63" t="str">
        <f t="shared" si="754"/>
        <v>6.3</v>
      </c>
      <c r="M1945" s="63" t="str">
        <f t="shared" si="755"/>
        <v>3.5</v>
      </c>
      <c r="N1945" s="64" t="s">
        <v>437</v>
      </c>
      <c r="P1945" s="71">
        <v>1300</v>
      </c>
      <c r="Q1945" s="71">
        <v>1382</v>
      </c>
      <c r="R1945" s="72">
        <v>1430</v>
      </c>
    </row>
    <row r="1946" spans="1:18" ht="24.75" thickBot="1">
      <c r="A1946" s="57">
        <v>5</v>
      </c>
      <c r="B1946" s="58" t="s">
        <v>261</v>
      </c>
      <c r="C1946" s="57">
        <v>91</v>
      </c>
      <c r="D1946" s="58" t="s">
        <v>288</v>
      </c>
      <c r="E1946" s="59" t="s">
        <v>438</v>
      </c>
      <c r="F1946" s="60" t="s">
        <v>411</v>
      </c>
      <c r="G1946" s="61" t="str">
        <f t="shared" si="750"/>
        <v>591&amp;#160;&amp;#160;&amp;#160;Excursionist601</v>
      </c>
      <c r="H1946" s="60" t="s">
        <v>407</v>
      </c>
      <c r="I1946" s="66" t="str">
        <f t="shared" si="753"/>
        <v>1,318.00</v>
      </c>
      <c r="J1946" s="66" t="str">
        <f t="shared" si="751"/>
        <v>1,398.00</v>
      </c>
      <c r="K1946" s="66" t="str">
        <f t="shared" si="752"/>
        <v>1,446.00</v>
      </c>
      <c r="L1946" s="63" t="str">
        <f t="shared" si="754"/>
        <v>6.1</v>
      </c>
      <c r="M1946" s="63" t="str">
        <f t="shared" si="755"/>
        <v>3.4</v>
      </c>
      <c r="N1946" s="65" t="s">
        <v>408</v>
      </c>
      <c r="P1946" s="71">
        <v>1318</v>
      </c>
      <c r="Q1946" s="71">
        <v>1398</v>
      </c>
      <c r="R1946" s="72">
        <v>1446</v>
      </c>
    </row>
    <row r="1947" spans="1:18" ht="24.75" thickBot="1">
      <c r="A1947" s="57">
        <v>5</v>
      </c>
      <c r="B1947" s="58" t="s">
        <v>261</v>
      </c>
      <c r="C1947" s="57">
        <v>91</v>
      </c>
      <c r="D1947" s="58" t="s">
        <v>288</v>
      </c>
      <c r="E1947" s="59" t="s">
        <v>439</v>
      </c>
      <c r="F1947" s="60" t="s">
        <v>412</v>
      </c>
      <c r="G1947" s="61" t="str">
        <f t="shared" si="750"/>
        <v>591&amp;#160;&amp;#160;&amp;#160;Excursionist602</v>
      </c>
      <c r="H1947" s="60" t="s">
        <v>409</v>
      </c>
      <c r="I1947" s="66" t="str">
        <f t="shared" si="753"/>
        <v>1,198.00</v>
      </c>
      <c r="J1947" s="66" t="str">
        <f t="shared" si="751"/>
        <v>1,289.00</v>
      </c>
      <c r="K1947" s="66" t="str">
        <f t="shared" si="752"/>
        <v>1,334.00</v>
      </c>
      <c r="L1947" s="63" t="str">
        <f t="shared" si="754"/>
        <v>7.6</v>
      </c>
      <c r="M1947" s="63" t="str">
        <f t="shared" si="755"/>
        <v>3.5</v>
      </c>
      <c r="N1947" s="64" t="s">
        <v>410</v>
      </c>
      <c r="P1947" s="71">
        <v>1198</v>
      </c>
      <c r="Q1947" s="71">
        <v>1289</v>
      </c>
      <c r="R1947" s="72">
        <v>1334</v>
      </c>
    </row>
    <row r="1948" spans="1:18" ht="24.75" thickBot="1">
      <c r="A1948" s="57">
        <v>5</v>
      </c>
      <c r="B1948" s="58" t="s">
        <v>261</v>
      </c>
      <c r="C1948" s="57">
        <v>91</v>
      </c>
      <c r="D1948" s="58" t="s">
        <v>288</v>
      </c>
      <c r="E1948" s="59" t="s">
        <v>20</v>
      </c>
      <c r="F1948" s="60" t="s">
        <v>16</v>
      </c>
      <c r="G1948" s="61" t="str">
        <f t="shared" si="750"/>
        <v>591TourismReceipt</v>
      </c>
      <c r="H1948" s="60" t="s">
        <v>16</v>
      </c>
      <c r="I1948" s="66" t="str">
        <f t="shared" si="753"/>
        <v xml:space="preserve"> </v>
      </c>
      <c r="J1948" s="66" t="str">
        <f t="shared" si="751"/>
        <v xml:space="preserve"> </v>
      </c>
      <c r="K1948" s="66" t="str">
        <f t="shared" si="752"/>
        <v xml:space="preserve"> </v>
      </c>
      <c r="L1948" s="67" t="s">
        <v>397</v>
      </c>
      <c r="M1948" s="67" t="s">
        <v>397</v>
      </c>
      <c r="N1948" s="65" t="s">
        <v>17</v>
      </c>
      <c r="P1948" s="67" t="s">
        <v>384</v>
      </c>
      <c r="Q1948" s="67" t="s">
        <v>384</v>
      </c>
      <c r="R1948" s="75" t="s">
        <v>384</v>
      </c>
    </row>
    <row r="1949" spans="1:18" ht="24.75" thickBot="1">
      <c r="A1949" s="57">
        <v>5</v>
      </c>
      <c r="B1949" s="58" t="s">
        <v>261</v>
      </c>
      <c r="C1949" s="57">
        <v>91</v>
      </c>
      <c r="D1949" s="58" t="s">
        <v>288</v>
      </c>
      <c r="E1949" s="59" t="s">
        <v>429</v>
      </c>
      <c r="F1949" s="60" t="s">
        <v>415</v>
      </c>
      <c r="G1949" s="61" t="str">
        <f t="shared" si="750"/>
        <v>591&amp;#160;&amp;#160;&amp;#160;Visitors700</v>
      </c>
      <c r="H1949" s="60" t="s">
        <v>420</v>
      </c>
      <c r="I1949" s="66" t="str">
        <f t="shared" si="753"/>
        <v>6,288.00</v>
      </c>
      <c r="J1949" s="66" t="str">
        <f t="shared" si="751"/>
        <v>7,001.00</v>
      </c>
      <c r="K1949" s="66" t="str">
        <f t="shared" si="752"/>
        <v>7,560.00</v>
      </c>
      <c r="L1949" s="63" t="str">
        <f t="shared" ref="L1949:L1964" si="756">FIXED(ROUND((((J1949-I1949)/I1949)*100),1),1,0)</f>
        <v>11.3</v>
      </c>
      <c r="M1949" s="63" t="str">
        <f t="shared" ref="M1949:M1964" si="757">FIXED(ROUND((((K1949-J1949)/J1949)*100),1),1,0)</f>
        <v>8.0</v>
      </c>
      <c r="N1949" s="64" t="s">
        <v>426</v>
      </c>
      <c r="P1949" s="71">
        <v>6288</v>
      </c>
      <c r="Q1949" s="71">
        <v>7001</v>
      </c>
      <c r="R1949" s="72">
        <v>7560</v>
      </c>
    </row>
    <row r="1950" spans="1:18" ht="24.75" thickBot="1">
      <c r="A1950" s="57">
        <v>5</v>
      </c>
      <c r="B1950" s="58" t="s">
        <v>261</v>
      </c>
      <c r="C1950" s="57">
        <v>91</v>
      </c>
      <c r="D1950" s="58" t="s">
        <v>288</v>
      </c>
      <c r="E1950" s="59" t="s">
        <v>430</v>
      </c>
      <c r="F1950" s="60" t="s">
        <v>411</v>
      </c>
      <c r="G1950" s="61" t="str">
        <f t="shared" si="750"/>
        <v>591&amp;#160;&amp;#160;&amp;#160;Visitors701</v>
      </c>
      <c r="H1950" s="60" t="s">
        <v>407</v>
      </c>
      <c r="I1950" s="66" t="str">
        <f t="shared" si="753"/>
        <v>5,690.00</v>
      </c>
      <c r="J1950" s="66" t="str">
        <f t="shared" si="751"/>
        <v>6,327.00</v>
      </c>
      <c r="K1950" s="66" t="str">
        <f t="shared" si="752"/>
        <v>6,839.00</v>
      </c>
      <c r="L1950" s="63" t="str">
        <f t="shared" si="756"/>
        <v>11.2</v>
      </c>
      <c r="M1950" s="63" t="str">
        <f t="shared" si="757"/>
        <v>8.1</v>
      </c>
      <c r="N1950" s="65" t="s">
        <v>408</v>
      </c>
      <c r="P1950" s="71">
        <v>5690</v>
      </c>
      <c r="Q1950" s="71">
        <v>6327</v>
      </c>
      <c r="R1950" s="72">
        <v>6839</v>
      </c>
    </row>
    <row r="1951" spans="1:18" ht="24.75" thickBot="1">
      <c r="A1951" s="57">
        <v>5</v>
      </c>
      <c r="B1951" s="58" t="s">
        <v>261</v>
      </c>
      <c r="C1951" s="57">
        <v>91</v>
      </c>
      <c r="D1951" s="58" t="s">
        <v>288</v>
      </c>
      <c r="E1951" s="59" t="s">
        <v>431</v>
      </c>
      <c r="F1951" s="60" t="s">
        <v>412</v>
      </c>
      <c r="G1951" s="61" t="str">
        <f t="shared" si="750"/>
        <v>591&amp;#160;&amp;#160;&amp;#160;Visitors702</v>
      </c>
      <c r="H1951" s="60" t="s">
        <v>409</v>
      </c>
      <c r="I1951" s="66" t="str">
        <f t="shared" si="753"/>
        <v>598.00</v>
      </c>
      <c r="J1951" s="66" t="str">
        <f t="shared" si="751"/>
        <v>673.00</v>
      </c>
      <c r="K1951" s="66" t="str">
        <f t="shared" si="752"/>
        <v>721.00</v>
      </c>
      <c r="L1951" s="63" t="str">
        <f t="shared" si="756"/>
        <v>12.5</v>
      </c>
      <c r="M1951" s="63" t="str">
        <f t="shared" si="757"/>
        <v>7.1</v>
      </c>
      <c r="N1951" s="64" t="s">
        <v>410</v>
      </c>
      <c r="P1951" s="71">
        <v>598</v>
      </c>
      <c r="Q1951" s="71">
        <v>673</v>
      </c>
      <c r="R1951" s="72">
        <v>721</v>
      </c>
    </row>
    <row r="1952" spans="1:18" ht="24.75" thickBot="1">
      <c r="A1952" s="57">
        <v>5</v>
      </c>
      <c r="B1952" s="58" t="s">
        <v>261</v>
      </c>
      <c r="C1952" s="57">
        <v>92</v>
      </c>
      <c r="D1952" s="58" t="s">
        <v>291</v>
      </c>
      <c r="E1952" s="59" t="s">
        <v>10</v>
      </c>
      <c r="F1952" s="60" t="s">
        <v>4</v>
      </c>
      <c r="G1952" s="61" t="str">
        <f t="shared" si="750"/>
        <v>592Room</v>
      </c>
      <c r="H1952" s="60" t="s">
        <v>4</v>
      </c>
      <c r="I1952" s="62" t="str">
        <f>FIXED(ROUND(P1952,2),0,0)</f>
        <v>3,411</v>
      </c>
      <c r="J1952" s="62" t="str">
        <f t="shared" ref="J1952:J1961" si="758">FIXED(ROUND(Q1952,2),0,0)</f>
        <v>3,778</v>
      </c>
      <c r="K1952" s="62" t="str">
        <f t="shared" ref="K1952:K1961" si="759">FIXED(ROUND(R1952,2),0,0)</f>
        <v>4,352</v>
      </c>
      <c r="L1952" s="63" t="str">
        <f t="shared" si="756"/>
        <v>10.8</v>
      </c>
      <c r="M1952" s="63" t="str">
        <f t="shared" si="757"/>
        <v>15.2</v>
      </c>
      <c r="N1952" s="64" t="s">
        <v>14</v>
      </c>
      <c r="P1952" s="71">
        <v>3411</v>
      </c>
      <c r="Q1952" s="71">
        <v>3778</v>
      </c>
      <c r="R1952" s="72">
        <v>4352</v>
      </c>
    </row>
    <row r="1953" spans="1:18" ht="24.75" thickBot="1">
      <c r="A1953" s="57">
        <v>5</v>
      </c>
      <c r="B1953" s="58" t="s">
        <v>261</v>
      </c>
      <c r="C1953" s="57">
        <v>92</v>
      </c>
      <c r="D1953" s="58" t="s">
        <v>291</v>
      </c>
      <c r="E1953" s="59" t="s">
        <v>111</v>
      </c>
      <c r="F1953" s="60" t="s">
        <v>3</v>
      </c>
      <c r="G1953" s="61" t="str">
        <f t="shared" si="750"/>
        <v>592Visit100</v>
      </c>
      <c r="H1953" s="60" t="s">
        <v>3</v>
      </c>
      <c r="I1953" s="62" t="str">
        <f t="shared" ref="I1953:I1961" si="760">FIXED(ROUND(P1953,2),0,0)</f>
        <v>1,308,968</v>
      </c>
      <c r="J1953" s="62" t="str">
        <f t="shared" si="758"/>
        <v>1,414,663</v>
      </c>
      <c r="K1953" s="62" t="str">
        <f t="shared" si="759"/>
        <v>1,465,811</v>
      </c>
      <c r="L1953" s="63" t="str">
        <f t="shared" si="756"/>
        <v>8.1</v>
      </c>
      <c r="M1953" s="63" t="str">
        <f t="shared" si="757"/>
        <v>3.6</v>
      </c>
      <c r="N1953" s="65" t="s">
        <v>15</v>
      </c>
      <c r="P1953" s="71">
        <v>1308968</v>
      </c>
      <c r="Q1953" s="71">
        <v>1414663</v>
      </c>
      <c r="R1953" s="72">
        <v>1465811</v>
      </c>
    </row>
    <row r="1954" spans="1:18" ht="24.75" thickBot="1">
      <c r="A1954" s="57">
        <v>5</v>
      </c>
      <c r="B1954" s="58" t="s">
        <v>261</v>
      </c>
      <c r="C1954" s="57">
        <v>92</v>
      </c>
      <c r="D1954" s="58" t="s">
        <v>291</v>
      </c>
      <c r="E1954" s="59" t="s">
        <v>112</v>
      </c>
      <c r="F1954" s="60" t="s">
        <v>411</v>
      </c>
      <c r="G1954" s="61" t="str">
        <f t="shared" si="750"/>
        <v>592Visit101</v>
      </c>
      <c r="H1954" s="60" t="s">
        <v>407</v>
      </c>
      <c r="I1954" s="62" t="str">
        <f t="shared" si="760"/>
        <v>1,137,470</v>
      </c>
      <c r="J1954" s="62" t="str">
        <f t="shared" si="758"/>
        <v>1,233,566</v>
      </c>
      <c r="K1954" s="62" t="str">
        <f t="shared" si="759"/>
        <v>1,280,599</v>
      </c>
      <c r="L1954" s="63" t="str">
        <f t="shared" si="756"/>
        <v>8.4</v>
      </c>
      <c r="M1954" s="63" t="str">
        <f t="shared" si="757"/>
        <v>3.8</v>
      </c>
      <c r="N1954" s="64" t="s">
        <v>408</v>
      </c>
      <c r="P1954" s="71">
        <v>1137470</v>
      </c>
      <c r="Q1954" s="71">
        <v>1233566</v>
      </c>
      <c r="R1954" s="72">
        <v>1280599</v>
      </c>
    </row>
    <row r="1955" spans="1:18" ht="24.75" thickBot="1">
      <c r="A1955" s="57">
        <v>5</v>
      </c>
      <c r="B1955" s="58" t="s">
        <v>261</v>
      </c>
      <c r="C1955" s="57">
        <v>92</v>
      </c>
      <c r="D1955" s="58" t="s">
        <v>291</v>
      </c>
      <c r="E1955" s="59" t="s">
        <v>113</v>
      </c>
      <c r="F1955" s="60" t="s">
        <v>412</v>
      </c>
      <c r="G1955" s="61" t="str">
        <f t="shared" si="750"/>
        <v>592Visit102</v>
      </c>
      <c r="H1955" s="60" t="s">
        <v>409</v>
      </c>
      <c r="I1955" s="62" t="str">
        <f t="shared" si="760"/>
        <v>171,498</v>
      </c>
      <c r="J1955" s="62" t="str">
        <f t="shared" si="758"/>
        <v>181,097</v>
      </c>
      <c r="K1955" s="62" t="str">
        <f t="shared" si="759"/>
        <v>185,212</v>
      </c>
      <c r="L1955" s="63" t="str">
        <f t="shared" si="756"/>
        <v>5.6</v>
      </c>
      <c r="M1955" s="63" t="str">
        <f t="shared" si="757"/>
        <v>2.3</v>
      </c>
      <c r="N1955" s="65" t="s">
        <v>410</v>
      </c>
      <c r="P1955" s="71">
        <v>171498</v>
      </c>
      <c r="Q1955" s="71">
        <v>181097</v>
      </c>
      <c r="R1955" s="72">
        <v>185212</v>
      </c>
    </row>
    <row r="1956" spans="1:18" ht="24.75" thickBot="1">
      <c r="A1956" s="57">
        <v>5</v>
      </c>
      <c r="B1956" s="58" t="s">
        <v>261</v>
      </c>
      <c r="C1956" s="57">
        <v>92</v>
      </c>
      <c r="D1956" s="58" t="s">
        <v>291</v>
      </c>
      <c r="E1956" s="59" t="s">
        <v>114</v>
      </c>
      <c r="F1956" s="60" t="s">
        <v>413</v>
      </c>
      <c r="G1956" s="61" t="str">
        <f t="shared" si="750"/>
        <v>592Visit200</v>
      </c>
      <c r="H1956" s="60" t="s">
        <v>418</v>
      </c>
      <c r="I1956" s="62" t="str">
        <f t="shared" si="760"/>
        <v>1,076,055</v>
      </c>
      <c r="J1956" s="62" t="str">
        <f t="shared" si="758"/>
        <v>1,161,831</v>
      </c>
      <c r="K1956" s="62" t="str">
        <f t="shared" si="759"/>
        <v>1,192,408</v>
      </c>
      <c r="L1956" s="63" t="str">
        <f t="shared" si="756"/>
        <v>8.0</v>
      </c>
      <c r="M1956" s="63" t="str">
        <f t="shared" si="757"/>
        <v>2.6</v>
      </c>
      <c r="N1956" s="64" t="s">
        <v>423</v>
      </c>
      <c r="P1956" s="71">
        <v>1076055</v>
      </c>
      <c r="Q1956" s="71">
        <v>1161831</v>
      </c>
      <c r="R1956" s="72">
        <v>1192408</v>
      </c>
    </row>
    <row r="1957" spans="1:18" ht="24.75" thickBot="1">
      <c r="A1957" s="57">
        <v>5</v>
      </c>
      <c r="B1957" s="58" t="s">
        <v>261</v>
      </c>
      <c r="C1957" s="57">
        <v>92</v>
      </c>
      <c r="D1957" s="58" t="s">
        <v>291</v>
      </c>
      <c r="E1957" s="59" t="s">
        <v>115</v>
      </c>
      <c r="F1957" s="60" t="s">
        <v>411</v>
      </c>
      <c r="G1957" s="61" t="str">
        <f t="shared" si="750"/>
        <v>592Visit201</v>
      </c>
      <c r="H1957" s="60" t="s">
        <v>407</v>
      </c>
      <c r="I1957" s="62" t="str">
        <f t="shared" si="760"/>
        <v>936,355</v>
      </c>
      <c r="J1957" s="62" t="str">
        <f t="shared" si="758"/>
        <v>1,014,196</v>
      </c>
      <c r="K1957" s="62" t="str">
        <f t="shared" si="759"/>
        <v>1,041,280</v>
      </c>
      <c r="L1957" s="63" t="str">
        <f t="shared" si="756"/>
        <v>8.3</v>
      </c>
      <c r="M1957" s="63" t="str">
        <f t="shared" si="757"/>
        <v>2.7</v>
      </c>
      <c r="N1957" s="65" t="s">
        <v>408</v>
      </c>
      <c r="P1957" s="71">
        <v>936355</v>
      </c>
      <c r="Q1957" s="71">
        <v>1014196</v>
      </c>
      <c r="R1957" s="72">
        <v>1041280</v>
      </c>
    </row>
    <row r="1958" spans="1:18" ht="24.75" thickBot="1">
      <c r="A1958" s="57">
        <v>5</v>
      </c>
      <c r="B1958" s="58" t="s">
        <v>261</v>
      </c>
      <c r="C1958" s="57">
        <v>92</v>
      </c>
      <c r="D1958" s="58" t="s">
        <v>291</v>
      </c>
      <c r="E1958" s="59" t="s">
        <v>116</v>
      </c>
      <c r="F1958" s="60" t="s">
        <v>412</v>
      </c>
      <c r="G1958" s="61" t="str">
        <f t="shared" si="750"/>
        <v>592Visit202</v>
      </c>
      <c r="H1958" s="60" t="s">
        <v>409</v>
      </c>
      <c r="I1958" s="62" t="str">
        <f t="shared" si="760"/>
        <v>139,700</v>
      </c>
      <c r="J1958" s="62" t="str">
        <f t="shared" si="758"/>
        <v>147,635</v>
      </c>
      <c r="K1958" s="62" t="str">
        <f t="shared" si="759"/>
        <v>151,128</v>
      </c>
      <c r="L1958" s="63" t="str">
        <f t="shared" si="756"/>
        <v>5.7</v>
      </c>
      <c r="M1958" s="63" t="str">
        <f t="shared" si="757"/>
        <v>2.4</v>
      </c>
      <c r="N1958" s="64" t="s">
        <v>410</v>
      </c>
      <c r="P1958" s="71">
        <v>139700</v>
      </c>
      <c r="Q1958" s="71">
        <v>147635</v>
      </c>
      <c r="R1958" s="72">
        <v>151128</v>
      </c>
    </row>
    <row r="1959" spans="1:18" ht="24.75" thickBot="1">
      <c r="A1959" s="57">
        <v>5</v>
      </c>
      <c r="B1959" s="58" t="s">
        <v>261</v>
      </c>
      <c r="C1959" s="57">
        <v>92</v>
      </c>
      <c r="D1959" s="58" t="s">
        <v>291</v>
      </c>
      <c r="E1959" s="59" t="s">
        <v>117</v>
      </c>
      <c r="F1959" s="60" t="s">
        <v>414</v>
      </c>
      <c r="G1959" s="61" t="str">
        <f t="shared" si="750"/>
        <v>592Visit300</v>
      </c>
      <c r="H1959" s="60" t="s">
        <v>419</v>
      </c>
      <c r="I1959" s="62" t="str">
        <f t="shared" si="760"/>
        <v>232,913</v>
      </c>
      <c r="J1959" s="62" t="str">
        <f t="shared" si="758"/>
        <v>252,832</v>
      </c>
      <c r="K1959" s="62" t="str">
        <f t="shared" si="759"/>
        <v>273,403</v>
      </c>
      <c r="L1959" s="63" t="str">
        <f t="shared" si="756"/>
        <v>8.6</v>
      </c>
      <c r="M1959" s="63" t="str">
        <f t="shared" si="757"/>
        <v>8.1</v>
      </c>
      <c r="N1959" s="65" t="s">
        <v>424</v>
      </c>
      <c r="P1959" s="71">
        <v>232913</v>
      </c>
      <c r="Q1959" s="71">
        <v>252832</v>
      </c>
      <c r="R1959" s="72">
        <v>273403</v>
      </c>
    </row>
    <row r="1960" spans="1:18" ht="24.75" thickBot="1">
      <c r="A1960" s="57">
        <v>5</v>
      </c>
      <c r="B1960" s="58" t="s">
        <v>261</v>
      </c>
      <c r="C1960" s="57">
        <v>92</v>
      </c>
      <c r="D1960" s="58" t="s">
        <v>291</v>
      </c>
      <c r="E1960" s="59" t="s">
        <v>118</v>
      </c>
      <c r="F1960" s="60" t="s">
        <v>411</v>
      </c>
      <c r="G1960" s="61" t="str">
        <f t="shared" si="750"/>
        <v>592Visit301</v>
      </c>
      <c r="H1960" s="60" t="s">
        <v>407</v>
      </c>
      <c r="I1960" s="62" t="str">
        <f t="shared" si="760"/>
        <v>201,115</v>
      </c>
      <c r="J1960" s="62" t="str">
        <f t="shared" si="758"/>
        <v>219,370</v>
      </c>
      <c r="K1960" s="62" t="str">
        <f t="shared" si="759"/>
        <v>239,319</v>
      </c>
      <c r="L1960" s="63" t="str">
        <f t="shared" si="756"/>
        <v>9.1</v>
      </c>
      <c r="M1960" s="63" t="str">
        <f t="shared" si="757"/>
        <v>9.1</v>
      </c>
      <c r="N1960" s="64" t="s">
        <v>408</v>
      </c>
      <c r="P1960" s="71">
        <v>201115</v>
      </c>
      <c r="Q1960" s="71">
        <v>219370</v>
      </c>
      <c r="R1960" s="72">
        <v>239319</v>
      </c>
    </row>
    <row r="1961" spans="1:18" ht="24.75" thickBot="1">
      <c r="A1961" s="57">
        <v>5</v>
      </c>
      <c r="B1961" s="58" t="s">
        <v>261</v>
      </c>
      <c r="C1961" s="57">
        <v>92</v>
      </c>
      <c r="D1961" s="58" t="s">
        <v>291</v>
      </c>
      <c r="E1961" s="59" t="s">
        <v>119</v>
      </c>
      <c r="F1961" s="60" t="s">
        <v>412</v>
      </c>
      <c r="G1961" s="61" t="str">
        <f t="shared" si="750"/>
        <v>592Visit302</v>
      </c>
      <c r="H1961" s="60" t="s">
        <v>409</v>
      </c>
      <c r="I1961" s="62" t="str">
        <f t="shared" si="760"/>
        <v>31,798</v>
      </c>
      <c r="J1961" s="62" t="str">
        <f t="shared" si="758"/>
        <v>33,462</v>
      </c>
      <c r="K1961" s="62" t="str">
        <f t="shared" si="759"/>
        <v>34,084</v>
      </c>
      <c r="L1961" s="63" t="str">
        <f t="shared" si="756"/>
        <v>5.2</v>
      </c>
      <c r="M1961" s="63" t="str">
        <f t="shared" si="757"/>
        <v>1.9</v>
      </c>
      <c r="N1961" s="65" t="s">
        <v>410</v>
      </c>
      <c r="P1961" s="71">
        <v>31798</v>
      </c>
      <c r="Q1961" s="71">
        <v>33462</v>
      </c>
      <c r="R1961" s="72">
        <v>34084</v>
      </c>
    </row>
    <row r="1962" spans="1:18" ht="24.75" thickBot="1">
      <c r="A1962" s="57">
        <v>5</v>
      </c>
      <c r="B1962" s="58" t="s">
        <v>261</v>
      </c>
      <c r="C1962" s="57">
        <v>92</v>
      </c>
      <c r="D1962" s="58" t="s">
        <v>291</v>
      </c>
      <c r="E1962" s="59" t="s">
        <v>120</v>
      </c>
      <c r="F1962" s="60" t="s">
        <v>5</v>
      </c>
      <c r="G1962" s="61" t="str">
        <f t="shared" si="750"/>
        <v>592AvgDay400</v>
      </c>
      <c r="H1962" s="60" t="s">
        <v>5</v>
      </c>
      <c r="I1962" s="66" t="str">
        <f>IF(P1962="&amp;#160;"," ",FIXED(ROUND(P1962,2),2,0))</f>
        <v>2.43</v>
      </c>
      <c r="J1962" s="66" t="str">
        <f t="shared" ref="J1962:J1978" si="761">IF(Q1962="&amp;#160;"," ",FIXED(ROUND(Q1962,2),2,0))</f>
        <v>2.40</v>
      </c>
      <c r="K1962" s="66" t="str">
        <f t="shared" ref="K1962:K1978" si="762">IF(R1962="&amp;#160;"," ",FIXED(ROUND(R1962,2),2,0))</f>
        <v>2.42</v>
      </c>
      <c r="L1962" s="63" t="str">
        <f t="shared" si="756"/>
        <v>-1.2</v>
      </c>
      <c r="M1962" s="63" t="str">
        <f t="shared" si="757"/>
        <v>0.8</v>
      </c>
      <c r="N1962" s="64" t="s">
        <v>6</v>
      </c>
      <c r="P1962" s="73">
        <v>2.4300000000000002</v>
      </c>
      <c r="Q1962" s="73">
        <v>2.4</v>
      </c>
      <c r="R1962" s="74">
        <v>2.42</v>
      </c>
    </row>
    <row r="1963" spans="1:18" ht="24.75" thickBot="1">
      <c r="A1963" s="57">
        <v>5</v>
      </c>
      <c r="B1963" s="58" t="s">
        <v>261</v>
      </c>
      <c r="C1963" s="57">
        <v>92</v>
      </c>
      <c r="D1963" s="58" t="s">
        <v>291</v>
      </c>
      <c r="E1963" s="59" t="s">
        <v>121</v>
      </c>
      <c r="F1963" s="60" t="s">
        <v>411</v>
      </c>
      <c r="G1963" s="61" t="str">
        <f t="shared" si="750"/>
        <v>592AvgDay401</v>
      </c>
      <c r="H1963" s="60" t="s">
        <v>407</v>
      </c>
      <c r="I1963" s="66" t="str">
        <f t="shared" ref="I1963:I1978" si="763">IF(P1963="&amp;#160;"," ",FIXED(ROUND(P1963,2),2,0))</f>
        <v>2.34</v>
      </c>
      <c r="J1963" s="66" t="str">
        <f t="shared" si="761"/>
        <v>2.31</v>
      </c>
      <c r="K1963" s="66" t="str">
        <f t="shared" si="762"/>
        <v>2.33</v>
      </c>
      <c r="L1963" s="63" t="str">
        <f t="shared" si="756"/>
        <v>-1.3</v>
      </c>
      <c r="M1963" s="63" t="str">
        <f t="shared" si="757"/>
        <v>0.9</v>
      </c>
      <c r="N1963" s="65" t="s">
        <v>408</v>
      </c>
      <c r="P1963" s="73">
        <v>2.34</v>
      </c>
      <c r="Q1963" s="73">
        <v>2.31</v>
      </c>
      <c r="R1963" s="74">
        <v>2.33</v>
      </c>
    </row>
    <row r="1964" spans="1:18" ht="24.75" thickBot="1">
      <c r="A1964" s="57">
        <v>5</v>
      </c>
      <c r="B1964" s="58" t="s">
        <v>261</v>
      </c>
      <c r="C1964" s="57">
        <v>92</v>
      </c>
      <c r="D1964" s="58" t="s">
        <v>291</v>
      </c>
      <c r="E1964" s="59" t="s">
        <v>122</v>
      </c>
      <c r="F1964" s="60" t="s">
        <v>412</v>
      </c>
      <c r="G1964" s="61" t="str">
        <f t="shared" si="750"/>
        <v>592AvgDay402</v>
      </c>
      <c r="H1964" s="60" t="s">
        <v>409</v>
      </c>
      <c r="I1964" s="66" t="str">
        <f t="shared" si="763"/>
        <v>3.06</v>
      </c>
      <c r="J1964" s="66" t="str">
        <f t="shared" si="761"/>
        <v>3.03</v>
      </c>
      <c r="K1964" s="66" t="str">
        <f t="shared" si="762"/>
        <v>3.02</v>
      </c>
      <c r="L1964" s="63" t="str">
        <f t="shared" si="756"/>
        <v>-1.0</v>
      </c>
      <c r="M1964" s="63" t="str">
        <f t="shared" si="757"/>
        <v>-0.3</v>
      </c>
      <c r="N1964" s="64" t="s">
        <v>410</v>
      </c>
      <c r="P1964" s="73">
        <v>3.06</v>
      </c>
      <c r="Q1964" s="73">
        <v>3.03</v>
      </c>
      <c r="R1964" s="74">
        <v>3.02</v>
      </c>
    </row>
    <row r="1965" spans="1:18" ht="24.75" thickBot="1">
      <c r="A1965" s="57">
        <v>5</v>
      </c>
      <c r="B1965" s="58" t="s">
        <v>261</v>
      </c>
      <c r="C1965" s="57">
        <v>92</v>
      </c>
      <c r="D1965" s="58" t="s">
        <v>291</v>
      </c>
      <c r="E1965" s="59" t="s">
        <v>123</v>
      </c>
      <c r="F1965" s="60" t="s">
        <v>18</v>
      </c>
      <c r="G1965" s="61" t="str">
        <f t="shared" si="750"/>
        <v>592AverageExpenditure</v>
      </c>
      <c r="H1965" s="60" t="s">
        <v>18</v>
      </c>
      <c r="I1965" s="66" t="str">
        <f t="shared" si="763"/>
        <v xml:space="preserve"> </v>
      </c>
      <c r="J1965" s="66" t="str">
        <f t="shared" si="761"/>
        <v xml:space="preserve"> </v>
      </c>
      <c r="K1965" s="66" t="str">
        <f t="shared" si="762"/>
        <v xml:space="preserve"> </v>
      </c>
      <c r="L1965" s="67" t="s">
        <v>397</v>
      </c>
      <c r="M1965" s="67" t="s">
        <v>397</v>
      </c>
      <c r="N1965" s="65" t="s">
        <v>19</v>
      </c>
      <c r="P1965" s="67" t="s">
        <v>384</v>
      </c>
      <c r="Q1965" s="67" t="s">
        <v>384</v>
      </c>
      <c r="R1965" s="75" t="s">
        <v>384</v>
      </c>
    </row>
    <row r="1966" spans="1:18" ht="24.75" thickBot="1">
      <c r="A1966" s="57">
        <v>5</v>
      </c>
      <c r="B1966" s="58" t="s">
        <v>261</v>
      </c>
      <c r="C1966" s="57">
        <v>92</v>
      </c>
      <c r="D1966" s="58" t="s">
        <v>291</v>
      </c>
      <c r="E1966" s="59" t="s">
        <v>425</v>
      </c>
      <c r="F1966" s="60" t="s">
        <v>415</v>
      </c>
      <c r="G1966" s="61" t="str">
        <f t="shared" si="750"/>
        <v>592&amp;#160;&amp;#160;&amp;#160;Visitors400</v>
      </c>
      <c r="H1966" s="60" t="s">
        <v>420</v>
      </c>
      <c r="I1966" s="66" t="str">
        <f t="shared" si="763"/>
        <v>2,414.00</v>
      </c>
      <c r="J1966" s="66" t="str">
        <f t="shared" si="761"/>
        <v>2,534.00</v>
      </c>
      <c r="K1966" s="66" t="str">
        <f t="shared" si="762"/>
        <v>2,645.00</v>
      </c>
      <c r="L1966" s="63" t="str">
        <f t="shared" ref="L1966:L1974" si="764">FIXED(ROUND((((J1966-I1966)/I1966)*100),1),1,0)</f>
        <v>5.0</v>
      </c>
      <c r="M1966" s="63" t="str">
        <f t="shared" ref="M1966:M1974" si="765">FIXED(ROUND((((K1966-J1966)/J1966)*100),1),1,0)</f>
        <v>4.4</v>
      </c>
      <c r="N1966" s="64" t="s">
        <v>426</v>
      </c>
      <c r="P1966" s="71">
        <v>2414</v>
      </c>
      <c r="Q1966" s="71">
        <v>2534</v>
      </c>
      <c r="R1966" s="72">
        <v>2645</v>
      </c>
    </row>
    <row r="1967" spans="1:18" ht="24.75" thickBot="1">
      <c r="A1967" s="57">
        <v>5</v>
      </c>
      <c r="B1967" s="58" t="s">
        <v>261</v>
      </c>
      <c r="C1967" s="57">
        <v>92</v>
      </c>
      <c r="D1967" s="58" t="s">
        <v>291</v>
      </c>
      <c r="E1967" s="59" t="s">
        <v>427</v>
      </c>
      <c r="F1967" s="60" t="s">
        <v>411</v>
      </c>
      <c r="G1967" s="61" t="str">
        <f t="shared" si="750"/>
        <v>592&amp;#160;&amp;#160;&amp;#160;Visitors401</v>
      </c>
      <c r="H1967" s="60" t="s">
        <v>407</v>
      </c>
      <c r="I1967" s="66" t="str">
        <f t="shared" si="763"/>
        <v>2,362.00</v>
      </c>
      <c r="J1967" s="66" t="str">
        <f t="shared" si="761"/>
        <v>2,475.00</v>
      </c>
      <c r="K1967" s="66" t="str">
        <f t="shared" si="762"/>
        <v>2,585.00</v>
      </c>
      <c r="L1967" s="63" t="str">
        <f t="shared" si="764"/>
        <v>4.8</v>
      </c>
      <c r="M1967" s="63" t="str">
        <f t="shared" si="765"/>
        <v>4.4</v>
      </c>
      <c r="N1967" s="65" t="s">
        <v>408</v>
      </c>
      <c r="P1967" s="71">
        <v>2362</v>
      </c>
      <c r="Q1967" s="71">
        <v>2475</v>
      </c>
      <c r="R1967" s="72">
        <v>2585</v>
      </c>
    </row>
    <row r="1968" spans="1:18" ht="24.75" thickBot="1">
      <c r="A1968" s="57">
        <v>5</v>
      </c>
      <c r="B1968" s="58" t="s">
        <v>261</v>
      </c>
      <c r="C1968" s="57">
        <v>92</v>
      </c>
      <c r="D1968" s="58" t="s">
        <v>291</v>
      </c>
      <c r="E1968" s="59" t="s">
        <v>428</v>
      </c>
      <c r="F1968" s="60" t="s">
        <v>412</v>
      </c>
      <c r="G1968" s="61" t="str">
        <f t="shared" si="750"/>
        <v>592&amp;#160;&amp;#160;&amp;#160;Visitors402</v>
      </c>
      <c r="H1968" s="60" t="s">
        <v>409</v>
      </c>
      <c r="I1968" s="66" t="str">
        <f t="shared" si="763"/>
        <v>2,679.00</v>
      </c>
      <c r="J1968" s="66" t="str">
        <f t="shared" si="761"/>
        <v>2,848.00</v>
      </c>
      <c r="K1968" s="66" t="str">
        <f t="shared" si="762"/>
        <v>2,969.00</v>
      </c>
      <c r="L1968" s="63" t="str">
        <f t="shared" si="764"/>
        <v>6.3</v>
      </c>
      <c r="M1968" s="63" t="str">
        <f t="shared" si="765"/>
        <v>4.2</v>
      </c>
      <c r="N1968" s="64" t="s">
        <v>410</v>
      </c>
      <c r="P1968" s="71">
        <v>2679</v>
      </c>
      <c r="Q1968" s="71">
        <v>2848</v>
      </c>
      <c r="R1968" s="72">
        <v>2969</v>
      </c>
    </row>
    <row r="1969" spans="1:18" ht="24.75" thickBot="1">
      <c r="A1969" s="57">
        <v>5</v>
      </c>
      <c r="B1969" s="58" t="s">
        <v>261</v>
      </c>
      <c r="C1969" s="57">
        <v>92</v>
      </c>
      <c r="D1969" s="58" t="s">
        <v>291</v>
      </c>
      <c r="E1969" s="59" t="s">
        <v>432</v>
      </c>
      <c r="F1969" s="60" t="s">
        <v>416</v>
      </c>
      <c r="G1969" s="61" t="str">
        <f t="shared" si="750"/>
        <v>592&amp;#160;&amp;#160;&amp;#160;Tourist500</v>
      </c>
      <c r="H1969" s="60" t="s">
        <v>421</v>
      </c>
      <c r="I1969" s="66" t="str">
        <f t="shared" si="763"/>
        <v>2,488.00</v>
      </c>
      <c r="J1969" s="66" t="str">
        <f t="shared" si="761"/>
        <v>2,626.00</v>
      </c>
      <c r="K1969" s="66" t="str">
        <f t="shared" si="762"/>
        <v>2,745.00</v>
      </c>
      <c r="L1969" s="63" t="str">
        <f t="shared" si="764"/>
        <v>5.5</v>
      </c>
      <c r="M1969" s="63" t="str">
        <f t="shared" si="765"/>
        <v>4.5</v>
      </c>
      <c r="N1969" s="65" t="s">
        <v>433</v>
      </c>
      <c r="P1969" s="71">
        <v>2488</v>
      </c>
      <c r="Q1969" s="71">
        <v>2626</v>
      </c>
      <c r="R1969" s="72">
        <v>2745</v>
      </c>
    </row>
    <row r="1970" spans="1:18" ht="24.75" thickBot="1">
      <c r="A1970" s="57">
        <v>5</v>
      </c>
      <c r="B1970" s="58" t="s">
        <v>261</v>
      </c>
      <c r="C1970" s="57">
        <v>92</v>
      </c>
      <c r="D1970" s="58" t="s">
        <v>291</v>
      </c>
      <c r="E1970" s="59" t="s">
        <v>434</v>
      </c>
      <c r="F1970" s="60" t="s">
        <v>411</v>
      </c>
      <c r="G1970" s="61" t="str">
        <f t="shared" si="750"/>
        <v>592&amp;#160;&amp;#160;&amp;#160;Tourist501</v>
      </c>
      <c r="H1970" s="60" t="s">
        <v>407</v>
      </c>
      <c r="I1970" s="66" t="str">
        <f t="shared" si="763"/>
        <v>2,448.00</v>
      </c>
      <c r="J1970" s="66" t="str">
        <f t="shared" si="761"/>
        <v>2,565.00</v>
      </c>
      <c r="K1970" s="66" t="str">
        <f t="shared" si="762"/>
        <v>2,683.00</v>
      </c>
      <c r="L1970" s="63" t="str">
        <f t="shared" si="764"/>
        <v>4.8</v>
      </c>
      <c r="M1970" s="63" t="str">
        <f t="shared" si="765"/>
        <v>4.6</v>
      </c>
      <c r="N1970" s="64" t="s">
        <v>408</v>
      </c>
      <c r="P1970" s="71">
        <v>2448</v>
      </c>
      <c r="Q1970" s="71">
        <v>2565</v>
      </c>
      <c r="R1970" s="72">
        <v>2683</v>
      </c>
    </row>
    <row r="1971" spans="1:18" ht="24.75" thickBot="1">
      <c r="A1971" s="57">
        <v>5</v>
      </c>
      <c r="B1971" s="58" t="s">
        <v>261</v>
      </c>
      <c r="C1971" s="57">
        <v>92</v>
      </c>
      <c r="D1971" s="58" t="s">
        <v>291</v>
      </c>
      <c r="E1971" s="59" t="s">
        <v>435</v>
      </c>
      <c r="F1971" s="60" t="s">
        <v>412</v>
      </c>
      <c r="G1971" s="61" t="str">
        <f t="shared" si="750"/>
        <v>592&amp;#160;&amp;#160;&amp;#160;Tourist502</v>
      </c>
      <c r="H1971" s="60" t="s">
        <v>409</v>
      </c>
      <c r="I1971" s="66" t="str">
        <f t="shared" si="763"/>
        <v>2,765.00</v>
      </c>
      <c r="J1971" s="66" t="str">
        <f t="shared" si="761"/>
        <v>2,945.00</v>
      </c>
      <c r="K1971" s="66" t="str">
        <f t="shared" si="762"/>
        <v>3,071.00</v>
      </c>
      <c r="L1971" s="63" t="str">
        <f t="shared" si="764"/>
        <v>6.5</v>
      </c>
      <c r="M1971" s="63" t="str">
        <f t="shared" si="765"/>
        <v>4.3</v>
      </c>
      <c r="N1971" s="65" t="s">
        <v>410</v>
      </c>
      <c r="P1971" s="71">
        <v>2765</v>
      </c>
      <c r="Q1971" s="71">
        <v>2945</v>
      </c>
      <c r="R1971" s="72">
        <v>3071</v>
      </c>
    </row>
    <row r="1972" spans="1:18" ht="24.75" thickBot="1">
      <c r="A1972" s="57">
        <v>5</v>
      </c>
      <c r="B1972" s="58" t="s">
        <v>261</v>
      </c>
      <c r="C1972" s="57">
        <v>92</v>
      </c>
      <c r="D1972" s="58" t="s">
        <v>291</v>
      </c>
      <c r="E1972" s="59" t="s">
        <v>436</v>
      </c>
      <c r="F1972" s="60" t="s">
        <v>417</v>
      </c>
      <c r="G1972" s="61" t="str">
        <f t="shared" si="750"/>
        <v>592&amp;#160;&amp;#160;&amp;#160;Excursionist600</v>
      </c>
      <c r="H1972" s="60" t="s">
        <v>422</v>
      </c>
      <c r="I1972" s="66" t="str">
        <f t="shared" si="763"/>
        <v>1,438.00</v>
      </c>
      <c r="J1972" s="66" t="str">
        <f t="shared" si="761"/>
        <v>1,518.00</v>
      </c>
      <c r="K1972" s="66" t="str">
        <f t="shared" si="762"/>
        <v>1,591.00</v>
      </c>
      <c r="L1972" s="63" t="str">
        <f t="shared" si="764"/>
        <v>5.6</v>
      </c>
      <c r="M1972" s="63" t="str">
        <f t="shared" si="765"/>
        <v>4.8</v>
      </c>
      <c r="N1972" s="64" t="s">
        <v>437</v>
      </c>
      <c r="P1972" s="71">
        <v>1438</v>
      </c>
      <c r="Q1972" s="71">
        <v>1518</v>
      </c>
      <c r="R1972" s="72">
        <v>1591</v>
      </c>
    </row>
    <row r="1973" spans="1:18" ht="24.75" thickBot="1">
      <c r="A1973" s="57">
        <v>5</v>
      </c>
      <c r="B1973" s="58" t="s">
        <v>261</v>
      </c>
      <c r="C1973" s="57">
        <v>92</v>
      </c>
      <c r="D1973" s="58" t="s">
        <v>291</v>
      </c>
      <c r="E1973" s="59" t="s">
        <v>438</v>
      </c>
      <c r="F1973" s="60" t="s">
        <v>411</v>
      </c>
      <c r="G1973" s="61" t="str">
        <f t="shared" si="750"/>
        <v>592&amp;#160;&amp;#160;&amp;#160;Excursionist601</v>
      </c>
      <c r="H1973" s="60" t="s">
        <v>407</v>
      </c>
      <c r="I1973" s="66" t="str">
        <f t="shared" si="763"/>
        <v>1,431.00</v>
      </c>
      <c r="J1973" s="66" t="str">
        <f t="shared" si="761"/>
        <v>1,513.00</v>
      </c>
      <c r="K1973" s="66" t="str">
        <f t="shared" si="762"/>
        <v>1,589.00</v>
      </c>
      <c r="L1973" s="63" t="str">
        <f t="shared" si="764"/>
        <v>5.7</v>
      </c>
      <c r="M1973" s="63" t="str">
        <f t="shared" si="765"/>
        <v>5.0</v>
      </c>
      <c r="N1973" s="65" t="s">
        <v>408</v>
      </c>
      <c r="P1973" s="71">
        <v>1431</v>
      </c>
      <c r="Q1973" s="71">
        <v>1513</v>
      </c>
      <c r="R1973" s="72">
        <v>1589</v>
      </c>
    </row>
    <row r="1974" spans="1:18" ht="24.75" thickBot="1">
      <c r="A1974" s="57">
        <v>5</v>
      </c>
      <c r="B1974" s="58" t="s">
        <v>261</v>
      </c>
      <c r="C1974" s="57">
        <v>92</v>
      </c>
      <c r="D1974" s="58" t="s">
        <v>291</v>
      </c>
      <c r="E1974" s="59" t="s">
        <v>439</v>
      </c>
      <c r="F1974" s="60" t="s">
        <v>412</v>
      </c>
      <c r="G1974" s="61" t="str">
        <f t="shared" si="750"/>
        <v>592&amp;#160;&amp;#160;&amp;#160;Excursionist602</v>
      </c>
      <c r="H1974" s="60" t="s">
        <v>409</v>
      </c>
      <c r="I1974" s="66" t="str">
        <f t="shared" si="763"/>
        <v>1,482.00</v>
      </c>
      <c r="J1974" s="66" t="str">
        <f t="shared" si="761"/>
        <v>1,554.00</v>
      </c>
      <c r="K1974" s="66" t="str">
        <f t="shared" si="762"/>
        <v>1,606.00</v>
      </c>
      <c r="L1974" s="63" t="str">
        <f t="shared" si="764"/>
        <v>4.9</v>
      </c>
      <c r="M1974" s="63" t="str">
        <f t="shared" si="765"/>
        <v>3.3</v>
      </c>
      <c r="N1974" s="64" t="s">
        <v>410</v>
      </c>
      <c r="P1974" s="71">
        <v>1482</v>
      </c>
      <c r="Q1974" s="71">
        <v>1554</v>
      </c>
      <c r="R1974" s="72">
        <v>1606</v>
      </c>
    </row>
    <row r="1975" spans="1:18" ht="24.75" thickBot="1">
      <c r="A1975" s="57">
        <v>5</v>
      </c>
      <c r="B1975" s="58" t="s">
        <v>261</v>
      </c>
      <c r="C1975" s="57">
        <v>92</v>
      </c>
      <c r="D1975" s="58" t="s">
        <v>291</v>
      </c>
      <c r="E1975" s="59" t="s">
        <v>20</v>
      </c>
      <c r="F1975" s="60" t="s">
        <v>16</v>
      </c>
      <c r="G1975" s="61" t="str">
        <f t="shared" si="750"/>
        <v>592TourismReceipt</v>
      </c>
      <c r="H1975" s="60" t="s">
        <v>16</v>
      </c>
      <c r="I1975" s="66" t="str">
        <f t="shared" si="763"/>
        <v xml:space="preserve"> </v>
      </c>
      <c r="J1975" s="66" t="str">
        <f t="shared" si="761"/>
        <v xml:space="preserve"> </v>
      </c>
      <c r="K1975" s="66" t="str">
        <f t="shared" si="762"/>
        <v xml:space="preserve"> </v>
      </c>
      <c r="L1975" s="67" t="s">
        <v>397</v>
      </c>
      <c r="M1975" s="67" t="s">
        <v>397</v>
      </c>
      <c r="N1975" s="65" t="s">
        <v>17</v>
      </c>
      <c r="P1975" s="67" t="s">
        <v>384</v>
      </c>
      <c r="Q1975" s="67" t="s">
        <v>384</v>
      </c>
      <c r="R1975" s="75" t="s">
        <v>384</v>
      </c>
    </row>
    <row r="1976" spans="1:18" ht="24.75" thickBot="1">
      <c r="A1976" s="57">
        <v>5</v>
      </c>
      <c r="B1976" s="58" t="s">
        <v>261</v>
      </c>
      <c r="C1976" s="57">
        <v>92</v>
      </c>
      <c r="D1976" s="58" t="s">
        <v>291</v>
      </c>
      <c r="E1976" s="59" t="s">
        <v>429</v>
      </c>
      <c r="F1976" s="60" t="s">
        <v>415</v>
      </c>
      <c r="G1976" s="61" t="str">
        <f t="shared" si="750"/>
        <v>592&amp;#160;&amp;#160;&amp;#160;Visitors700</v>
      </c>
      <c r="H1976" s="60" t="s">
        <v>420</v>
      </c>
      <c r="I1976" s="66" t="str">
        <f t="shared" si="763"/>
        <v>6,885.00</v>
      </c>
      <c r="J1976" s="66" t="str">
        <f t="shared" si="761"/>
        <v>7,710.00</v>
      </c>
      <c r="K1976" s="66" t="str">
        <f t="shared" si="762"/>
        <v>8,347.00</v>
      </c>
      <c r="L1976" s="63" t="str">
        <f t="shared" ref="L1976:L1991" si="766">FIXED(ROUND((((J1976-I1976)/I1976)*100),1),1,0)</f>
        <v>12.0</v>
      </c>
      <c r="M1976" s="63" t="str">
        <f t="shared" ref="M1976:M1991" si="767">FIXED(ROUND((((K1976-J1976)/J1976)*100),1),1,0)</f>
        <v>8.3</v>
      </c>
      <c r="N1976" s="64" t="s">
        <v>426</v>
      </c>
      <c r="P1976" s="71">
        <v>6885</v>
      </c>
      <c r="Q1976" s="71">
        <v>7710</v>
      </c>
      <c r="R1976" s="72">
        <v>8347</v>
      </c>
    </row>
    <row r="1977" spans="1:18" ht="24.75" thickBot="1">
      <c r="A1977" s="57">
        <v>5</v>
      </c>
      <c r="B1977" s="58" t="s">
        <v>261</v>
      </c>
      <c r="C1977" s="57">
        <v>92</v>
      </c>
      <c r="D1977" s="58" t="s">
        <v>291</v>
      </c>
      <c r="E1977" s="59" t="s">
        <v>430</v>
      </c>
      <c r="F1977" s="60" t="s">
        <v>411</v>
      </c>
      <c r="G1977" s="61" t="str">
        <f t="shared" si="750"/>
        <v>592&amp;#160;&amp;#160;&amp;#160;Visitors701</v>
      </c>
      <c r="H1977" s="60" t="s">
        <v>407</v>
      </c>
      <c r="I1977" s="66" t="str">
        <f t="shared" si="763"/>
        <v>5,651.00</v>
      </c>
      <c r="J1977" s="66" t="str">
        <f t="shared" si="761"/>
        <v>6,341.00</v>
      </c>
      <c r="K1977" s="66" t="str">
        <f t="shared" si="762"/>
        <v>6,891.00</v>
      </c>
      <c r="L1977" s="63" t="str">
        <f t="shared" si="766"/>
        <v>12.2</v>
      </c>
      <c r="M1977" s="63" t="str">
        <f t="shared" si="767"/>
        <v>8.7</v>
      </c>
      <c r="N1977" s="65" t="s">
        <v>408</v>
      </c>
      <c r="P1977" s="71">
        <v>5651</v>
      </c>
      <c r="Q1977" s="71">
        <v>6341</v>
      </c>
      <c r="R1977" s="72">
        <v>6891</v>
      </c>
    </row>
    <row r="1978" spans="1:18" ht="24.75" thickBot="1">
      <c r="A1978" s="57">
        <v>5</v>
      </c>
      <c r="B1978" s="58" t="s">
        <v>261</v>
      </c>
      <c r="C1978" s="57">
        <v>92</v>
      </c>
      <c r="D1978" s="58" t="s">
        <v>291</v>
      </c>
      <c r="E1978" s="59" t="s">
        <v>431</v>
      </c>
      <c r="F1978" s="60" t="s">
        <v>412</v>
      </c>
      <c r="G1978" s="61" t="str">
        <f t="shared" si="750"/>
        <v>592&amp;#160;&amp;#160;&amp;#160;Visitors702</v>
      </c>
      <c r="H1978" s="60" t="s">
        <v>409</v>
      </c>
      <c r="I1978" s="66" t="str">
        <f t="shared" si="763"/>
        <v>1,233.00</v>
      </c>
      <c r="J1978" s="66" t="str">
        <f t="shared" si="761"/>
        <v>1,369.00</v>
      </c>
      <c r="K1978" s="66" t="str">
        <f t="shared" si="762"/>
        <v>1,456.00</v>
      </c>
      <c r="L1978" s="63" t="str">
        <f t="shared" si="766"/>
        <v>11.0</v>
      </c>
      <c r="M1978" s="63" t="str">
        <f t="shared" si="767"/>
        <v>6.4</v>
      </c>
      <c r="N1978" s="64" t="s">
        <v>410</v>
      </c>
      <c r="P1978" s="71">
        <v>1233</v>
      </c>
      <c r="Q1978" s="71">
        <v>1369</v>
      </c>
      <c r="R1978" s="72">
        <v>1456</v>
      </c>
    </row>
    <row r="1979" spans="1:18" ht="24.75" thickBot="1">
      <c r="A1979" s="57">
        <v>5</v>
      </c>
      <c r="B1979" s="58" t="s">
        <v>261</v>
      </c>
      <c r="C1979" s="57">
        <v>93</v>
      </c>
      <c r="D1979" s="58" t="s">
        <v>294</v>
      </c>
      <c r="E1979" s="59" t="s">
        <v>10</v>
      </c>
      <c r="F1979" s="60" t="s">
        <v>4</v>
      </c>
      <c r="G1979" s="61" t="str">
        <f t="shared" si="750"/>
        <v>593Room</v>
      </c>
      <c r="H1979" s="60" t="s">
        <v>4</v>
      </c>
      <c r="I1979" s="62" t="str">
        <f>FIXED(ROUND(P1979,2),0,0)</f>
        <v>1,770</v>
      </c>
      <c r="J1979" s="62" t="str">
        <f t="shared" ref="J1979:J1988" si="768">FIXED(ROUND(Q1979,2),0,0)</f>
        <v>1,810</v>
      </c>
      <c r="K1979" s="62" t="str">
        <f t="shared" ref="K1979:K1988" si="769">FIXED(ROUND(R1979,2),0,0)</f>
        <v>2,342</v>
      </c>
      <c r="L1979" s="63" t="str">
        <f t="shared" si="766"/>
        <v>2.3</v>
      </c>
      <c r="M1979" s="63" t="str">
        <f t="shared" si="767"/>
        <v>29.4</v>
      </c>
      <c r="N1979" s="64" t="s">
        <v>14</v>
      </c>
      <c r="P1979" s="71">
        <v>1770</v>
      </c>
      <c r="Q1979" s="71">
        <v>1810</v>
      </c>
      <c r="R1979" s="72">
        <v>2342</v>
      </c>
    </row>
    <row r="1980" spans="1:18" ht="24.75" thickBot="1">
      <c r="A1980" s="57">
        <v>5</v>
      </c>
      <c r="B1980" s="58" t="s">
        <v>261</v>
      </c>
      <c r="C1980" s="57">
        <v>93</v>
      </c>
      <c r="D1980" s="58" t="s">
        <v>294</v>
      </c>
      <c r="E1980" s="59" t="s">
        <v>111</v>
      </c>
      <c r="F1980" s="60" t="s">
        <v>3</v>
      </c>
      <c r="G1980" s="61" t="str">
        <f t="shared" si="750"/>
        <v>593Visit100</v>
      </c>
      <c r="H1980" s="60" t="s">
        <v>3</v>
      </c>
      <c r="I1980" s="62" t="str">
        <f t="shared" ref="I1980:I1988" si="770">FIXED(ROUND(P1980,2),0,0)</f>
        <v>1,236,012</v>
      </c>
      <c r="J1980" s="62" t="str">
        <f t="shared" si="768"/>
        <v>1,326,468</v>
      </c>
      <c r="K1980" s="62" t="str">
        <f t="shared" si="769"/>
        <v>1,487,188</v>
      </c>
      <c r="L1980" s="63" t="str">
        <f t="shared" si="766"/>
        <v>7.3</v>
      </c>
      <c r="M1980" s="63" t="str">
        <f t="shared" si="767"/>
        <v>12.1</v>
      </c>
      <c r="N1980" s="65" t="s">
        <v>15</v>
      </c>
      <c r="P1980" s="71">
        <v>1236012</v>
      </c>
      <c r="Q1980" s="71">
        <v>1326468</v>
      </c>
      <c r="R1980" s="72">
        <v>1487188</v>
      </c>
    </row>
    <row r="1981" spans="1:18" ht="24.75" thickBot="1">
      <c r="A1981" s="57">
        <v>5</v>
      </c>
      <c r="B1981" s="58" t="s">
        <v>261</v>
      </c>
      <c r="C1981" s="57">
        <v>93</v>
      </c>
      <c r="D1981" s="58" t="s">
        <v>294</v>
      </c>
      <c r="E1981" s="59" t="s">
        <v>112</v>
      </c>
      <c r="F1981" s="60" t="s">
        <v>411</v>
      </c>
      <c r="G1981" s="61" t="str">
        <f t="shared" si="750"/>
        <v>593Visit101</v>
      </c>
      <c r="H1981" s="60" t="s">
        <v>407</v>
      </c>
      <c r="I1981" s="62" t="str">
        <f t="shared" si="770"/>
        <v>1,224,134</v>
      </c>
      <c r="J1981" s="62" t="str">
        <f t="shared" si="768"/>
        <v>1,312,969</v>
      </c>
      <c r="K1981" s="62" t="str">
        <f t="shared" si="769"/>
        <v>1,472,162</v>
      </c>
      <c r="L1981" s="63" t="str">
        <f t="shared" si="766"/>
        <v>7.3</v>
      </c>
      <c r="M1981" s="63" t="str">
        <f t="shared" si="767"/>
        <v>12.1</v>
      </c>
      <c r="N1981" s="64" t="s">
        <v>408</v>
      </c>
      <c r="P1981" s="71">
        <v>1224134</v>
      </c>
      <c r="Q1981" s="71">
        <v>1312969</v>
      </c>
      <c r="R1981" s="72">
        <v>1472162</v>
      </c>
    </row>
    <row r="1982" spans="1:18" ht="24.75" thickBot="1">
      <c r="A1982" s="57">
        <v>5</v>
      </c>
      <c r="B1982" s="58" t="s">
        <v>261</v>
      </c>
      <c r="C1982" s="57">
        <v>93</v>
      </c>
      <c r="D1982" s="58" t="s">
        <v>294</v>
      </c>
      <c r="E1982" s="59" t="s">
        <v>113</v>
      </c>
      <c r="F1982" s="60" t="s">
        <v>412</v>
      </c>
      <c r="G1982" s="61" t="str">
        <f t="shared" si="750"/>
        <v>593Visit102</v>
      </c>
      <c r="H1982" s="60" t="s">
        <v>409</v>
      </c>
      <c r="I1982" s="62" t="str">
        <f t="shared" si="770"/>
        <v>11,878</v>
      </c>
      <c r="J1982" s="62" t="str">
        <f t="shared" si="768"/>
        <v>13,499</v>
      </c>
      <c r="K1982" s="62" t="str">
        <f t="shared" si="769"/>
        <v>15,026</v>
      </c>
      <c r="L1982" s="63" t="str">
        <f t="shared" si="766"/>
        <v>13.6</v>
      </c>
      <c r="M1982" s="63" t="str">
        <f t="shared" si="767"/>
        <v>11.3</v>
      </c>
      <c r="N1982" s="65" t="s">
        <v>410</v>
      </c>
      <c r="P1982" s="71">
        <v>11878</v>
      </c>
      <c r="Q1982" s="71">
        <v>13499</v>
      </c>
      <c r="R1982" s="72">
        <v>15026</v>
      </c>
    </row>
    <row r="1983" spans="1:18" ht="24.75" thickBot="1">
      <c r="A1983" s="57">
        <v>5</v>
      </c>
      <c r="B1983" s="58" t="s">
        <v>261</v>
      </c>
      <c r="C1983" s="57">
        <v>93</v>
      </c>
      <c r="D1983" s="58" t="s">
        <v>294</v>
      </c>
      <c r="E1983" s="59" t="s">
        <v>114</v>
      </c>
      <c r="F1983" s="60" t="s">
        <v>413</v>
      </c>
      <c r="G1983" s="61" t="str">
        <f t="shared" si="750"/>
        <v>593Visit200</v>
      </c>
      <c r="H1983" s="60" t="s">
        <v>418</v>
      </c>
      <c r="I1983" s="62" t="str">
        <f t="shared" si="770"/>
        <v>661,761</v>
      </c>
      <c r="J1983" s="62" t="str">
        <f t="shared" si="768"/>
        <v>710,274</v>
      </c>
      <c r="K1983" s="62" t="str">
        <f t="shared" si="769"/>
        <v>802,928</v>
      </c>
      <c r="L1983" s="63" t="str">
        <f t="shared" si="766"/>
        <v>7.3</v>
      </c>
      <c r="M1983" s="63" t="str">
        <f t="shared" si="767"/>
        <v>13.0</v>
      </c>
      <c r="N1983" s="64" t="s">
        <v>423</v>
      </c>
      <c r="P1983" s="71">
        <v>661761</v>
      </c>
      <c r="Q1983" s="71">
        <v>710274</v>
      </c>
      <c r="R1983" s="72">
        <v>802928</v>
      </c>
    </row>
    <row r="1984" spans="1:18" ht="24.75" thickBot="1">
      <c r="A1984" s="57">
        <v>5</v>
      </c>
      <c r="B1984" s="58" t="s">
        <v>261</v>
      </c>
      <c r="C1984" s="57">
        <v>93</v>
      </c>
      <c r="D1984" s="58" t="s">
        <v>294</v>
      </c>
      <c r="E1984" s="59" t="s">
        <v>115</v>
      </c>
      <c r="F1984" s="60" t="s">
        <v>411</v>
      </c>
      <c r="G1984" s="61" t="str">
        <f t="shared" si="750"/>
        <v>593Visit201</v>
      </c>
      <c r="H1984" s="60" t="s">
        <v>407</v>
      </c>
      <c r="I1984" s="62" t="str">
        <f t="shared" si="770"/>
        <v>655,887</v>
      </c>
      <c r="J1984" s="62" t="str">
        <f t="shared" si="768"/>
        <v>704,057</v>
      </c>
      <c r="K1984" s="62" t="str">
        <f t="shared" si="769"/>
        <v>796,115</v>
      </c>
      <c r="L1984" s="63" t="str">
        <f t="shared" si="766"/>
        <v>7.3</v>
      </c>
      <c r="M1984" s="63" t="str">
        <f t="shared" si="767"/>
        <v>13.1</v>
      </c>
      <c r="N1984" s="65" t="s">
        <v>408</v>
      </c>
      <c r="P1984" s="71">
        <v>655887</v>
      </c>
      <c r="Q1984" s="71">
        <v>704057</v>
      </c>
      <c r="R1984" s="72">
        <v>796115</v>
      </c>
    </row>
    <row r="1985" spans="1:18" ht="24.75" thickBot="1">
      <c r="A1985" s="57">
        <v>5</v>
      </c>
      <c r="B1985" s="58" t="s">
        <v>261</v>
      </c>
      <c r="C1985" s="57">
        <v>93</v>
      </c>
      <c r="D1985" s="58" t="s">
        <v>294</v>
      </c>
      <c r="E1985" s="59" t="s">
        <v>116</v>
      </c>
      <c r="F1985" s="60" t="s">
        <v>412</v>
      </c>
      <c r="G1985" s="61" t="str">
        <f t="shared" si="750"/>
        <v>593Visit202</v>
      </c>
      <c r="H1985" s="60" t="s">
        <v>409</v>
      </c>
      <c r="I1985" s="62" t="str">
        <f t="shared" si="770"/>
        <v>5,874</v>
      </c>
      <c r="J1985" s="62" t="str">
        <f t="shared" si="768"/>
        <v>6,217</v>
      </c>
      <c r="K1985" s="62" t="str">
        <f t="shared" si="769"/>
        <v>6,813</v>
      </c>
      <c r="L1985" s="63" t="str">
        <f t="shared" si="766"/>
        <v>5.8</v>
      </c>
      <c r="M1985" s="63" t="str">
        <f t="shared" si="767"/>
        <v>9.6</v>
      </c>
      <c r="N1985" s="64" t="s">
        <v>410</v>
      </c>
      <c r="P1985" s="71">
        <v>5874</v>
      </c>
      <c r="Q1985" s="71">
        <v>6217</v>
      </c>
      <c r="R1985" s="72">
        <v>6813</v>
      </c>
    </row>
    <row r="1986" spans="1:18" ht="24.75" thickBot="1">
      <c r="A1986" s="57">
        <v>5</v>
      </c>
      <c r="B1986" s="58" t="s">
        <v>261</v>
      </c>
      <c r="C1986" s="57">
        <v>93</v>
      </c>
      <c r="D1986" s="58" t="s">
        <v>294</v>
      </c>
      <c r="E1986" s="59" t="s">
        <v>117</v>
      </c>
      <c r="F1986" s="60" t="s">
        <v>414</v>
      </c>
      <c r="G1986" s="61" t="str">
        <f t="shared" si="750"/>
        <v>593Visit300</v>
      </c>
      <c r="H1986" s="60" t="s">
        <v>419</v>
      </c>
      <c r="I1986" s="62" t="str">
        <f t="shared" si="770"/>
        <v>574,251</v>
      </c>
      <c r="J1986" s="62" t="str">
        <f t="shared" si="768"/>
        <v>616,194</v>
      </c>
      <c r="K1986" s="62" t="str">
        <f t="shared" si="769"/>
        <v>684,260</v>
      </c>
      <c r="L1986" s="63" t="str">
        <f t="shared" si="766"/>
        <v>7.3</v>
      </c>
      <c r="M1986" s="63" t="str">
        <f t="shared" si="767"/>
        <v>11.0</v>
      </c>
      <c r="N1986" s="65" t="s">
        <v>424</v>
      </c>
      <c r="P1986" s="71">
        <v>574251</v>
      </c>
      <c r="Q1986" s="71">
        <v>616194</v>
      </c>
      <c r="R1986" s="72">
        <v>684260</v>
      </c>
    </row>
    <row r="1987" spans="1:18" ht="24.75" thickBot="1">
      <c r="A1987" s="57">
        <v>5</v>
      </c>
      <c r="B1987" s="58" t="s">
        <v>261</v>
      </c>
      <c r="C1987" s="57">
        <v>93</v>
      </c>
      <c r="D1987" s="58" t="s">
        <v>294</v>
      </c>
      <c r="E1987" s="59" t="s">
        <v>118</v>
      </c>
      <c r="F1987" s="60" t="s">
        <v>411</v>
      </c>
      <c r="G1987" s="61" t="str">
        <f t="shared" si="750"/>
        <v>593Visit301</v>
      </c>
      <c r="H1987" s="60" t="s">
        <v>407</v>
      </c>
      <c r="I1987" s="62" t="str">
        <f t="shared" si="770"/>
        <v>568,247</v>
      </c>
      <c r="J1987" s="62" t="str">
        <f t="shared" si="768"/>
        <v>608,912</v>
      </c>
      <c r="K1987" s="62" t="str">
        <f t="shared" si="769"/>
        <v>676,047</v>
      </c>
      <c r="L1987" s="63" t="str">
        <f t="shared" si="766"/>
        <v>7.2</v>
      </c>
      <c r="M1987" s="63" t="str">
        <f t="shared" si="767"/>
        <v>11.0</v>
      </c>
      <c r="N1987" s="64" t="s">
        <v>408</v>
      </c>
      <c r="P1987" s="71">
        <v>568247</v>
      </c>
      <c r="Q1987" s="71">
        <v>608912</v>
      </c>
      <c r="R1987" s="72">
        <v>676047</v>
      </c>
    </row>
    <row r="1988" spans="1:18" ht="24.75" thickBot="1">
      <c r="A1988" s="57">
        <v>5</v>
      </c>
      <c r="B1988" s="58" t="s">
        <v>261</v>
      </c>
      <c r="C1988" s="57">
        <v>93</v>
      </c>
      <c r="D1988" s="58" t="s">
        <v>294</v>
      </c>
      <c r="E1988" s="59" t="s">
        <v>119</v>
      </c>
      <c r="F1988" s="60" t="s">
        <v>412</v>
      </c>
      <c r="G1988" s="61" t="str">
        <f t="shared" si="750"/>
        <v>593Visit302</v>
      </c>
      <c r="H1988" s="60" t="s">
        <v>409</v>
      </c>
      <c r="I1988" s="62" t="str">
        <f t="shared" si="770"/>
        <v>6,004</v>
      </c>
      <c r="J1988" s="62" t="str">
        <f t="shared" si="768"/>
        <v>7,282</v>
      </c>
      <c r="K1988" s="62" t="str">
        <f t="shared" si="769"/>
        <v>8,213</v>
      </c>
      <c r="L1988" s="63" t="str">
        <f t="shared" si="766"/>
        <v>21.3</v>
      </c>
      <c r="M1988" s="63" t="str">
        <f t="shared" si="767"/>
        <v>12.8</v>
      </c>
      <c r="N1988" s="65" t="s">
        <v>410</v>
      </c>
      <c r="P1988" s="71">
        <v>6004</v>
      </c>
      <c r="Q1988" s="71">
        <v>7282</v>
      </c>
      <c r="R1988" s="72">
        <v>8213</v>
      </c>
    </row>
    <row r="1989" spans="1:18" ht="24.75" thickBot="1">
      <c r="A1989" s="57">
        <v>5</v>
      </c>
      <c r="B1989" s="58" t="s">
        <v>261</v>
      </c>
      <c r="C1989" s="57">
        <v>93</v>
      </c>
      <c r="D1989" s="58" t="s">
        <v>294</v>
      </c>
      <c r="E1989" s="59" t="s">
        <v>120</v>
      </c>
      <c r="F1989" s="60" t="s">
        <v>5</v>
      </c>
      <c r="G1989" s="61" t="str">
        <f t="shared" si="750"/>
        <v>593AvgDay400</v>
      </c>
      <c r="H1989" s="60" t="s">
        <v>5</v>
      </c>
      <c r="I1989" s="66" t="str">
        <f>IF(P1989="&amp;#160;"," ",FIXED(ROUND(P1989,2),2,0))</f>
        <v>2.01</v>
      </c>
      <c r="J1989" s="66" t="str">
        <f t="shared" ref="J1989:J2005" si="771">IF(Q1989="&amp;#160;"," ",FIXED(ROUND(Q1989,2),2,0))</f>
        <v>1.96</v>
      </c>
      <c r="K1989" s="66" t="str">
        <f t="shared" ref="K1989:K2005" si="772">IF(R1989="&amp;#160;"," ",FIXED(ROUND(R1989,2),2,0))</f>
        <v>1.87</v>
      </c>
      <c r="L1989" s="63" t="str">
        <f t="shared" si="766"/>
        <v>-2.5</v>
      </c>
      <c r="M1989" s="63" t="str">
        <f t="shared" si="767"/>
        <v>-4.6</v>
      </c>
      <c r="N1989" s="64" t="s">
        <v>6</v>
      </c>
      <c r="P1989" s="73">
        <v>2.0099999999999998</v>
      </c>
      <c r="Q1989" s="73">
        <v>1.96</v>
      </c>
      <c r="R1989" s="74">
        <v>1.87</v>
      </c>
    </row>
    <row r="1990" spans="1:18" ht="24.75" thickBot="1">
      <c r="A1990" s="57">
        <v>5</v>
      </c>
      <c r="B1990" s="58" t="s">
        <v>261</v>
      </c>
      <c r="C1990" s="57">
        <v>93</v>
      </c>
      <c r="D1990" s="58" t="s">
        <v>294</v>
      </c>
      <c r="E1990" s="59" t="s">
        <v>121</v>
      </c>
      <c r="F1990" s="60" t="s">
        <v>411</v>
      </c>
      <c r="G1990" s="61" t="str">
        <f t="shared" si="750"/>
        <v>593AvgDay401</v>
      </c>
      <c r="H1990" s="60" t="s">
        <v>407</v>
      </c>
      <c r="I1990" s="66" t="str">
        <f t="shared" ref="I1990:I2005" si="773">IF(P1990="&amp;#160;"," ",FIXED(ROUND(P1990,2),2,0))</f>
        <v>2.01</v>
      </c>
      <c r="J1990" s="66" t="str">
        <f t="shared" si="771"/>
        <v>1.96</v>
      </c>
      <c r="K1990" s="66" t="str">
        <f t="shared" si="772"/>
        <v>1.87</v>
      </c>
      <c r="L1990" s="63" t="str">
        <f t="shared" si="766"/>
        <v>-2.5</v>
      </c>
      <c r="M1990" s="63" t="str">
        <f t="shared" si="767"/>
        <v>-4.6</v>
      </c>
      <c r="N1990" s="65" t="s">
        <v>408</v>
      </c>
      <c r="P1990" s="73">
        <v>2.0099999999999998</v>
      </c>
      <c r="Q1990" s="73">
        <v>1.96</v>
      </c>
      <c r="R1990" s="74">
        <v>1.87</v>
      </c>
    </row>
    <row r="1991" spans="1:18" ht="24.75" thickBot="1">
      <c r="A1991" s="57">
        <v>5</v>
      </c>
      <c r="B1991" s="58" t="s">
        <v>261</v>
      </c>
      <c r="C1991" s="57">
        <v>93</v>
      </c>
      <c r="D1991" s="58" t="s">
        <v>294</v>
      </c>
      <c r="E1991" s="59" t="s">
        <v>122</v>
      </c>
      <c r="F1991" s="60" t="s">
        <v>412</v>
      </c>
      <c r="G1991" s="61" t="str">
        <f t="shared" si="750"/>
        <v>593AvgDay402</v>
      </c>
      <c r="H1991" s="60" t="s">
        <v>409</v>
      </c>
      <c r="I1991" s="66" t="str">
        <f t="shared" si="773"/>
        <v>2.11</v>
      </c>
      <c r="J1991" s="66" t="str">
        <f t="shared" si="771"/>
        <v>2.01</v>
      </c>
      <c r="K1991" s="66" t="str">
        <f t="shared" si="772"/>
        <v>1.91</v>
      </c>
      <c r="L1991" s="63" t="str">
        <f t="shared" si="766"/>
        <v>-4.7</v>
      </c>
      <c r="M1991" s="63" t="str">
        <f t="shared" si="767"/>
        <v>-5.0</v>
      </c>
      <c r="N1991" s="64" t="s">
        <v>410</v>
      </c>
      <c r="P1991" s="73">
        <v>2.11</v>
      </c>
      <c r="Q1991" s="73">
        <v>2.0099999999999998</v>
      </c>
      <c r="R1991" s="74">
        <v>1.91</v>
      </c>
    </row>
    <row r="1992" spans="1:18" ht="24.75" thickBot="1">
      <c r="A1992" s="57">
        <v>5</v>
      </c>
      <c r="B1992" s="58" t="s">
        <v>261</v>
      </c>
      <c r="C1992" s="57">
        <v>93</v>
      </c>
      <c r="D1992" s="58" t="s">
        <v>294</v>
      </c>
      <c r="E1992" s="59" t="s">
        <v>123</v>
      </c>
      <c r="F1992" s="60" t="s">
        <v>18</v>
      </c>
      <c r="G1992" s="61" t="str">
        <f t="shared" ref="G1992:G2055" si="774">A1992&amp;C1992&amp;E1992</f>
        <v>593AverageExpenditure</v>
      </c>
      <c r="H1992" s="60" t="s">
        <v>18</v>
      </c>
      <c r="I1992" s="66" t="str">
        <f t="shared" si="773"/>
        <v xml:space="preserve"> </v>
      </c>
      <c r="J1992" s="66" t="str">
        <f t="shared" si="771"/>
        <v xml:space="preserve"> </v>
      </c>
      <c r="K1992" s="66" t="str">
        <f t="shared" si="772"/>
        <v xml:space="preserve"> </v>
      </c>
      <c r="L1992" s="67" t="s">
        <v>397</v>
      </c>
      <c r="M1992" s="67" t="s">
        <v>397</v>
      </c>
      <c r="N1992" s="65" t="s">
        <v>19</v>
      </c>
      <c r="P1992" s="67" t="s">
        <v>384</v>
      </c>
      <c r="Q1992" s="67" t="s">
        <v>384</v>
      </c>
      <c r="R1992" s="75" t="s">
        <v>384</v>
      </c>
    </row>
    <row r="1993" spans="1:18" ht="24.75" thickBot="1">
      <c r="A1993" s="57">
        <v>5</v>
      </c>
      <c r="B1993" s="58" t="s">
        <v>261</v>
      </c>
      <c r="C1993" s="57">
        <v>93</v>
      </c>
      <c r="D1993" s="58" t="s">
        <v>294</v>
      </c>
      <c r="E1993" s="59" t="s">
        <v>425</v>
      </c>
      <c r="F1993" s="60" t="s">
        <v>415</v>
      </c>
      <c r="G1993" s="61" t="str">
        <f t="shared" si="774"/>
        <v>593&amp;#160;&amp;#160;&amp;#160;Visitors400</v>
      </c>
      <c r="H1993" s="60" t="s">
        <v>420</v>
      </c>
      <c r="I1993" s="66" t="str">
        <f t="shared" si="773"/>
        <v>1,191.00</v>
      </c>
      <c r="J1993" s="66" t="str">
        <f t="shared" si="771"/>
        <v>1,272.00</v>
      </c>
      <c r="K1993" s="66" t="str">
        <f t="shared" si="772"/>
        <v>1,336.00</v>
      </c>
      <c r="L1993" s="63" t="str">
        <f t="shared" ref="L1993:L2001" si="775">FIXED(ROUND((((J1993-I1993)/I1993)*100),1),1,0)</f>
        <v>6.8</v>
      </c>
      <c r="M1993" s="63" t="str">
        <f t="shared" ref="M1993:M2001" si="776">FIXED(ROUND((((K1993-J1993)/J1993)*100),1),1,0)</f>
        <v>5.0</v>
      </c>
      <c r="N1993" s="64" t="s">
        <v>426</v>
      </c>
      <c r="P1993" s="71">
        <v>1191</v>
      </c>
      <c r="Q1993" s="71">
        <v>1272</v>
      </c>
      <c r="R1993" s="72">
        <v>1336</v>
      </c>
    </row>
    <row r="1994" spans="1:18" ht="24.75" thickBot="1">
      <c r="A1994" s="57">
        <v>5</v>
      </c>
      <c r="B1994" s="58" t="s">
        <v>261</v>
      </c>
      <c r="C1994" s="57">
        <v>93</v>
      </c>
      <c r="D1994" s="58" t="s">
        <v>294</v>
      </c>
      <c r="E1994" s="59" t="s">
        <v>427</v>
      </c>
      <c r="F1994" s="60" t="s">
        <v>411</v>
      </c>
      <c r="G1994" s="61" t="str">
        <f t="shared" si="774"/>
        <v>593&amp;#160;&amp;#160;&amp;#160;Visitors401</v>
      </c>
      <c r="H1994" s="60" t="s">
        <v>407</v>
      </c>
      <c r="I1994" s="66" t="str">
        <f t="shared" si="773"/>
        <v>1,188.00</v>
      </c>
      <c r="J1994" s="66" t="str">
        <f t="shared" si="771"/>
        <v>1,268.00</v>
      </c>
      <c r="K1994" s="66" t="str">
        <f t="shared" si="772"/>
        <v>1,333.00</v>
      </c>
      <c r="L1994" s="63" t="str">
        <f t="shared" si="775"/>
        <v>6.7</v>
      </c>
      <c r="M1994" s="63" t="str">
        <f t="shared" si="776"/>
        <v>5.1</v>
      </c>
      <c r="N1994" s="65" t="s">
        <v>408</v>
      </c>
      <c r="P1994" s="71">
        <v>1188</v>
      </c>
      <c r="Q1994" s="71">
        <v>1268</v>
      </c>
      <c r="R1994" s="72">
        <v>1333</v>
      </c>
    </row>
    <row r="1995" spans="1:18" ht="24.75" thickBot="1">
      <c r="A1995" s="57">
        <v>5</v>
      </c>
      <c r="B1995" s="58" t="s">
        <v>261</v>
      </c>
      <c r="C1995" s="57">
        <v>93</v>
      </c>
      <c r="D1995" s="58" t="s">
        <v>294</v>
      </c>
      <c r="E1995" s="59" t="s">
        <v>428</v>
      </c>
      <c r="F1995" s="60" t="s">
        <v>412</v>
      </c>
      <c r="G1995" s="61" t="str">
        <f t="shared" si="774"/>
        <v>593&amp;#160;&amp;#160;&amp;#160;Visitors402</v>
      </c>
      <c r="H1995" s="60" t="s">
        <v>409</v>
      </c>
      <c r="I1995" s="66" t="str">
        <f t="shared" si="773"/>
        <v>1,555.00</v>
      </c>
      <c r="J1995" s="66" t="str">
        <f t="shared" si="771"/>
        <v>1,613.00</v>
      </c>
      <c r="K1995" s="66" t="str">
        <f t="shared" si="772"/>
        <v>1,678.00</v>
      </c>
      <c r="L1995" s="63" t="str">
        <f t="shared" si="775"/>
        <v>3.7</v>
      </c>
      <c r="M1995" s="63" t="str">
        <f t="shared" si="776"/>
        <v>4.0</v>
      </c>
      <c r="N1995" s="64" t="s">
        <v>410</v>
      </c>
      <c r="P1995" s="71">
        <v>1555</v>
      </c>
      <c r="Q1995" s="71">
        <v>1613</v>
      </c>
      <c r="R1995" s="72">
        <v>1678</v>
      </c>
    </row>
    <row r="1996" spans="1:18" ht="24.75" thickBot="1">
      <c r="A1996" s="57">
        <v>5</v>
      </c>
      <c r="B1996" s="58" t="s">
        <v>261</v>
      </c>
      <c r="C1996" s="57">
        <v>93</v>
      </c>
      <c r="D1996" s="58" t="s">
        <v>294</v>
      </c>
      <c r="E1996" s="59" t="s">
        <v>432</v>
      </c>
      <c r="F1996" s="60" t="s">
        <v>416</v>
      </c>
      <c r="G1996" s="61" t="str">
        <f t="shared" si="774"/>
        <v>593&amp;#160;&amp;#160;&amp;#160;Tourist500</v>
      </c>
      <c r="H1996" s="60" t="s">
        <v>421</v>
      </c>
      <c r="I1996" s="66" t="str">
        <f t="shared" si="773"/>
        <v>1,320.00</v>
      </c>
      <c r="J1996" s="66" t="str">
        <f t="shared" si="771"/>
        <v>1,423.00</v>
      </c>
      <c r="K1996" s="66" t="str">
        <f t="shared" si="772"/>
        <v>1,499.00</v>
      </c>
      <c r="L1996" s="63" t="str">
        <f t="shared" si="775"/>
        <v>7.8</v>
      </c>
      <c r="M1996" s="63" t="str">
        <f t="shared" si="776"/>
        <v>5.3</v>
      </c>
      <c r="N1996" s="65" t="s">
        <v>433</v>
      </c>
      <c r="P1996" s="71">
        <v>1320</v>
      </c>
      <c r="Q1996" s="71">
        <v>1423</v>
      </c>
      <c r="R1996" s="72">
        <v>1499</v>
      </c>
    </row>
    <row r="1997" spans="1:18" ht="24.75" thickBot="1">
      <c r="A1997" s="57">
        <v>5</v>
      </c>
      <c r="B1997" s="58" t="s">
        <v>261</v>
      </c>
      <c r="C1997" s="57">
        <v>93</v>
      </c>
      <c r="D1997" s="58" t="s">
        <v>294</v>
      </c>
      <c r="E1997" s="59" t="s">
        <v>434</v>
      </c>
      <c r="F1997" s="60" t="s">
        <v>411</v>
      </c>
      <c r="G1997" s="61" t="str">
        <f t="shared" si="774"/>
        <v>593&amp;#160;&amp;#160;&amp;#160;Tourist501</v>
      </c>
      <c r="H1997" s="60" t="s">
        <v>407</v>
      </c>
      <c r="I1997" s="66" t="str">
        <f t="shared" si="773"/>
        <v>1,323.00</v>
      </c>
      <c r="J1997" s="66" t="str">
        <f t="shared" si="771"/>
        <v>1,419.00</v>
      </c>
      <c r="K1997" s="66" t="str">
        <f t="shared" si="772"/>
        <v>1,495.00</v>
      </c>
      <c r="L1997" s="63" t="str">
        <f t="shared" si="775"/>
        <v>7.3</v>
      </c>
      <c r="M1997" s="63" t="str">
        <f t="shared" si="776"/>
        <v>5.4</v>
      </c>
      <c r="N1997" s="64" t="s">
        <v>408</v>
      </c>
      <c r="P1997" s="71">
        <v>1323</v>
      </c>
      <c r="Q1997" s="71">
        <v>1419</v>
      </c>
      <c r="R1997" s="72">
        <v>1495</v>
      </c>
    </row>
    <row r="1998" spans="1:18" ht="24.75" thickBot="1">
      <c r="A1998" s="57">
        <v>5</v>
      </c>
      <c r="B1998" s="58" t="s">
        <v>261</v>
      </c>
      <c r="C1998" s="57">
        <v>93</v>
      </c>
      <c r="D1998" s="58" t="s">
        <v>294</v>
      </c>
      <c r="E1998" s="59" t="s">
        <v>435</v>
      </c>
      <c r="F1998" s="60" t="s">
        <v>412</v>
      </c>
      <c r="G1998" s="61" t="str">
        <f t="shared" si="774"/>
        <v>593&amp;#160;&amp;#160;&amp;#160;Tourist502</v>
      </c>
      <c r="H1998" s="60" t="s">
        <v>409</v>
      </c>
      <c r="I1998" s="66" t="str">
        <f t="shared" si="773"/>
        <v>1,759.00</v>
      </c>
      <c r="J1998" s="66" t="str">
        <f t="shared" si="771"/>
        <v>1,871.00</v>
      </c>
      <c r="K1998" s="66" t="str">
        <f t="shared" si="772"/>
        <v>1,961.00</v>
      </c>
      <c r="L1998" s="63" t="str">
        <f t="shared" si="775"/>
        <v>6.4</v>
      </c>
      <c r="M1998" s="63" t="str">
        <f t="shared" si="776"/>
        <v>4.8</v>
      </c>
      <c r="N1998" s="65" t="s">
        <v>410</v>
      </c>
      <c r="P1998" s="71">
        <v>1759</v>
      </c>
      <c r="Q1998" s="71">
        <v>1871</v>
      </c>
      <c r="R1998" s="72">
        <v>1961</v>
      </c>
    </row>
    <row r="1999" spans="1:18" ht="24.75" thickBot="1">
      <c r="A1999" s="57">
        <v>5</v>
      </c>
      <c r="B1999" s="58" t="s">
        <v>261</v>
      </c>
      <c r="C1999" s="57">
        <v>93</v>
      </c>
      <c r="D1999" s="58" t="s">
        <v>294</v>
      </c>
      <c r="E1999" s="59" t="s">
        <v>436</v>
      </c>
      <c r="F1999" s="60" t="s">
        <v>417</v>
      </c>
      <c r="G1999" s="61" t="str">
        <f t="shared" si="774"/>
        <v>593&amp;#160;&amp;#160;&amp;#160;Excursionist600</v>
      </c>
      <c r="H1999" s="60" t="s">
        <v>422</v>
      </c>
      <c r="I1999" s="66" t="str">
        <f t="shared" si="773"/>
        <v>878.00</v>
      </c>
      <c r="J1999" s="66" t="str">
        <f t="shared" si="771"/>
        <v>931.00</v>
      </c>
      <c r="K1999" s="66" t="str">
        <f t="shared" si="772"/>
        <v>979.00</v>
      </c>
      <c r="L1999" s="63" t="str">
        <f t="shared" si="775"/>
        <v>6.0</v>
      </c>
      <c r="M1999" s="63" t="str">
        <f t="shared" si="776"/>
        <v>5.2</v>
      </c>
      <c r="N1999" s="64" t="s">
        <v>437</v>
      </c>
      <c r="P1999" s="71">
        <v>878</v>
      </c>
      <c r="Q1999" s="71">
        <v>931</v>
      </c>
      <c r="R1999" s="72">
        <v>979</v>
      </c>
    </row>
    <row r="2000" spans="1:18" ht="24.75" thickBot="1">
      <c r="A2000" s="57">
        <v>5</v>
      </c>
      <c r="B2000" s="58" t="s">
        <v>261</v>
      </c>
      <c r="C2000" s="57">
        <v>93</v>
      </c>
      <c r="D2000" s="58" t="s">
        <v>294</v>
      </c>
      <c r="E2000" s="59" t="s">
        <v>438</v>
      </c>
      <c r="F2000" s="60" t="s">
        <v>411</v>
      </c>
      <c r="G2000" s="61" t="str">
        <f t="shared" si="774"/>
        <v>593&amp;#160;&amp;#160;&amp;#160;Excursionist601</v>
      </c>
      <c r="H2000" s="60" t="s">
        <v>407</v>
      </c>
      <c r="I2000" s="66" t="str">
        <f t="shared" si="773"/>
        <v>875.00</v>
      </c>
      <c r="J2000" s="66" t="str">
        <f t="shared" si="771"/>
        <v>928.00</v>
      </c>
      <c r="K2000" s="66" t="str">
        <f t="shared" si="772"/>
        <v>976.00</v>
      </c>
      <c r="L2000" s="63" t="str">
        <f t="shared" si="775"/>
        <v>6.1</v>
      </c>
      <c r="M2000" s="63" t="str">
        <f t="shared" si="776"/>
        <v>5.2</v>
      </c>
      <c r="N2000" s="65" t="s">
        <v>408</v>
      </c>
      <c r="P2000" s="71">
        <v>875</v>
      </c>
      <c r="Q2000" s="71">
        <v>928</v>
      </c>
      <c r="R2000" s="72">
        <v>976</v>
      </c>
    </row>
    <row r="2001" spans="1:18" ht="24.75" thickBot="1">
      <c r="A2001" s="57">
        <v>5</v>
      </c>
      <c r="B2001" s="58" t="s">
        <v>261</v>
      </c>
      <c r="C2001" s="57">
        <v>93</v>
      </c>
      <c r="D2001" s="58" t="s">
        <v>294</v>
      </c>
      <c r="E2001" s="59" t="s">
        <v>439</v>
      </c>
      <c r="F2001" s="60" t="s">
        <v>412</v>
      </c>
      <c r="G2001" s="61" t="str">
        <f t="shared" si="774"/>
        <v>593&amp;#160;&amp;#160;&amp;#160;Excursionist602</v>
      </c>
      <c r="H2001" s="60" t="s">
        <v>409</v>
      </c>
      <c r="I2001" s="66" t="str">
        <f t="shared" si="773"/>
        <v>1,126.00</v>
      </c>
      <c r="J2001" s="66" t="str">
        <f t="shared" si="771"/>
        <v>1,171.00</v>
      </c>
      <c r="K2001" s="66" t="str">
        <f t="shared" si="772"/>
        <v>1,230.00</v>
      </c>
      <c r="L2001" s="63" t="str">
        <f t="shared" si="775"/>
        <v>4.0</v>
      </c>
      <c r="M2001" s="63" t="str">
        <f t="shared" si="776"/>
        <v>5.0</v>
      </c>
      <c r="N2001" s="64" t="s">
        <v>410</v>
      </c>
      <c r="P2001" s="71">
        <v>1126</v>
      </c>
      <c r="Q2001" s="71">
        <v>1171</v>
      </c>
      <c r="R2001" s="72">
        <v>1230</v>
      </c>
    </row>
    <row r="2002" spans="1:18" ht="24.75" thickBot="1">
      <c r="A2002" s="57">
        <v>5</v>
      </c>
      <c r="B2002" s="58" t="s">
        <v>261</v>
      </c>
      <c r="C2002" s="57">
        <v>93</v>
      </c>
      <c r="D2002" s="58" t="s">
        <v>294</v>
      </c>
      <c r="E2002" s="59" t="s">
        <v>20</v>
      </c>
      <c r="F2002" s="60" t="s">
        <v>16</v>
      </c>
      <c r="G2002" s="61" t="str">
        <f t="shared" si="774"/>
        <v>593TourismReceipt</v>
      </c>
      <c r="H2002" s="60" t="s">
        <v>16</v>
      </c>
      <c r="I2002" s="66" t="str">
        <f t="shared" si="773"/>
        <v xml:space="preserve"> </v>
      </c>
      <c r="J2002" s="66" t="str">
        <f t="shared" si="771"/>
        <v xml:space="preserve"> </v>
      </c>
      <c r="K2002" s="66" t="str">
        <f t="shared" si="772"/>
        <v xml:space="preserve"> </v>
      </c>
      <c r="L2002" s="67" t="s">
        <v>397</v>
      </c>
      <c r="M2002" s="67" t="s">
        <v>397</v>
      </c>
      <c r="N2002" s="65" t="s">
        <v>17</v>
      </c>
      <c r="P2002" s="67" t="s">
        <v>384</v>
      </c>
      <c r="Q2002" s="67" t="s">
        <v>384</v>
      </c>
      <c r="R2002" s="75" t="s">
        <v>384</v>
      </c>
    </row>
    <row r="2003" spans="1:18" ht="24.75" thickBot="1">
      <c r="A2003" s="57">
        <v>5</v>
      </c>
      <c r="B2003" s="58" t="s">
        <v>261</v>
      </c>
      <c r="C2003" s="57">
        <v>93</v>
      </c>
      <c r="D2003" s="58" t="s">
        <v>294</v>
      </c>
      <c r="E2003" s="59" t="s">
        <v>429</v>
      </c>
      <c r="F2003" s="60" t="s">
        <v>415</v>
      </c>
      <c r="G2003" s="61" t="str">
        <f t="shared" si="774"/>
        <v>593&amp;#160;&amp;#160;&amp;#160;Visitors700</v>
      </c>
      <c r="H2003" s="60" t="s">
        <v>420</v>
      </c>
      <c r="I2003" s="66" t="str">
        <f t="shared" si="773"/>
        <v>2,270.00</v>
      </c>
      <c r="J2003" s="66" t="str">
        <f t="shared" si="771"/>
        <v>2,555.00</v>
      </c>
      <c r="K2003" s="66" t="str">
        <f t="shared" si="772"/>
        <v>2,920.00</v>
      </c>
      <c r="L2003" s="63" t="str">
        <f t="shared" ref="L2003:L2018" si="777">FIXED(ROUND((((J2003-I2003)/I2003)*100),1),1,0)</f>
        <v>12.6</v>
      </c>
      <c r="M2003" s="63" t="str">
        <f t="shared" ref="M2003:M2018" si="778">FIXED(ROUND((((K2003-J2003)/J2003)*100),1),1,0)</f>
        <v>14.3</v>
      </c>
      <c r="N2003" s="64" t="s">
        <v>426</v>
      </c>
      <c r="P2003" s="71">
        <v>2270</v>
      </c>
      <c r="Q2003" s="71">
        <v>2555</v>
      </c>
      <c r="R2003" s="72">
        <v>2920</v>
      </c>
    </row>
    <row r="2004" spans="1:18" ht="24.75" thickBot="1">
      <c r="A2004" s="57">
        <v>5</v>
      </c>
      <c r="B2004" s="58" t="s">
        <v>261</v>
      </c>
      <c r="C2004" s="57">
        <v>93</v>
      </c>
      <c r="D2004" s="58" t="s">
        <v>294</v>
      </c>
      <c r="E2004" s="59" t="s">
        <v>430</v>
      </c>
      <c r="F2004" s="60" t="s">
        <v>411</v>
      </c>
      <c r="G2004" s="61" t="str">
        <f t="shared" si="774"/>
        <v>593&amp;#160;&amp;#160;&amp;#160;Visitors701</v>
      </c>
      <c r="H2004" s="60" t="s">
        <v>407</v>
      </c>
      <c r="I2004" s="66" t="str">
        <f t="shared" si="773"/>
        <v>2,241.00</v>
      </c>
      <c r="J2004" s="66" t="str">
        <f t="shared" si="771"/>
        <v>2,523.00</v>
      </c>
      <c r="K2004" s="66" t="str">
        <f t="shared" si="772"/>
        <v>2,885.00</v>
      </c>
      <c r="L2004" s="63" t="str">
        <f t="shared" si="777"/>
        <v>12.6</v>
      </c>
      <c r="M2004" s="63" t="str">
        <f t="shared" si="778"/>
        <v>14.3</v>
      </c>
      <c r="N2004" s="65" t="s">
        <v>408</v>
      </c>
      <c r="P2004" s="71">
        <v>2241</v>
      </c>
      <c r="Q2004" s="71">
        <v>2523</v>
      </c>
      <c r="R2004" s="72">
        <v>2885</v>
      </c>
    </row>
    <row r="2005" spans="1:18" ht="24.75" thickBot="1">
      <c r="A2005" s="57">
        <v>5</v>
      </c>
      <c r="B2005" s="58" t="s">
        <v>261</v>
      </c>
      <c r="C2005" s="57">
        <v>93</v>
      </c>
      <c r="D2005" s="58" t="s">
        <v>294</v>
      </c>
      <c r="E2005" s="59" t="s">
        <v>431</v>
      </c>
      <c r="F2005" s="60" t="s">
        <v>412</v>
      </c>
      <c r="G2005" s="61" t="str">
        <f t="shared" si="774"/>
        <v>593&amp;#160;&amp;#160;&amp;#160;Visitors702</v>
      </c>
      <c r="H2005" s="60" t="s">
        <v>409</v>
      </c>
      <c r="I2005" s="66" t="str">
        <f t="shared" si="773"/>
        <v>29.00</v>
      </c>
      <c r="J2005" s="66" t="str">
        <f t="shared" si="771"/>
        <v>32.00</v>
      </c>
      <c r="K2005" s="66" t="str">
        <f t="shared" si="772"/>
        <v>36.00</v>
      </c>
      <c r="L2005" s="63" t="str">
        <f t="shared" si="777"/>
        <v>10.3</v>
      </c>
      <c r="M2005" s="63" t="str">
        <f t="shared" si="778"/>
        <v>12.5</v>
      </c>
      <c r="N2005" s="64" t="s">
        <v>410</v>
      </c>
      <c r="P2005" s="71">
        <v>29</v>
      </c>
      <c r="Q2005" s="71">
        <v>32</v>
      </c>
      <c r="R2005" s="72">
        <v>36</v>
      </c>
    </row>
    <row r="2006" spans="1:18" ht="24.75" thickBot="1">
      <c r="A2006" s="57">
        <v>5</v>
      </c>
      <c r="B2006" s="58" t="s">
        <v>261</v>
      </c>
      <c r="C2006" s="57">
        <v>94</v>
      </c>
      <c r="D2006" s="58" t="s">
        <v>297</v>
      </c>
      <c r="E2006" s="59" t="s">
        <v>10</v>
      </c>
      <c r="F2006" s="60" t="s">
        <v>4</v>
      </c>
      <c r="G2006" s="61" t="str">
        <f t="shared" si="774"/>
        <v>594Room</v>
      </c>
      <c r="H2006" s="60" t="s">
        <v>4</v>
      </c>
      <c r="I2006" s="62" t="str">
        <f>FIXED(ROUND(P2006,2),0,0)</f>
        <v>857</v>
      </c>
      <c r="J2006" s="62" t="str">
        <f t="shared" ref="J2006:J2015" si="779">FIXED(ROUND(Q2006,2),0,0)</f>
        <v>857</v>
      </c>
      <c r="K2006" s="62" t="str">
        <f t="shared" ref="K2006:K2015" si="780">FIXED(ROUND(R2006,2),0,0)</f>
        <v>942</v>
      </c>
      <c r="L2006" s="63" t="str">
        <f t="shared" si="777"/>
        <v>0.0</v>
      </c>
      <c r="M2006" s="63" t="str">
        <f t="shared" si="778"/>
        <v>9.9</v>
      </c>
      <c r="N2006" s="64" t="s">
        <v>14</v>
      </c>
      <c r="P2006" s="71">
        <v>857</v>
      </c>
      <c r="Q2006" s="71">
        <v>857</v>
      </c>
      <c r="R2006" s="72">
        <v>942</v>
      </c>
    </row>
    <row r="2007" spans="1:18" ht="24.75" thickBot="1">
      <c r="A2007" s="57">
        <v>5</v>
      </c>
      <c r="B2007" s="58" t="s">
        <v>261</v>
      </c>
      <c r="C2007" s="57">
        <v>94</v>
      </c>
      <c r="D2007" s="58" t="s">
        <v>297</v>
      </c>
      <c r="E2007" s="59" t="s">
        <v>111</v>
      </c>
      <c r="F2007" s="60" t="s">
        <v>3</v>
      </c>
      <c r="G2007" s="61" t="str">
        <f t="shared" si="774"/>
        <v>594Visit100</v>
      </c>
      <c r="H2007" s="60" t="s">
        <v>3</v>
      </c>
      <c r="I2007" s="62" t="str">
        <f t="shared" ref="I2007:I2015" si="781">FIXED(ROUND(P2007,2),0,0)</f>
        <v>237,925</v>
      </c>
      <c r="J2007" s="62" t="str">
        <f t="shared" si="779"/>
        <v>251,081</v>
      </c>
      <c r="K2007" s="62" t="str">
        <f t="shared" si="780"/>
        <v>257,143</v>
      </c>
      <c r="L2007" s="63" t="str">
        <f t="shared" si="777"/>
        <v>5.5</v>
      </c>
      <c r="M2007" s="63" t="str">
        <f t="shared" si="778"/>
        <v>2.4</v>
      </c>
      <c r="N2007" s="65" t="s">
        <v>15</v>
      </c>
      <c r="P2007" s="71">
        <v>237925</v>
      </c>
      <c r="Q2007" s="71">
        <v>251081</v>
      </c>
      <c r="R2007" s="72">
        <v>257143</v>
      </c>
    </row>
    <row r="2008" spans="1:18" ht="24.75" thickBot="1">
      <c r="A2008" s="57">
        <v>5</v>
      </c>
      <c r="B2008" s="58" t="s">
        <v>261</v>
      </c>
      <c r="C2008" s="57">
        <v>94</v>
      </c>
      <c r="D2008" s="58" t="s">
        <v>297</v>
      </c>
      <c r="E2008" s="59" t="s">
        <v>112</v>
      </c>
      <c r="F2008" s="60" t="s">
        <v>411</v>
      </c>
      <c r="G2008" s="61" t="str">
        <f t="shared" si="774"/>
        <v>594Visit101</v>
      </c>
      <c r="H2008" s="60" t="s">
        <v>407</v>
      </c>
      <c r="I2008" s="62" t="str">
        <f t="shared" si="781"/>
        <v>236,039</v>
      </c>
      <c r="J2008" s="62" t="str">
        <f t="shared" si="779"/>
        <v>248,978</v>
      </c>
      <c r="K2008" s="62" t="str">
        <f t="shared" si="780"/>
        <v>254,974</v>
      </c>
      <c r="L2008" s="63" t="str">
        <f t="shared" si="777"/>
        <v>5.5</v>
      </c>
      <c r="M2008" s="63" t="str">
        <f t="shared" si="778"/>
        <v>2.4</v>
      </c>
      <c r="N2008" s="64" t="s">
        <v>408</v>
      </c>
      <c r="P2008" s="71">
        <v>236039</v>
      </c>
      <c r="Q2008" s="71">
        <v>248978</v>
      </c>
      <c r="R2008" s="72">
        <v>254974</v>
      </c>
    </row>
    <row r="2009" spans="1:18" ht="24.75" thickBot="1">
      <c r="A2009" s="57">
        <v>5</v>
      </c>
      <c r="B2009" s="58" t="s">
        <v>261</v>
      </c>
      <c r="C2009" s="57">
        <v>94</v>
      </c>
      <c r="D2009" s="58" t="s">
        <v>297</v>
      </c>
      <c r="E2009" s="59" t="s">
        <v>113</v>
      </c>
      <c r="F2009" s="60" t="s">
        <v>412</v>
      </c>
      <c r="G2009" s="61" t="str">
        <f t="shared" si="774"/>
        <v>594Visit102</v>
      </c>
      <c r="H2009" s="60" t="s">
        <v>409</v>
      </c>
      <c r="I2009" s="62" t="str">
        <f t="shared" si="781"/>
        <v>1,886</v>
      </c>
      <c r="J2009" s="62" t="str">
        <f t="shared" si="779"/>
        <v>2,103</v>
      </c>
      <c r="K2009" s="62" t="str">
        <f t="shared" si="780"/>
        <v>2,169</v>
      </c>
      <c r="L2009" s="63" t="str">
        <f t="shared" si="777"/>
        <v>11.5</v>
      </c>
      <c r="M2009" s="63" t="str">
        <f t="shared" si="778"/>
        <v>3.1</v>
      </c>
      <c r="N2009" s="65" t="s">
        <v>410</v>
      </c>
      <c r="P2009" s="71">
        <v>1886</v>
      </c>
      <c r="Q2009" s="71">
        <v>2103</v>
      </c>
      <c r="R2009" s="72">
        <v>2169</v>
      </c>
    </row>
    <row r="2010" spans="1:18" ht="24.75" thickBot="1">
      <c r="A2010" s="57">
        <v>5</v>
      </c>
      <c r="B2010" s="58" t="s">
        <v>261</v>
      </c>
      <c r="C2010" s="57">
        <v>94</v>
      </c>
      <c r="D2010" s="58" t="s">
        <v>297</v>
      </c>
      <c r="E2010" s="59" t="s">
        <v>114</v>
      </c>
      <c r="F2010" s="60" t="s">
        <v>413</v>
      </c>
      <c r="G2010" s="61" t="str">
        <f t="shared" si="774"/>
        <v>594Visit200</v>
      </c>
      <c r="H2010" s="60" t="s">
        <v>418</v>
      </c>
      <c r="I2010" s="62" t="str">
        <f t="shared" si="781"/>
        <v>214,062</v>
      </c>
      <c r="J2010" s="62" t="str">
        <f t="shared" si="779"/>
        <v>225,742</v>
      </c>
      <c r="K2010" s="62" t="str">
        <f t="shared" si="780"/>
        <v>230,742</v>
      </c>
      <c r="L2010" s="63" t="str">
        <f t="shared" si="777"/>
        <v>5.5</v>
      </c>
      <c r="M2010" s="63" t="str">
        <f t="shared" si="778"/>
        <v>2.2</v>
      </c>
      <c r="N2010" s="64" t="s">
        <v>423</v>
      </c>
      <c r="P2010" s="71">
        <v>214062</v>
      </c>
      <c r="Q2010" s="71">
        <v>225742</v>
      </c>
      <c r="R2010" s="72">
        <v>230742</v>
      </c>
    </row>
    <row r="2011" spans="1:18" ht="24.75" thickBot="1">
      <c r="A2011" s="57">
        <v>5</v>
      </c>
      <c r="B2011" s="58" t="s">
        <v>261</v>
      </c>
      <c r="C2011" s="57">
        <v>94</v>
      </c>
      <c r="D2011" s="58" t="s">
        <v>297</v>
      </c>
      <c r="E2011" s="59" t="s">
        <v>115</v>
      </c>
      <c r="F2011" s="60" t="s">
        <v>411</v>
      </c>
      <c r="G2011" s="61" t="str">
        <f t="shared" si="774"/>
        <v>594Visit201</v>
      </c>
      <c r="H2011" s="60" t="s">
        <v>407</v>
      </c>
      <c r="I2011" s="62" t="str">
        <f t="shared" si="781"/>
        <v>212,386</v>
      </c>
      <c r="J2011" s="62" t="str">
        <f t="shared" si="779"/>
        <v>223,868</v>
      </c>
      <c r="K2011" s="62" t="str">
        <f t="shared" si="780"/>
        <v>228,823</v>
      </c>
      <c r="L2011" s="63" t="str">
        <f t="shared" si="777"/>
        <v>5.4</v>
      </c>
      <c r="M2011" s="63" t="str">
        <f t="shared" si="778"/>
        <v>2.2</v>
      </c>
      <c r="N2011" s="65" t="s">
        <v>408</v>
      </c>
      <c r="P2011" s="71">
        <v>212386</v>
      </c>
      <c r="Q2011" s="71">
        <v>223868</v>
      </c>
      <c r="R2011" s="72">
        <v>228823</v>
      </c>
    </row>
    <row r="2012" spans="1:18" ht="24.75" thickBot="1">
      <c r="A2012" s="57">
        <v>5</v>
      </c>
      <c r="B2012" s="58" t="s">
        <v>261</v>
      </c>
      <c r="C2012" s="57">
        <v>94</v>
      </c>
      <c r="D2012" s="58" t="s">
        <v>297</v>
      </c>
      <c r="E2012" s="59" t="s">
        <v>116</v>
      </c>
      <c r="F2012" s="60" t="s">
        <v>412</v>
      </c>
      <c r="G2012" s="61" t="str">
        <f t="shared" si="774"/>
        <v>594Visit202</v>
      </c>
      <c r="H2012" s="60" t="s">
        <v>409</v>
      </c>
      <c r="I2012" s="62" t="str">
        <f t="shared" si="781"/>
        <v>1,676</v>
      </c>
      <c r="J2012" s="62" t="str">
        <f t="shared" si="779"/>
        <v>1,874</v>
      </c>
      <c r="K2012" s="62" t="str">
        <f t="shared" si="780"/>
        <v>1,919</v>
      </c>
      <c r="L2012" s="63" t="str">
        <f t="shared" si="777"/>
        <v>11.8</v>
      </c>
      <c r="M2012" s="63" t="str">
        <f t="shared" si="778"/>
        <v>2.4</v>
      </c>
      <c r="N2012" s="64" t="s">
        <v>410</v>
      </c>
      <c r="P2012" s="71">
        <v>1676</v>
      </c>
      <c r="Q2012" s="71">
        <v>1874</v>
      </c>
      <c r="R2012" s="72">
        <v>1919</v>
      </c>
    </row>
    <row r="2013" spans="1:18" ht="24.75" thickBot="1">
      <c r="A2013" s="57">
        <v>5</v>
      </c>
      <c r="B2013" s="58" t="s">
        <v>261</v>
      </c>
      <c r="C2013" s="57">
        <v>94</v>
      </c>
      <c r="D2013" s="58" t="s">
        <v>297</v>
      </c>
      <c r="E2013" s="59" t="s">
        <v>117</v>
      </c>
      <c r="F2013" s="60" t="s">
        <v>414</v>
      </c>
      <c r="G2013" s="61" t="str">
        <f t="shared" si="774"/>
        <v>594Visit300</v>
      </c>
      <c r="H2013" s="60" t="s">
        <v>419</v>
      </c>
      <c r="I2013" s="62" t="str">
        <f t="shared" si="781"/>
        <v>23,863</v>
      </c>
      <c r="J2013" s="62" t="str">
        <f t="shared" si="779"/>
        <v>25,339</v>
      </c>
      <c r="K2013" s="62" t="str">
        <f t="shared" si="780"/>
        <v>26,401</v>
      </c>
      <c r="L2013" s="63" t="str">
        <f t="shared" si="777"/>
        <v>6.2</v>
      </c>
      <c r="M2013" s="63" t="str">
        <f t="shared" si="778"/>
        <v>4.2</v>
      </c>
      <c r="N2013" s="65" t="s">
        <v>424</v>
      </c>
      <c r="P2013" s="71">
        <v>23863</v>
      </c>
      <c r="Q2013" s="71">
        <v>25339</v>
      </c>
      <c r="R2013" s="72">
        <v>26401</v>
      </c>
    </row>
    <row r="2014" spans="1:18" ht="24.75" thickBot="1">
      <c r="A2014" s="57">
        <v>5</v>
      </c>
      <c r="B2014" s="58" t="s">
        <v>261</v>
      </c>
      <c r="C2014" s="57">
        <v>94</v>
      </c>
      <c r="D2014" s="58" t="s">
        <v>297</v>
      </c>
      <c r="E2014" s="59" t="s">
        <v>118</v>
      </c>
      <c r="F2014" s="60" t="s">
        <v>411</v>
      </c>
      <c r="G2014" s="61" t="str">
        <f t="shared" si="774"/>
        <v>594Visit301</v>
      </c>
      <c r="H2014" s="60" t="s">
        <v>407</v>
      </c>
      <c r="I2014" s="62" t="str">
        <f t="shared" si="781"/>
        <v>23,653</v>
      </c>
      <c r="J2014" s="62" t="str">
        <f t="shared" si="779"/>
        <v>25,110</v>
      </c>
      <c r="K2014" s="62" t="str">
        <f t="shared" si="780"/>
        <v>26,151</v>
      </c>
      <c r="L2014" s="63" t="str">
        <f t="shared" si="777"/>
        <v>6.2</v>
      </c>
      <c r="M2014" s="63" t="str">
        <f t="shared" si="778"/>
        <v>4.1</v>
      </c>
      <c r="N2014" s="64" t="s">
        <v>408</v>
      </c>
      <c r="P2014" s="71">
        <v>23653</v>
      </c>
      <c r="Q2014" s="71">
        <v>25110</v>
      </c>
      <c r="R2014" s="72">
        <v>26151</v>
      </c>
    </row>
    <row r="2015" spans="1:18" ht="24.75" thickBot="1">
      <c r="A2015" s="57">
        <v>5</v>
      </c>
      <c r="B2015" s="58" t="s">
        <v>261</v>
      </c>
      <c r="C2015" s="57">
        <v>94</v>
      </c>
      <c r="D2015" s="58" t="s">
        <v>297</v>
      </c>
      <c r="E2015" s="59" t="s">
        <v>119</v>
      </c>
      <c r="F2015" s="60" t="s">
        <v>412</v>
      </c>
      <c r="G2015" s="61" t="str">
        <f t="shared" si="774"/>
        <v>594Visit302</v>
      </c>
      <c r="H2015" s="60" t="s">
        <v>409</v>
      </c>
      <c r="I2015" s="62" t="str">
        <f t="shared" si="781"/>
        <v>210</v>
      </c>
      <c r="J2015" s="62" t="str">
        <f t="shared" si="779"/>
        <v>229</v>
      </c>
      <c r="K2015" s="62" t="str">
        <f t="shared" si="780"/>
        <v>250</v>
      </c>
      <c r="L2015" s="63" t="str">
        <f t="shared" si="777"/>
        <v>9.0</v>
      </c>
      <c r="M2015" s="63" t="str">
        <f t="shared" si="778"/>
        <v>9.2</v>
      </c>
      <c r="N2015" s="65" t="s">
        <v>410</v>
      </c>
      <c r="P2015" s="71">
        <v>210</v>
      </c>
      <c r="Q2015" s="71">
        <v>229</v>
      </c>
      <c r="R2015" s="72">
        <v>250</v>
      </c>
    </row>
    <row r="2016" spans="1:18" ht="24.75" thickBot="1">
      <c r="A2016" s="57">
        <v>5</v>
      </c>
      <c r="B2016" s="58" t="s">
        <v>261</v>
      </c>
      <c r="C2016" s="57">
        <v>94</v>
      </c>
      <c r="D2016" s="58" t="s">
        <v>297</v>
      </c>
      <c r="E2016" s="59" t="s">
        <v>120</v>
      </c>
      <c r="F2016" s="60" t="s">
        <v>5</v>
      </c>
      <c r="G2016" s="61" t="str">
        <f t="shared" si="774"/>
        <v>594AvgDay400</v>
      </c>
      <c r="H2016" s="60" t="s">
        <v>5</v>
      </c>
      <c r="I2016" s="66" t="str">
        <f>IF(P2016="&amp;#160;"," ",FIXED(ROUND(P2016,2),2,0))</f>
        <v>2.30</v>
      </c>
      <c r="J2016" s="66" t="str">
        <f t="shared" ref="J2016:J2032" si="782">IF(Q2016="&amp;#160;"," ",FIXED(ROUND(Q2016,2),2,0))</f>
        <v>2.27</v>
      </c>
      <c r="K2016" s="66" t="str">
        <f t="shared" ref="K2016:K2032" si="783">IF(R2016="&amp;#160;"," ",FIXED(ROUND(R2016,2),2,0))</f>
        <v>2.25</v>
      </c>
      <c r="L2016" s="63" t="str">
        <f t="shared" si="777"/>
        <v>-1.3</v>
      </c>
      <c r="M2016" s="63" t="str">
        <f t="shared" si="778"/>
        <v>-0.9</v>
      </c>
      <c r="N2016" s="64" t="s">
        <v>6</v>
      </c>
      <c r="P2016" s="73">
        <v>2.2999999999999998</v>
      </c>
      <c r="Q2016" s="73">
        <v>2.27</v>
      </c>
      <c r="R2016" s="74">
        <v>2.25</v>
      </c>
    </row>
    <row r="2017" spans="1:18" ht="24.75" thickBot="1">
      <c r="A2017" s="57">
        <v>5</v>
      </c>
      <c r="B2017" s="58" t="s">
        <v>261</v>
      </c>
      <c r="C2017" s="57">
        <v>94</v>
      </c>
      <c r="D2017" s="58" t="s">
        <v>297</v>
      </c>
      <c r="E2017" s="59" t="s">
        <v>121</v>
      </c>
      <c r="F2017" s="60" t="s">
        <v>411</v>
      </c>
      <c r="G2017" s="61" t="str">
        <f t="shared" si="774"/>
        <v>594AvgDay401</v>
      </c>
      <c r="H2017" s="60" t="s">
        <v>407</v>
      </c>
      <c r="I2017" s="66" t="str">
        <f t="shared" ref="I2017:I2032" si="784">IF(P2017="&amp;#160;"," ",FIXED(ROUND(P2017,2),2,0))</f>
        <v>2.30</v>
      </c>
      <c r="J2017" s="66" t="str">
        <f t="shared" si="782"/>
        <v>2.27</v>
      </c>
      <c r="K2017" s="66" t="str">
        <f t="shared" si="783"/>
        <v>2.25</v>
      </c>
      <c r="L2017" s="63" t="str">
        <f t="shared" si="777"/>
        <v>-1.3</v>
      </c>
      <c r="M2017" s="63" t="str">
        <f t="shared" si="778"/>
        <v>-0.9</v>
      </c>
      <c r="N2017" s="65" t="s">
        <v>408</v>
      </c>
      <c r="P2017" s="73">
        <v>2.2999999999999998</v>
      </c>
      <c r="Q2017" s="73">
        <v>2.27</v>
      </c>
      <c r="R2017" s="74">
        <v>2.25</v>
      </c>
    </row>
    <row r="2018" spans="1:18" ht="24.75" thickBot="1">
      <c r="A2018" s="57">
        <v>5</v>
      </c>
      <c r="B2018" s="58" t="s">
        <v>261</v>
      </c>
      <c r="C2018" s="57">
        <v>94</v>
      </c>
      <c r="D2018" s="58" t="s">
        <v>297</v>
      </c>
      <c r="E2018" s="59" t="s">
        <v>122</v>
      </c>
      <c r="F2018" s="60" t="s">
        <v>412</v>
      </c>
      <c r="G2018" s="61" t="str">
        <f t="shared" si="774"/>
        <v>594AvgDay402</v>
      </c>
      <c r="H2018" s="60" t="s">
        <v>409</v>
      </c>
      <c r="I2018" s="66" t="str">
        <f t="shared" si="784"/>
        <v>2.37</v>
      </c>
      <c r="J2018" s="66" t="str">
        <f t="shared" si="782"/>
        <v>2.29</v>
      </c>
      <c r="K2018" s="66" t="str">
        <f t="shared" si="783"/>
        <v>2.30</v>
      </c>
      <c r="L2018" s="63" t="str">
        <f t="shared" si="777"/>
        <v>-3.4</v>
      </c>
      <c r="M2018" s="63" t="str">
        <f t="shared" si="778"/>
        <v>0.4</v>
      </c>
      <c r="N2018" s="64" t="s">
        <v>410</v>
      </c>
      <c r="P2018" s="73">
        <v>2.37</v>
      </c>
      <c r="Q2018" s="73">
        <v>2.29</v>
      </c>
      <c r="R2018" s="74">
        <v>2.2999999999999998</v>
      </c>
    </row>
    <row r="2019" spans="1:18" ht="24.75" thickBot="1">
      <c r="A2019" s="57">
        <v>5</v>
      </c>
      <c r="B2019" s="58" t="s">
        <v>261</v>
      </c>
      <c r="C2019" s="57">
        <v>94</v>
      </c>
      <c r="D2019" s="58" t="s">
        <v>297</v>
      </c>
      <c r="E2019" s="59" t="s">
        <v>123</v>
      </c>
      <c r="F2019" s="60" t="s">
        <v>18</v>
      </c>
      <c r="G2019" s="61" t="str">
        <f t="shared" si="774"/>
        <v>594AverageExpenditure</v>
      </c>
      <c r="H2019" s="60" t="s">
        <v>18</v>
      </c>
      <c r="I2019" s="66" t="str">
        <f t="shared" si="784"/>
        <v xml:space="preserve"> </v>
      </c>
      <c r="J2019" s="66" t="str">
        <f t="shared" si="782"/>
        <v xml:space="preserve"> </v>
      </c>
      <c r="K2019" s="66" t="str">
        <f t="shared" si="783"/>
        <v xml:space="preserve"> </v>
      </c>
      <c r="L2019" s="67" t="s">
        <v>397</v>
      </c>
      <c r="M2019" s="67" t="s">
        <v>397</v>
      </c>
      <c r="N2019" s="65" t="s">
        <v>19</v>
      </c>
      <c r="P2019" s="67" t="s">
        <v>384</v>
      </c>
      <c r="Q2019" s="67" t="s">
        <v>384</v>
      </c>
      <c r="R2019" s="75" t="s">
        <v>384</v>
      </c>
    </row>
    <row r="2020" spans="1:18" ht="24.75" thickBot="1">
      <c r="A2020" s="57">
        <v>5</v>
      </c>
      <c r="B2020" s="58" t="s">
        <v>261</v>
      </c>
      <c r="C2020" s="57">
        <v>94</v>
      </c>
      <c r="D2020" s="58" t="s">
        <v>297</v>
      </c>
      <c r="E2020" s="59" t="s">
        <v>425</v>
      </c>
      <c r="F2020" s="60" t="s">
        <v>415</v>
      </c>
      <c r="G2020" s="61" t="str">
        <f t="shared" si="774"/>
        <v>594&amp;#160;&amp;#160;&amp;#160;Visitors400</v>
      </c>
      <c r="H2020" s="60" t="s">
        <v>420</v>
      </c>
      <c r="I2020" s="66" t="str">
        <f t="shared" si="784"/>
        <v>1,523.00</v>
      </c>
      <c r="J2020" s="66" t="str">
        <f t="shared" si="782"/>
        <v>1,602.00</v>
      </c>
      <c r="K2020" s="66" t="str">
        <f t="shared" si="783"/>
        <v>1,666.00</v>
      </c>
      <c r="L2020" s="63" t="str">
        <f t="shared" ref="L2020:L2028" si="785">FIXED(ROUND((((J2020-I2020)/I2020)*100),1),1,0)</f>
        <v>5.2</v>
      </c>
      <c r="M2020" s="63" t="str">
        <f t="shared" ref="M2020:M2028" si="786">FIXED(ROUND((((K2020-J2020)/J2020)*100),1),1,0)</f>
        <v>4.0</v>
      </c>
      <c r="N2020" s="64" t="s">
        <v>426</v>
      </c>
      <c r="P2020" s="71">
        <v>1523</v>
      </c>
      <c r="Q2020" s="71">
        <v>1602</v>
      </c>
      <c r="R2020" s="72">
        <v>1666</v>
      </c>
    </row>
    <row r="2021" spans="1:18" ht="24.75" thickBot="1">
      <c r="A2021" s="57">
        <v>5</v>
      </c>
      <c r="B2021" s="58" t="s">
        <v>261</v>
      </c>
      <c r="C2021" s="57">
        <v>94</v>
      </c>
      <c r="D2021" s="58" t="s">
        <v>297</v>
      </c>
      <c r="E2021" s="59" t="s">
        <v>427</v>
      </c>
      <c r="F2021" s="60" t="s">
        <v>411</v>
      </c>
      <c r="G2021" s="61" t="str">
        <f t="shared" si="774"/>
        <v>594&amp;#160;&amp;#160;&amp;#160;Visitors401</v>
      </c>
      <c r="H2021" s="60" t="s">
        <v>407</v>
      </c>
      <c r="I2021" s="66" t="str">
        <f t="shared" si="784"/>
        <v>1,521.00</v>
      </c>
      <c r="J2021" s="66" t="str">
        <f t="shared" si="782"/>
        <v>1,600.00</v>
      </c>
      <c r="K2021" s="66" t="str">
        <f t="shared" si="783"/>
        <v>1,664.00</v>
      </c>
      <c r="L2021" s="63" t="str">
        <f t="shared" si="785"/>
        <v>5.2</v>
      </c>
      <c r="M2021" s="63" t="str">
        <f t="shared" si="786"/>
        <v>4.0</v>
      </c>
      <c r="N2021" s="65" t="s">
        <v>408</v>
      </c>
      <c r="P2021" s="71">
        <v>1521</v>
      </c>
      <c r="Q2021" s="71">
        <v>1600</v>
      </c>
      <c r="R2021" s="72">
        <v>1664</v>
      </c>
    </row>
    <row r="2022" spans="1:18" ht="24.75" thickBot="1">
      <c r="A2022" s="57">
        <v>5</v>
      </c>
      <c r="B2022" s="58" t="s">
        <v>261</v>
      </c>
      <c r="C2022" s="57">
        <v>94</v>
      </c>
      <c r="D2022" s="58" t="s">
        <v>297</v>
      </c>
      <c r="E2022" s="59" t="s">
        <v>428</v>
      </c>
      <c r="F2022" s="60" t="s">
        <v>412</v>
      </c>
      <c r="G2022" s="61" t="str">
        <f t="shared" si="774"/>
        <v>594&amp;#160;&amp;#160;&amp;#160;Visitors402</v>
      </c>
      <c r="H2022" s="60" t="s">
        <v>409</v>
      </c>
      <c r="I2022" s="66" t="str">
        <f t="shared" si="784"/>
        <v>1,724.00</v>
      </c>
      <c r="J2022" s="66" t="str">
        <f t="shared" si="782"/>
        <v>1,808.00</v>
      </c>
      <c r="K2022" s="66" t="str">
        <f t="shared" si="783"/>
        <v>1,883.00</v>
      </c>
      <c r="L2022" s="63" t="str">
        <f t="shared" si="785"/>
        <v>4.9</v>
      </c>
      <c r="M2022" s="63" t="str">
        <f t="shared" si="786"/>
        <v>4.1</v>
      </c>
      <c r="N2022" s="64" t="s">
        <v>410</v>
      </c>
      <c r="P2022" s="71">
        <v>1724</v>
      </c>
      <c r="Q2022" s="71">
        <v>1808</v>
      </c>
      <c r="R2022" s="72">
        <v>1883</v>
      </c>
    </row>
    <row r="2023" spans="1:18" ht="24.75" thickBot="1">
      <c r="A2023" s="57">
        <v>5</v>
      </c>
      <c r="B2023" s="58" t="s">
        <v>261</v>
      </c>
      <c r="C2023" s="57">
        <v>94</v>
      </c>
      <c r="D2023" s="58" t="s">
        <v>297</v>
      </c>
      <c r="E2023" s="59" t="s">
        <v>432</v>
      </c>
      <c r="F2023" s="60" t="s">
        <v>416</v>
      </c>
      <c r="G2023" s="61" t="str">
        <f t="shared" si="774"/>
        <v>594&amp;#160;&amp;#160;&amp;#160;Tourist500</v>
      </c>
      <c r="H2023" s="60" t="s">
        <v>421</v>
      </c>
      <c r="I2023" s="66" t="str">
        <f t="shared" si="784"/>
        <v>1,548.00</v>
      </c>
      <c r="J2023" s="66" t="str">
        <f t="shared" si="782"/>
        <v>1,633.00</v>
      </c>
      <c r="K2023" s="66" t="str">
        <f t="shared" si="783"/>
        <v>1,699.00</v>
      </c>
      <c r="L2023" s="63" t="str">
        <f t="shared" si="785"/>
        <v>5.5</v>
      </c>
      <c r="M2023" s="63" t="str">
        <f t="shared" si="786"/>
        <v>4.0</v>
      </c>
      <c r="N2023" s="65" t="s">
        <v>433</v>
      </c>
      <c r="P2023" s="71">
        <v>1548</v>
      </c>
      <c r="Q2023" s="71">
        <v>1633</v>
      </c>
      <c r="R2023" s="72">
        <v>1699</v>
      </c>
    </row>
    <row r="2024" spans="1:18" ht="24.75" thickBot="1">
      <c r="A2024" s="57">
        <v>5</v>
      </c>
      <c r="B2024" s="58" t="s">
        <v>261</v>
      </c>
      <c r="C2024" s="57">
        <v>94</v>
      </c>
      <c r="D2024" s="58" t="s">
        <v>297</v>
      </c>
      <c r="E2024" s="59" t="s">
        <v>434</v>
      </c>
      <c r="F2024" s="60" t="s">
        <v>411</v>
      </c>
      <c r="G2024" s="61" t="str">
        <f t="shared" si="774"/>
        <v>594&amp;#160;&amp;#160;&amp;#160;Tourist501</v>
      </c>
      <c r="H2024" s="60" t="s">
        <v>407</v>
      </c>
      <c r="I2024" s="66" t="str">
        <f t="shared" si="784"/>
        <v>1,550.00</v>
      </c>
      <c r="J2024" s="66" t="str">
        <f t="shared" si="782"/>
        <v>1,631.00</v>
      </c>
      <c r="K2024" s="66" t="str">
        <f t="shared" si="783"/>
        <v>1,697.00</v>
      </c>
      <c r="L2024" s="63" t="str">
        <f t="shared" si="785"/>
        <v>5.2</v>
      </c>
      <c r="M2024" s="63" t="str">
        <f t="shared" si="786"/>
        <v>4.0</v>
      </c>
      <c r="N2024" s="64" t="s">
        <v>408</v>
      </c>
      <c r="P2024" s="71">
        <v>1550</v>
      </c>
      <c r="Q2024" s="71">
        <v>1631</v>
      </c>
      <c r="R2024" s="72">
        <v>1697</v>
      </c>
    </row>
    <row r="2025" spans="1:18" ht="24.75" thickBot="1">
      <c r="A2025" s="57">
        <v>5</v>
      </c>
      <c r="B2025" s="58" t="s">
        <v>261</v>
      </c>
      <c r="C2025" s="57">
        <v>94</v>
      </c>
      <c r="D2025" s="58" t="s">
        <v>297</v>
      </c>
      <c r="E2025" s="59" t="s">
        <v>435</v>
      </c>
      <c r="F2025" s="60" t="s">
        <v>412</v>
      </c>
      <c r="G2025" s="61" t="str">
        <f t="shared" si="774"/>
        <v>594&amp;#160;&amp;#160;&amp;#160;Tourist502</v>
      </c>
      <c r="H2025" s="60" t="s">
        <v>409</v>
      </c>
      <c r="I2025" s="66" t="str">
        <f t="shared" si="784"/>
        <v>1,762.00</v>
      </c>
      <c r="J2025" s="66" t="str">
        <f t="shared" si="782"/>
        <v>1,850.00</v>
      </c>
      <c r="K2025" s="66" t="str">
        <f t="shared" si="783"/>
        <v>1,932.00</v>
      </c>
      <c r="L2025" s="63" t="str">
        <f t="shared" si="785"/>
        <v>5.0</v>
      </c>
      <c r="M2025" s="63" t="str">
        <f t="shared" si="786"/>
        <v>4.4</v>
      </c>
      <c r="N2025" s="65" t="s">
        <v>410</v>
      </c>
      <c r="P2025" s="71">
        <v>1762</v>
      </c>
      <c r="Q2025" s="71">
        <v>1850</v>
      </c>
      <c r="R2025" s="72">
        <v>1932</v>
      </c>
    </row>
    <row r="2026" spans="1:18" ht="24.75" thickBot="1">
      <c r="A2026" s="57">
        <v>5</v>
      </c>
      <c r="B2026" s="58" t="s">
        <v>261</v>
      </c>
      <c r="C2026" s="57">
        <v>94</v>
      </c>
      <c r="D2026" s="58" t="s">
        <v>297</v>
      </c>
      <c r="E2026" s="59" t="s">
        <v>436</v>
      </c>
      <c r="F2026" s="60" t="s">
        <v>417</v>
      </c>
      <c r="G2026" s="61" t="str">
        <f t="shared" si="774"/>
        <v>594&amp;#160;&amp;#160;&amp;#160;Excursionist600</v>
      </c>
      <c r="H2026" s="60" t="s">
        <v>422</v>
      </c>
      <c r="I2026" s="66" t="str">
        <f t="shared" si="784"/>
        <v>923.00</v>
      </c>
      <c r="J2026" s="66" t="str">
        <f t="shared" si="782"/>
        <v>976.00</v>
      </c>
      <c r="K2026" s="66" t="str">
        <f t="shared" si="783"/>
        <v>1,019.00</v>
      </c>
      <c r="L2026" s="63" t="str">
        <f t="shared" si="785"/>
        <v>5.7</v>
      </c>
      <c r="M2026" s="63" t="str">
        <f t="shared" si="786"/>
        <v>4.4</v>
      </c>
      <c r="N2026" s="64" t="s">
        <v>437</v>
      </c>
      <c r="P2026" s="71">
        <v>923</v>
      </c>
      <c r="Q2026" s="71">
        <v>976</v>
      </c>
      <c r="R2026" s="72">
        <v>1019</v>
      </c>
    </row>
    <row r="2027" spans="1:18" ht="24.75" thickBot="1">
      <c r="A2027" s="57">
        <v>5</v>
      </c>
      <c r="B2027" s="58" t="s">
        <v>261</v>
      </c>
      <c r="C2027" s="57">
        <v>94</v>
      </c>
      <c r="D2027" s="58" t="s">
        <v>297</v>
      </c>
      <c r="E2027" s="59" t="s">
        <v>438</v>
      </c>
      <c r="F2027" s="60" t="s">
        <v>411</v>
      </c>
      <c r="G2027" s="61" t="str">
        <f t="shared" si="774"/>
        <v>594&amp;#160;&amp;#160;&amp;#160;Excursionist601</v>
      </c>
      <c r="H2027" s="60" t="s">
        <v>407</v>
      </c>
      <c r="I2027" s="66" t="str">
        <f t="shared" si="784"/>
        <v>922.00</v>
      </c>
      <c r="J2027" s="66" t="str">
        <f t="shared" si="782"/>
        <v>976.00</v>
      </c>
      <c r="K2027" s="66" t="str">
        <f t="shared" si="783"/>
        <v>1,019.00</v>
      </c>
      <c r="L2027" s="63" t="str">
        <f t="shared" si="785"/>
        <v>5.9</v>
      </c>
      <c r="M2027" s="63" t="str">
        <f t="shared" si="786"/>
        <v>4.4</v>
      </c>
      <c r="N2027" s="65" t="s">
        <v>408</v>
      </c>
      <c r="P2027" s="71">
        <v>922</v>
      </c>
      <c r="Q2027" s="71">
        <v>976</v>
      </c>
      <c r="R2027" s="72">
        <v>1019</v>
      </c>
    </row>
    <row r="2028" spans="1:18" ht="24.75" thickBot="1">
      <c r="A2028" s="57">
        <v>5</v>
      </c>
      <c r="B2028" s="58" t="s">
        <v>261</v>
      </c>
      <c r="C2028" s="57">
        <v>94</v>
      </c>
      <c r="D2028" s="58" t="s">
        <v>297</v>
      </c>
      <c r="E2028" s="59" t="s">
        <v>439</v>
      </c>
      <c r="F2028" s="60" t="s">
        <v>412</v>
      </c>
      <c r="G2028" s="61" t="str">
        <f t="shared" si="774"/>
        <v>594&amp;#160;&amp;#160;&amp;#160;Excursionist602</v>
      </c>
      <c r="H2028" s="60" t="s">
        <v>409</v>
      </c>
      <c r="I2028" s="66" t="str">
        <f t="shared" si="784"/>
        <v>1,000.00</v>
      </c>
      <c r="J2028" s="66" t="str">
        <f t="shared" si="782"/>
        <v>1,004.00</v>
      </c>
      <c r="K2028" s="66" t="str">
        <f t="shared" si="783"/>
        <v>1,000.00</v>
      </c>
      <c r="L2028" s="63" t="str">
        <f t="shared" si="785"/>
        <v>0.4</v>
      </c>
      <c r="M2028" s="63" t="str">
        <f t="shared" si="786"/>
        <v>-0.4</v>
      </c>
      <c r="N2028" s="64" t="s">
        <v>410</v>
      </c>
      <c r="P2028" s="71">
        <v>1000</v>
      </c>
      <c r="Q2028" s="71">
        <v>1004</v>
      </c>
      <c r="R2028" s="72">
        <v>1000</v>
      </c>
    </row>
    <row r="2029" spans="1:18" ht="24.75" thickBot="1">
      <c r="A2029" s="57">
        <v>5</v>
      </c>
      <c r="B2029" s="58" t="s">
        <v>261</v>
      </c>
      <c r="C2029" s="57">
        <v>94</v>
      </c>
      <c r="D2029" s="58" t="s">
        <v>297</v>
      </c>
      <c r="E2029" s="59" t="s">
        <v>20</v>
      </c>
      <c r="F2029" s="60" t="s">
        <v>16</v>
      </c>
      <c r="G2029" s="61" t="str">
        <f t="shared" si="774"/>
        <v>594TourismReceipt</v>
      </c>
      <c r="H2029" s="60" t="s">
        <v>16</v>
      </c>
      <c r="I2029" s="66" t="str">
        <f t="shared" si="784"/>
        <v xml:space="preserve"> </v>
      </c>
      <c r="J2029" s="66" t="str">
        <f t="shared" si="782"/>
        <v xml:space="preserve"> </v>
      </c>
      <c r="K2029" s="66" t="str">
        <f t="shared" si="783"/>
        <v xml:space="preserve"> </v>
      </c>
      <c r="L2029" s="67" t="s">
        <v>397</v>
      </c>
      <c r="M2029" s="67" t="s">
        <v>397</v>
      </c>
      <c r="N2029" s="65" t="s">
        <v>17</v>
      </c>
      <c r="P2029" s="67" t="s">
        <v>384</v>
      </c>
      <c r="Q2029" s="67" t="s">
        <v>384</v>
      </c>
      <c r="R2029" s="75" t="s">
        <v>384</v>
      </c>
    </row>
    <row r="2030" spans="1:18" ht="24.75" thickBot="1">
      <c r="A2030" s="57">
        <v>5</v>
      </c>
      <c r="B2030" s="58" t="s">
        <v>261</v>
      </c>
      <c r="C2030" s="57">
        <v>94</v>
      </c>
      <c r="D2030" s="58" t="s">
        <v>297</v>
      </c>
      <c r="E2030" s="59" t="s">
        <v>429</v>
      </c>
      <c r="F2030" s="60" t="s">
        <v>415</v>
      </c>
      <c r="G2030" s="61" t="str">
        <f t="shared" si="774"/>
        <v>594&amp;#160;&amp;#160;&amp;#160;Visitors700</v>
      </c>
      <c r="H2030" s="60" t="s">
        <v>420</v>
      </c>
      <c r="I2030" s="66" t="str">
        <f t="shared" si="784"/>
        <v>786.00</v>
      </c>
      <c r="J2030" s="66" t="str">
        <f t="shared" si="782"/>
        <v>862.00</v>
      </c>
      <c r="K2030" s="66" t="str">
        <f t="shared" si="783"/>
        <v>909.00</v>
      </c>
      <c r="L2030" s="63" t="str">
        <f t="shared" ref="L2030:L2045" si="787">FIXED(ROUND((((J2030-I2030)/I2030)*100),1),1,0)</f>
        <v>9.7</v>
      </c>
      <c r="M2030" s="63" t="str">
        <f t="shared" ref="M2030:M2045" si="788">FIXED(ROUND((((K2030-J2030)/J2030)*100),1),1,0)</f>
        <v>5.5</v>
      </c>
      <c r="N2030" s="64" t="s">
        <v>426</v>
      </c>
      <c r="P2030" s="71">
        <v>786</v>
      </c>
      <c r="Q2030" s="71">
        <v>862</v>
      </c>
      <c r="R2030" s="72">
        <v>909</v>
      </c>
    </row>
    <row r="2031" spans="1:18" ht="24.75" thickBot="1">
      <c r="A2031" s="57">
        <v>5</v>
      </c>
      <c r="B2031" s="58" t="s">
        <v>261</v>
      </c>
      <c r="C2031" s="57">
        <v>94</v>
      </c>
      <c r="D2031" s="58" t="s">
        <v>297</v>
      </c>
      <c r="E2031" s="59" t="s">
        <v>430</v>
      </c>
      <c r="F2031" s="60" t="s">
        <v>411</v>
      </c>
      <c r="G2031" s="61" t="str">
        <f t="shared" si="774"/>
        <v>594&amp;#160;&amp;#160;&amp;#160;Visitors701</v>
      </c>
      <c r="H2031" s="60" t="s">
        <v>407</v>
      </c>
      <c r="I2031" s="66" t="str">
        <f t="shared" si="784"/>
        <v>779.00</v>
      </c>
      <c r="J2031" s="66" t="str">
        <f t="shared" si="782"/>
        <v>853.00</v>
      </c>
      <c r="K2031" s="66" t="str">
        <f t="shared" si="783"/>
        <v>900.00</v>
      </c>
      <c r="L2031" s="63" t="str">
        <f t="shared" si="787"/>
        <v>9.5</v>
      </c>
      <c r="M2031" s="63" t="str">
        <f t="shared" si="788"/>
        <v>5.5</v>
      </c>
      <c r="N2031" s="65" t="s">
        <v>408</v>
      </c>
      <c r="P2031" s="71">
        <v>779</v>
      </c>
      <c r="Q2031" s="71">
        <v>853</v>
      </c>
      <c r="R2031" s="72">
        <v>900</v>
      </c>
    </row>
    <row r="2032" spans="1:18" ht="24.75" thickBot="1">
      <c r="A2032" s="57">
        <v>5</v>
      </c>
      <c r="B2032" s="58" t="s">
        <v>261</v>
      </c>
      <c r="C2032" s="57">
        <v>94</v>
      </c>
      <c r="D2032" s="58" t="s">
        <v>297</v>
      </c>
      <c r="E2032" s="59" t="s">
        <v>431</v>
      </c>
      <c r="F2032" s="60" t="s">
        <v>412</v>
      </c>
      <c r="G2032" s="61" t="str">
        <f t="shared" si="774"/>
        <v>594&amp;#160;&amp;#160;&amp;#160;Visitors702</v>
      </c>
      <c r="H2032" s="60" t="s">
        <v>409</v>
      </c>
      <c r="I2032" s="66" t="str">
        <f t="shared" si="784"/>
        <v>7.00</v>
      </c>
      <c r="J2032" s="66" t="str">
        <f t="shared" si="782"/>
        <v>8.00</v>
      </c>
      <c r="K2032" s="66" t="str">
        <f t="shared" si="783"/>
        <v>9.00</v>
      </c>
      <c r="L2032" s="63" t="str">
        <f t="shared" si="787"/>
        <v>14.3</v>
      </c>
      <c r="M2032" s="63" t="str">
        <f t="shared" si="788"/>
        <v>12.5</v>
      </c>
      <c r="N2032" s="64" t="s">
        <v>410</v>
      </c>
      <c r="P2032" s="71">
        <v>7</v>
      </c>
      <c r="Q2032" s="71">
        <v>8</v>
      </c>
      <c r="R2032" s="72">
        <v>9</v>
      </c>
    </row>
    <row r="2033" spans="1:18" ht="24.75" thickBot="1">
      <c r="A2033" s="57">
        <v>5</v>
      </c>
      <c r="B2033" s="58" t="s">
        <v>261</v>
      </c>
      <c r="C2033" s="57">
        <v>95</v>
      </c>
      <c r="D2033" s="58" t="s">
        <v>300</v>
      </c>
      <c r="E2033" s="59" t="s">
        <v>10</v>
      </c>
      <c r="F2033" s="60" t="s">
        <v>4</v>
      </c>
      <c r="G2033" s="61" t="str">
        <f t="shared" si="774"/>
        <v>595Room</v>
      </c>
      <c r="H2033" s="60" t="s">
        <v>4</v>
      </c>
      <c r="I2033" s="62" t="str">
        <f>FIXED(ROUND(P2033,2),0,0)</f>
        <v>3,190</v>
      </c>
      <c r="J2033" s="62" t="str">
        <f t="shared" ref="J2033:J2042" si="789">FIXED(ROUND(Q2033,2),0,0)</f>
        <v>3,190</v>
      </c>
      <c r="K2033" s="62" t="str">
        <f t="shared" ref="K2033:K2042" si="790">FIXED(ROUND(R2033,2),0,0)</f>
        <v>2,979</v>
      </c>
      <c r="L2033" s="63" t="str">
        <f t="shared" si="787"/>
        <v>0.0</v>
      </c>
      <c r="M2033" s="63" t="str">
        <f t="shared" si="788"/>
        <v>-6.6</v>
      </c>
      <c r="N2033" s="64" t="s">
        <v>14</v>
      </c>
      <c r="P2033" s="71">
        <v>3190</v>
      </c>
      <c r="Q2033" s="71">
        <v>3190</v>
      </c>
      <c r="R2033" s="72">
        <v>2979</v>
      </c>
    </row>
    <row r="2034" spans="1:18" ht="24.75" thickBot="1">
      <c r="A2034" s="57">
        <v>5</v>
      </c>
      <c r="B2034" s="58" t="s">
        <v>261</v>
      </c>
      <c r="C2034" s="57">
        <v>95</v>
      </c>
      <c r="D2034" s="58" t="s">
        <v>300</v>
      </c>
      <c r="E2034" s="59" t="s">
        <v>111</v>
      </c>
      <c r="F2034" s="60" t="s">
        <v>3</v>
      </c>
      <c r="G2034" s="61" t="str">
        <f t="shared" si="774"/>
        <v>595Visit100</v>
      </c>
      <c r="H2034" s="60" t="s">
        <v>3</v>
      </c>
      <c r="I2034" s="62" t="str">
        <f t="shared" ref="I2034:I2042" si="791">FIXED(ROUND(P2034,2),0,0)</f>
        <v>589,653</v>
      </c>
      <c r="J2034" s="62" t="str">
        <f t="shared" si="789"/>
        <v>622,376</v>
      </c>
      <c r="K2034" s="62" t="str">
        <f t="shared" si="790"/>
        <v>624,879</v>
      </c>
      <c r="L2034" s="63" t="str">
        <f t="shared" si="787"/>
        <v>5.5</v>
      </c>
      <c r="M2034" s="63" t="str">
        <f t="shared" si="788"/>
        <v>0.4</v>
      </c>
      <c r="N2034" s="65" t="s">
        <v>15</v>
      </c>
      <c r="P2034" s="71">
        <v>589653</v>
      </c>
      <c r="Q2034" s="71">
        <v>622376</v>
      </c>
      <c r="R2034" s="72">
        <v>624879</v>
      </c>
    </row>
    <row r="2035" spans="1:18" ht="24.75" thickBot="1">
      <c r="A2035" s="57">
        <v>5</v>
      </c>
      <c r="B2035" s="58" t="s">
        <v>261</v>
      </c>
      <c r="C2035" s="57">
        <v>95</v>
      </c>
      <c r="D2035" s="58" t="s">
        <v>300</v>
      </c>
      <c r="E2035" s="59" t="s">
        <v>112</v>
      </c>
      <c r="F2035" s="60" t="s">
        <v>411</v>
      </c>
      <c r="G2035" s="61" t="str">
        <f t="shared" si="774"/>
        <v>595Visit101</v>
      </c>
      <c r="H2035" s="60" t="s">
        <v>407</v>
      </c>
      <c r="I2035" s="62" t="str">
        <f t="shared" si="791"/>
        <v>122,740</v>
      </c>
      <c r="J2035" s="62" t="str">
        <f t="shared" si="789"/>
        <v>130,007</v>
      </c>
      <c r="K2035" s="62" t="str">
        <f t="shared" si="790"/>
        <v>132,142</v>
      </c>
      <c r="L2035" s="63" t="str">
        <f t="shared" si="787"/>
        <v>5.9</v>
      </c>
      <c r="M2035" s="63" t="str">
        <f t="shared" si="788"/>
        <v>1.6</v>
      </c>
      <c r="N2035" s="64" t="s">
        <v>408</v>
      </c>
      <c r="P2035" s="71">
        <v>122740</v>
      </c>
      <c r="Q2035" s="71">
        <v>130007</v>
      </c>
      <c r="R2035" s="72">
        <v>132142</v>
      </c>
    </row>
    <row r="2036" spans="1:18" ht="24.75" thickBot="1">
      <c r="A2036" s="57">
        <v>5</v>
      </c>
      <c r="B2036" s="58" t="s">
        <v>261</v>
      </c>
      <c r="C2036" s="57">
        <v>95</v>
      </c>
      <c r="D2036" s="58" t="s">
        <v>300</v>
      </c>
      <c r="E2036" s="59" t="s">
        <v>113</v>
      </c>
      <c r="F2036" s="60" t="s">
        <v>412</v>
      </c>
      <c r="G2036" s="61" t="str">
        <f t="shared" si="774"/>
        <v>595Visit102</v>
      </c>
      <c r="H2036" s="60" t="s">
        <v>409</v>
      </c>
      <c r="I2036" s="62" t="str">
        <f t="shared" si="791"/>
        <v>466,913</v>
      </c>
      <c r="J2036" s="62" t="str">
        <f t="shared" si="789"/>
        <v>492,369</v>
      </c>
      <c r="K2036" s="62" t="str">
        <f t="shared" si="790"/>
        <v>492,737</v>
      </c>
      <c r="L2036" s="63" t="str">
        <f t="shared" si="787"/>
        <v>5.5</v>
      </c>
      <c r="M2036" s="63" t="str">
        <f t="shared" si="788"/>
        <v>0.1</v>
      </c>
      <c r="N2036" s="65" t="s">
        <v>410</v>
      </c>
      <c r="P2036" s="71">
        <v>466913</v>
      </c>
      <c r="Q2036" s="71">
        <v>492369</v>
      </c>
      <c r="R2036" s="72">
        <v>492737</v>
      </c>
    </row>
    <row r="2037" spans="1:18" ht="24.75" thickBot="1">
      <c r="A2037" s="57">
        <v>5</v>
      </c>
      <c r="B2037" s="58" t="s">
        <v>261</v>
      </c>
      <c r="C2037" s="57">
        <v>95</v>
      </c>
      <c r="D2037" s="58" t="s">
        <v>300</v>
      </c>
      <c r="E2037" s="59" t="s">
        <v>114</v>
      </c>
      <c r="F2037" s="60" t="s">
        <v>413</v>
      </c>
      <c r="G2037" s="61" t="str">
        <f t="shared" si="774"/>
        <v>595Visit200</v>
      </c>
      <c r="H2037" s="60" t="s">
        <v>418</v>
      </c>
      <c r="I2037" s="62" t="str">
        <f t="shared" si="791"/>
        <v>556,668</v>
      </c>
      <c r="J2037" s="62" t="str">
        <f t="shared" si="789"/>
        <v>587,521</v>
      </c>
      <c r="K2037" s="62" t="str">
        <f t="shared" si="790"/>
        <v>589,535</v>
      </c>
      <c r="L2037" s="63" t="str">
        <f t="shared" si="787"/>
        <v>5.5</v>
      </c>
      <c r="M2037" s="63" t="str">
        <f t="shared" si="788"/>
        <v>0.3</v>
      </c>
      <c r="N2037" s="64" t="s">
        <v>423</v>
      </c>
      <c r="P2037" s="71">
        <v>556668</v>
      </c>
      <c r="Q2037" s="71">
        <v>587521</v>
      </c>
      <c r="R2037" s="72">
        <v>589535</v>
      </c>
    </row>
    <row r="2038" spans="1:18" ht="24.75" thickBot="1">
      <c r="A2038" s="57">
        <v>5</v>
      </c>
      <c r="B2038" s="58" t="s">
        <v>261</v>
      </c>
      <c r="C2038" s="57">
        <v>95</v>
      </c>
      <c r="D2038" s="58" t="s">
        <v>300</v>
      </c>
      <c r="E2038" s="59" t="s">
        <v>115</v>
      </c>
      <c r="F2038" s="60" t="s">
        <v>411</v>
      </c>
      <c r="G2038" s="61" t="str">
        <f t="shared" si="774"/>
        <v>595Visit201</v>
      </c>
      <c r="H2038" s="60" t="s">
        <v>407</v>
      </c>
      <c r="I2038" s="62" t="str">
        <f t="shared" si="791"/>
        <v>116,281</v>
      </c>
      <c r="J2038" s="62" t="str">
        <f t="shared" si="789"/>
        <v>123,184</v>
      </c>
      <c r="K2038" s="62" t="str">
        <f t="shared" si="790"/>
        <v>125,107</v>
      </c>
      <c r="L2038" s="63" t="str">
        <f t="shared" si="787"/>
        <v>5.9</v>
      </c>
      <c r="M2038" s="63" t="str">
        <f t="shared" si="788"/>
        <v>1.6</v>
      </c>
      <c r="N2038" s="65" t="s">
        <v>408</v>
      </c>
      <c r="P2038" s="71">
        <v>116281</v>
      </c>
      <c r="Q2038" s="71">
        <v>123184</v>
      </c>
      <c r="R2038" s="72">
        <v>125107</v>
      </c>
    </row>
    <row r="2039" spans="1:18" ht="24.75" thickBot="1">
      <c r="A2039" s="57">
        <v>5</v>
      </c>
      <c r="B2039" s="58" t="s">
        <v>261</v>
      </c>
      <c r="C2039" s="57">
        <v>95</v>
      </c>
      <c r="D2039" s="58" t="s">
        <v>300</v>
      </c>
      <c r="E2039" s="59" t="s">
        <v>116</v>
      </c>
      <c r="F2039" s="60" t="s">
        <v>412</v>
      </c>
      <c r="G2039" s="61" t="str">
        <f t="shared" si="774"/>
        <v>595Visit202</v>
      </c>
      <c r="H2039" s="60" t="s">
        <v>409</v>
      </c>
      <c r="I2039" s="62" t="str">
        <f t="shared" si="791"/>
        <v>440,387</v>
      </c>
      <c r="J2039" s="62" t="str">
        <f t="shared" si="789"/>
        <v>464,337</v>
      </c>
      <c r="K2039" s="62" t="str">
        <f t="shared" si="790"/>
        <v>464,428</v>
      </c>
      <c r="L2039" s="63" t="str">
        <f t="shared" si="787"/>
        <v>5.4</v>
      </c>
      <c r="M2039" s="63" t="str">
        <f t="shared" si="788"/>
        <v>0.0</v>
      </c>
      <c r="N2039" s="64" t="s">
        <v>410</v>
      </c>
      <c r="P2039" s="71">
        <v>440387</v>
      </c>
      <c r="Q2039" s="71">
        <v>464337</v>
      </c>
      <c r="R2039" s="72">
        <v>464428</v>
      </c>
    </row>
    <row r="2040" spans="1:18" ht="24.75" thickBot="1">
      <c r="A2040" s="57">
        <v>5</v>
      </c>
      <c r="B2040" s="58" t="s">
        <v>261</v>
      </c>
      <c r="C2040" s="57">
        <v>95</v>
      </c>
      <c r="D2040" s="58" t="s">
        <v>300</v>
      </c>
      <c r="E2040" s="59" t="s">
        <v>117</v>
      </c>
      <c r="F2040" s="60" t="s">
        <v>414</v>
      </c>
      <c r="G2040" s="61" t="str">
        <f t="shared" si="774"/>
        <v>595Visit300</v>
      </c>
      <c r="H2040" s="60" t="s">
        <v>419</v>
      </c>
      <c r="I2040" s="62" t="str">
        <f t="shared" si="791"/>
        <v>32,985</v>
      </c>
      <c r="J2040" s="62" t="str">
        <f t="shared" si="789"/>
        <v>34,855</v>
      </c>
      <c r="K2040" s="62" t="str">
        <f t="shared" si="790"/>
        <v>35,344</v>
      </c>
      <c r="L2040" s="63" t="str">
        <f t="shared" si="787"/>
        <v>5.7</v>
      </c>
      <c r="M2040" s="63" t="str">
        <f t="shared" si="788"/>
        <v>1.4</v>
      </c>
      <c r="N2040" s="65" t="s">
        <v>424</v>
      </c>
      <c r="P2040" s="71">
        <v>32985</v>
      </c>
      <c r="Q2040" s="71">
        <v>34855</v>
      </c>
      <c r="R2040" s="72">
        <v>35344</v>
      </c>
    </row>
    <row r="2041" spans="1:18" ht="24.75" thickBot="1">
      <c r="A2041" s="57">
        <v>5</v>
      </c>
      <c r="B2041" s="58" t="s">
        <v>261</v>
      </c>
      <c r="C2041" s="57">
        <v>95</v>
      </c>
      <c r="D2041" s="58" t="s">
        <v>300</v>
      </c>
      <c r="E2041" s="59" t="s">
        <v>118</v>
      </c>
      <c r="F2041" s="60" t="s">
        <v>411</v>
      </c>
      <c r="G2041" s="61" t="str">
        <f t="shared" si="774"/>
        <v>595Visit301</v>
      </c>
      <c r="H2041" s="60" t="s">
        <v>407</v>
      </c>
      <c r="I2041" s="62" t="str">
        <f t="shared" si="791"/>
        <v>6,459</v>
      </c>
      <c r="J2041" s="62" t="str">
        <f t="shared" si="789"/>
        <v>6,823</v>
      </c>
      <c r="K2041" s="62" t="str">
        <f t="shared" si="790"/>
        <v>7,035</v>
      </c>
      <c r="L2041" s="63" t="str">
        <f t="shared" si="787"/>
        <v>5.6</v>
      </c>
      <c r="M2041" s="63" t="str">
        <f t="shared" si="788"/>
        <v>3.1</v>
      </c>
      <c r="N2041" s="64" t="s">
        <v>408</v>
      </c>
      <c r="P2041" s="71">
        <v>6459</v>
      </c>
      <c r="Q2041" s="71">
        <v>6823</v>
      </c>
      <c r="R2041" s="72">
        <v>7035</v>
      </c>
    </row>
    <row r="2042" spans="1:18" ht="24.75" thickBot="1">
      <c r="A2042" s="57">
        <v>5</v>
      </c>
      <c r="B2042" s="58" t="s">
        <v>261</v>
      </c>
      <c r="C2042" s="57">
        <v>95</v>
      </c>
      <c r="D2042" s="58" t="s">
        <v>300</v>
      </c>
      <c r="E2042" s="59" t="s">
        <v>119</v>
      </c>
      <c r="F2042" s="60" t="s">
        <v>412</v>
      </c>
      <c r="G2042" s="61" t="str">
        <f t="shared" si="774"/>
        <v>595Visit302</v>
      </c>
      <c r="H2042" s="60" t="s">
        <v>409</v>
      </c>
      <c r="I2042" s="62" t="str">
        <f t="shared" si="791"/>
        <v>26,526</v>
      </c>
      <c r="J2042" s="62" t="str">
        <f t="shared" si="789"/>
        <v>28,032</v>
      </c>
      <c r="K2042" s="62" t="str">
        <f t="shared" si="790"/>
        <v>28,309</v>
      </c>
      <c r="L2042" s="63" t="str">
        <f t="shared" si="787"/>
        <v>5.7</v>
      </c>
      <c r="M2042" s="63" t="str">
        <f t="shared" si="788"/>
        <v>1.0</v>
      </c>
      <c r="N2042" s="65" t="s">
        <v>410</v>
      </c>
      <c r="P2042" s="71">
        <v>26526</v>
      </c>
      <c r="Q2042" s="71">
        <v>28032</v>
      </c>
      <c r="R2042" s="72">
        <v>28309</v>
      </c>
    </row>
    <row r="2043" spans="1:18" ht="24.75" thickBot="1">
      <c r="A2043" s="57">
        <v>5</v>
      </c>
      <c r="B2043" s="58" t="s">
        <v>261</v>
      </c>
      <c r="C2043" s="57">
        <v>95</v>
      </c>
      <c r="D2043" s="58" t="s">
        <v>300</v>
      </c>
      <c r="E2043" s="59" t="s">
        <v>120</v>
      </c>
      <c r="F2043" s="60" t="s">
        <v>5</v>
      </c>
      <c r="G2043" s="61" t="str">
        <f t="shared" si="774"/>
        <v>595AvgDay400</v>
      </c>
      <c r="H2043" s="60" t="s">
        <v>5</v>
      </c>
      <c r="I2043" s="66" t="str">
        <f>IF(P2043="&amp;#160;"," ",FIXED(ROUND(P2043,2),2,0))</f>
        <v>2.12</v>
      </c>
      <c r="J2043" s="66" t="str">
        <f t="shared" ref="J2043:J2059" si="792">IF(Q2043="&amp;#160;"," ",FIXED(ROUND(Q2043,2),2,0))</f>
        <v>2.07</v>
      </c>
      <c r="K2043" s="66" t="str">
        <f t="shared" ref="K2043:K2059" si="793">IF(R2043="&amp;#160;"," ",FIXED(ROUND(R2043,2),2,0))</f>
        <v>2.07</v>
      </c>
      <c r="L2043" s="63" t="str">
        <f t="shared" si="787"/>
        <v>-2.4</v>
      </c>
      <c r="M2043" s="63" t="str">
        <f t="shared" si="788"/>
        <v>0.0</v>
      </c>
      <c r="N2043" s="64" t="s">
        <v>6</v>
      </c>
      <c r="P2043" s="73">
        <v>2.12</v>
      </c>
      <c r="Q2043" s="73">
        <v>2.0699999999999998</v>
      </c>
      <c r="R2043" s="74">
        <v>2.0699999999999998</v>
      </c>
    </row>
    <row r="2044" spans="1:18" ht="24.75" thickBot="1">
      <c r="A2044" s="57">
        <v>5</v>
      </c>
      <c r="B2044" s="58" t="s">
        <v>261</v>
      </c>
      <c r="C2044" s="57">
        <v>95</v>
      </c>
      <c r="D2044" s="58" t="s">
        <v>300</v>
      </c>
      <c r="E2044" s="59" t="s">
        <v>121</v>
      </c>
      <c r="F2044" s="60" t="s">
        <v>411</v>
      </c>
      <c r="G2044" s="61" t="str">
        <f t="shared" si="774"/>
        <v>595AvgDay401</v>
      </c>
      <c r="H2044" s="60" t="s">
        <v>407</v>
      </c>
      <c r="I2044" s="66" t="str">
        <f t="shared" ref="I2044:I2059" si="794">IF(P2044="&amp;#160;"," ",FIXED(ROUND(P2044,2),2,0))</f>
        <v>2.01</v>
      </c>
      <c r="J2044" s="66" t="str">
        <f t="shared" si="792"/>
        <v>1.99</v>
      </c>
      <c r="K2044" s="66" t="str">
        <f t="shared" si="793"/>
        <v>2.00</v>
      </c>
      <c r="L2044" s="63" t="str">
        <f t="shared" si="787"/>
        <v>-1.0</v>
      </c>
      <c r="M2044" s="63" t="str">
        <f t="shared" si="788"/>
        <v>0.5</v>
      </c>
      <c r="N2044" s="65" t="s">
        <v>408</v>
      </c>
      <c r="P2044" s="73">
        <v>2.0099999999999998</v>
      </c>
      <c r="Q2044" s="73">
        <v>1.99</v>
      </c>
      <c r="R2044" s="74">
        <v>2</v>
      </c>
    </row>
    <row r="2045" spans="1:18" ht="24.75" thickBot="1">
      <c r="A2045" s="57">
        <v>5</v>
      </c>
      <c r="B2045" s="58" t="s">
        <v>261</v>
      </c>
      <c r="C2045" s="57">
        <v>95</v>
      </c>
      <c r="D2045" s="58" t="s">
        <v>300</v>
      </c>
      <c r="E2045" s="59" t="s">
        <v>122</v>
      </c>
      <c r="F2045" s="60" t="s">
        <v>412</v>
      </c>
      <c r="G2045" s="61" t="str">
        <f t="shared" si="774"/>
        <v>595AvgDay402</v>
      </c>
      <c r="H2045" s="60" t="s">
        <v>409</v>
      </c>
      <c r="I2045" s="66" t="str">
        <f t="shared" si="794"/>
        <v>2.15</v>
      </c>
      <c r="J2045" s="66" t="str">
        <f t="shared" si="792"/>
        <v>2.09</v>
      </c>
      <c r="K2045" s="66" t="str">
        <f t="shared" si="793"/>
        <v>2.09</v>
      </c>
      <c r="L2045" s="63" t="str">
        <f t="shared" si="787"/>
        <v>-2.8</v>
      </c>
      <c r="M2045" s="63" t="str">
        <f t="shared" si="788"/>
        <v>0.0</v>
      </c>
      <c r="N2045" s="64" t="s">
        <v>410</v>
      </c>
      <c r="P2045" s="73">
        <v>2.15</v>
      </c>
      <c r="Q2045" s="73">
        <v>2.09</v>
      </c>
      <c r="R2045" s="74">
        <v>2.09</v>
      </c>
    </row>
    <row r="2046" spans="1:18" ht="24.75" thickBot="1">
      <c r="A2046" s="57">
        <v>5</v>
      </c>
      <c r="B2046" s="58" t="s">
        <v>261</v>
      </c>
      <c r="C2046" s="57">
        <v>95</v>
      </c>
      <c r="D2046" s="58" t="s">
        <v>300</v>
      </c>
      <c r="E2046" s="59" t="s">
        <v>123</v>
      </c>
      <c r="F2046" s="60" t="s">
        <v>18</v>
      </c>
      <c r="G2046" s="61" t="str">
        <f t="shared" si="774"/>
        <v>595AverageExpenditure</v>
      </c>
      <c r="H2046" s="60" t="s">
        <v>18</v>
      </c>
      <c r="I2046" s="66" t="str">
        <f t="shared" si="794"/>
        <v xml:space="preserve"> </v>
      </c>
      <c r="J2046" s="66" t="str">
        <f t="shared" si="792"/>
        <v xml:space="preserve"> </v>
      </c>
      <c r="K2046" s="66" t="str">
        <f t="shared" si="793"/>
        <v xml:space="preserve"> </v>
      </c>
      <c r="L2046" s="67" t="s">
        <v>397</v>
      </c>
      <c r="M2046" s="67" t="s">
        <v>397</v>
      </c>
      <c r="N2046" s="65" t="s">
        <v>19</v>
      </c>
      <c r="P2046" s="67" t="s">
        <v>384</v>
      </c>
      <c r="Q2046" s="67" t="s">
        <v>384</v>
      </c>
      <c r="R2046" s="75" t="s">
        <v>384</v>
      </c>
    </row>
    <row r="2047" spans="1:18" ht="24.75" thickBot="1">
      <c r="A2047" s="57">
        <v>5</v>
      </c>
      <c r="B2047" s="58" t="s">
        <v>261</v>
      </c>
      <c r="C2047" s="57">
        <v>95</v>
      </c>
      <c r="D2047" s="58" t="s">
        <v>300</v>
      </c>
      <c r="E2047" s="59" t="s">
        <v>425</v>
      </c>
      <c r="F2047" s="60" t="s">
        <v>415</v>
      </c>
      <c r="G2047" s="61" t="str">
        <f t="shared" si="774"/>
        <v>595&amp;#160;&amp;#160;&amp;#160;Visitors400</v>
      </c>
      <c r="H2047" s="60" t="s">
        <v>420</v>
      </c>
      <c r="I2047" s="66" t="str">
        <f t="shared" si="794"/>
        <v>2,076.00</v>
      </c>
      <c r="J2047" s="66" t="str">
        <f t="shared" si="792"/>
        <v>2,183.00</v>
      </c>
      <c r="K2047" s="66" t="str">
        <f t="shared" si="793"/>
        <v>2,298.00</v>
      </c>
      <c r="L2047" s="63" t="str">
        <f t="shared" ref="L2047:L2055" si="795">FIXED(ROUND((((J2047-I2047)/I2047)*100),1),1,0)</f>
        <v>5.2</v>
      </c>
      <c r="M2047" s="63" t="str">
        <f t="shared" ref="M2047:M2055" si="796">FIXED(ROUND((((K2047-J2047)/J2047)*100),1),1,0)</f>
        <v>5.3</v>
      </c>
      <c r="N2047" s="64" t="s">
        <v>426</v>
      </c>
      <c r="P2047" s="71">
        <v>2076</v>
      </c>
      <c r="Q2047" s="71">
        <v>2183</v>
      </c>
      <c r="R2047" s="72">
        <v>2298</v>
      </c>
    </row>
    <row r="2048" spans="1:18" ht="24.75" thickBot="1">
      <c r="A2048" s="57">
        <v>5</v>
      </c>
      <c r="B2048" s="58" t="s">
        <v>261</v>
      </c>
      <c r="C2048" s="57">
        <v>95</v>
      </c>
      <c r="D2048" s="58" t="s">
        <v>300</v>
      </c>
      <c r="E2048" s="59" t="s">
        <v>427</v>
      </c>
      <c r="F2048" s="60" t="s">
        <v>411</v>
      </c>
      <c r="G2048" s="61" t="str">
        <f t="shared" si="774"/>
        <v>595&amp;#160;&amp;#160;&amp;#160;Visitors401</v>
      </c>
      <c r="H2048" s="60" t="s">
        <v>407</v>
      </c>
      <c r="I2048" s="66" t="str">
        <f t="shared" si="794"/>
        <v>1,619.00</v>
      </c>
      <c r="J2048" s="66" t="str">
        <f t="shared" si="792"/>
        <v>1,723.00</v>
      </c>
      <c r="K2048" s="66" t="str">
        <f t="shared" si="793"/>
        <v>1,817.00</v>
      </c>
      <c r="L2048" s="63" t="str">
        <f t="shared" si="795"/>
        <v>6.4</v>
      </c>
      <c r="M2048" s="63" t="str">
        <f t="shared" si="796"/>
        <v>5.5</v>
      </c>
      <c r="N2048" s="65" t="s">
        <v>408</v>
      </c>
      <c r="P2048" s="71">
        <v>1619</v>
      </c>
      <c r="Q2048" s="71">
        <v>1723</v>
      </c>
      <c r="R2048" s="72">
        <v>1817</v>
      </c>
    </row>
    <row r="2049" spans="1:18" ht="24.75" thickBot="1">
      <c r="A2049" s="57">
        <v>5</v>
      </c>
      <c r="B2049" s="58" t="s">
        <v>261</v>
      </c>
      <c r="C2049" s="57">
        <v>95</v>
      </c>
      <c r="D2049" s="58" t="s">
        <v>300</v>
      </c>
      <c r="E2049" s="59" t="s">
        <v>428</v>
      </c>
      <c r="F2049" s="60" t="s">
        <v>412</v>
      </c>
      <c r="G2049" s="61" t="str">
        <f t="shared" si="774"/>
        <v>595&amp;#160;&amp;#160;&amp;#160;Visitors402</v>
      </c>
      <c r="H2049" s="60" t="s">
        <v>409</v>
      </c>
      <c r="I2049" s="66" t="str">
        <f t="shared" si="794"/>
        <v>2,182.00</v>
      </c>
      <c r="J2049" s="66" t="str">
        <f t="shared" si="792"/>
        <v>2,299.00</v>
      </c>
      <c r="K2049" s="66" t="str">
        <f t="shared" si="793"/>
        <v>2,421.00</v>
      </c>
      <c r="L2049" s="63" t="str">
        <f t="shared" si="795"/>
        <v>5.4</v>
      </c>
      <c r="M2049" s="63" t="str">
        <f t="shared" si="796"/>
        <v>5.3</v>
      </c>
      <c r="N2049" s="64" t="s">
        <v>410</v>
      </c>
      <c r="P2049" s="71">
        <v>2182</v>
      </c>
      <c r="Q2049" s="71">
        <v>2299</v>
      </c>
      <c r="R2049" s="72">
        <v>2421</v>
      </c>
    </row>
    <row r="2050" spans="1:18" ht="24.75" thickBot="1">
      <c r="A2050" s="57">
        <v>5</v>
      </c>
      <c r="B2050" s="58" t="s">
        <v>261</v>
      </c>
      <c r="C2050" s="57">
        <v>95</v>
      </c>
      <c r="D2050" s="58" t="s">
        <v>300</v>
      </c>
      <c r="E2050" s="59" t="s">
        <v>432</v>
      </c>
      <c r="F2050" s="60" t="s">
        <v>416</v>
      </c>
      <c r="G2050" s="61" t="str">
        <f t="shared" si="774"/>
        <v>595&amp;#160;&amp;#160;&amp;#160;Tourist500</v>
      </c>
      <c r="H2050" s="60" t="s">
        <v>421</v>
      </c>
      <c r="I2050" s="66" t="str">
        <f t="shared" si="794"/>
        <v>2,096.00</v>
      </c>
      <c r="J2050" s="66" t="str">
        <f t="shared" si="792"/>
        <v>2,211.00</v>
      </c>
      <c r="K2050" s="66" t="str">
        <f t="shared" si="793"/>
        <v>2,328.00</v>
      </c>
      <c r="L2050" s="63" t="str">
        <f t="shared" si="795"/>
        <v>5.5</v>
      </c>
      <c r="M2050" s="63" t="str">
        <f t="shared" si="796"/>
        <v>5.3</v>
      </c>
      <c r="N2050" s="65" t="s">
        <v>433</v>
      </c>
      <c r="P2050" s="71">
        <v>2096</v>
      </c>
      <c r="Q2050" s="71">
        <v>2211</v>
      </c>
      <c r="R2050" s="72">
        <v>2328</v>
      </c>
    </row>
    <row r="2051" spans="1:18" ht="24.75" thickBot="1">
      <c r="A2051" s="57">
        <v>5</v>
      </c>
      <c r="B2051" s="58" t="s">
        <v>261</v>
      </c>
      <c r="C2051" s="57">
        <v>95</v>
      </c>
      <c r="D2051" s="58" t="s">
        <v>300</v>
      </c>
      <c r="E2051" s="59" t="s">
        <v>434</v>
      </c>
      <c r="F2051" s="60" t="s">
        <v>411</v>
      </c>
      <c r="G2051" s="61" t="str">
        <f t="shared" si="774"/>
        <v>595&amp;#160;&amp;#160;&amp;#160;Tourist501</v>
      </c>
      <c r="H2051" s="60" t="s">
        <v>407</v>
      </c>
      <c r="I2051" s="66" t="str">
        <f t="shared" si="794"/>
        <v>1,637.00</v>
      </c>
      <c r="J2051" s="66" t="str">
        <f t="shared" si="792"/>
        <v>1,742.00</v>
      </c>
      <c r="K2051" s="66" t="str">
        <f t="shared" si="793"/>
        <v>1,837.00</v>
      </c>
      <c r="L2051" s="63" t="str">
        <f t="shared" si="795"/>
        <v>6.4</v>
      </c>
      <c r="M2051" s="63" t="str">
        <f t="shared" si="796"/>
        <v>5.5</v>
      </c>
      <c r="N2051" s="64" t="s">
        <v>408</v>
      </c>
      <c r="P2051" s="71">
        <v>1637</v>
      </c>
      <c r="Q2051" s="71">
        <v>1742</v>
      </c>
      <c r="R2051" s="72">
        <v>1837</v>
      </c>
    </row>
    <row r="2052" spans="1:18" ht="24.75" thickBot="1">
      <c r="A2052" s="57">
        <v>5</v>
      </c>
      <c r="B2052" s="58" t="s">
        <v>261</v>
      </c>
      <c r="C2052" s="57">
        <v>95</v>
      </c>
      <c r="D2052" s="58" t="s">
        <v>300</v>
      </c>
      <c r="E2052" s="59" t="s">
        <v>435</v>
      </c>
      <c r="F2052" s="60" t="s">
        <v>412</v>
      </c>
      <c r="G2052" s="61" t="str">
        <f t="shared" si="774"/>
        <v>595&amp;#160;&amp;#160;&amp;#160;Tourist502</v>
      </c>
      <c r="H2052" s="60" t="s">
        <v>409</v>
      </c>
      <c r="I2052" s="66" t="str">
        <f t="shared" si="794"/>
        <v>2,210.00</v>
      </c>
      <c r="J2052" s="66" t="str">
        <f t="shared" si="792"/>
        <v>2,330.00</v>
      </c>
      <c r="K2052" s="66" t="str">
        <f t="shared" si="793"/>
        <v>2,454.00</v>
      </c>
      <c r="L2052" s="63" t="str">
        <f t="shared" si="795"/>
        <v>5.4</v>
      </c>
      <c r="M2052" s="63" t="str">
        <f t="shared" si="796"/>
        <v>5.3</v>
      </c>
      <c r="N2052" s="65" t="s">
        <v>410</v>
      </c>
      <c r="P2052" s="71">
        <v>2210</v>
      </c>
      <c r="Q2052" s="71">
        <v>2330</v>
      </c>
      <c r="R2052" s="72">
        <v>2454</v>
      </c>
    </row>
    <row r="2053" spans="1:18" ht="24.75" thickBot="1">
      <c r="A2053" s="57">
        <v>5</v>
      </c>
      <c r="B2053" s="58" t="s">
        <v>261</v>
      </c>
      <c r="C2053" s="57">
        <v>95</v>
      </c>
      <c r="D2053" s="58" t="s">
        <v>300</v>
      </c>
      <c r="E2053" s="59" t="s">
        <v>436</v>
      </c>
      <c r="F2053" s="60" t="s">
        <v>417</v>
      </c>
      <c r="G2053" s="61" t="str">
        <f t="shared" si="774"/>
        <v>595&amp;#160;&amp;#160;&amp;#160;Excursionist600</v>
      </c>
      <c r="H2053" s="60" t="s">
        <v>422</v>
      </c>
      <c r="I2053" s="66" t="str">
        <f t="shared" si="794"/>
        <v>1,124.00</v>
      </c>
      <c r="J2053" s="66" t="str">
        <f t="shared" si="792"/>
        <v>1,185.00</v>
      </c>
      <c r="K2053" s="66" t="str">
        <f t="shared" si="793"/>
        <v>1,256.00</v>
      </c>
      <c r="L2053" s="63" t="str">
        <f t="shared" si="795"/>
        <v>5.4</v>
      </c>
      <c r="M2053" s="63" t="str">
        <f t="shared" si="796"/>
        <v>6.0</v>
      </c>
      <c r="N2053" s="64" t="s">
        <v>437</v>
      </c>
      <c r="P2053" s="71">
        <v>1124</v>
      </c>
      <c r="Q2053" s="71">
        <v>1185</v>
      </c>
      <c r="R2053" s="72">
        <v>1256</v>
      </c>
    </row>
    <row r="2054" spans="1:18" ht="24.75" thickBot="1">
      <c r="A2054" s="57">
        <v>5</v>
      </c>
      <c r="B2054" s="58" t="s">
        <v>261</v>
      </c>
      <c r="C2054" s="57">
        <v>95</v>
      </c>
      <c r="D2054" s="58" t="s">
        <v>300</v>
      </c>
      <c r="E2054" s="59" t="s">
        <v>438</v>
      </c>
      <c r="F2054" s="60" t="s">
        <v>411</v>
      </c>
      <c r="G2054" s="61" t="str">
        <f t="shared" si="774"/>
        <v>595&amp;#160;&amp;#160;&amp;#160;Excursionist601</v>
      </c>
      <c r="H2054" s="60" t="s">
        <v>407</v>
      </c>
      <c r="I2054" s="66" t="str">
        <f t="shared" si="794"/>
        <v>989.00</v>
      </c>
      <c r="J2054" s="66" t="str">
        <f t="shared" si="792"/>
        <v>1,044.00</v>
      </c>
      <c r="K2054" s="66" t="str">
        <f t="shared" si="793"/>
        <v>1,090.00</v>
      </c>
      <c r="L2054" s="63" t="str">
        <f t="shared" si="795"/>
        <v>5.6</v>
      </c>
      <c r="M2054" s="63" t="str">
        <f t="shared" si="796"/>
        <v>4.4</v>
      </c>
      <c r="N2054" s="65" t="s">
        <v>408</v>
      </c>
      <c r="P2054" s="71">
        <v>989</v>
      </c>
      <c r="Q2054" s="71">
        <v>1044</v>
      </c>
      <c r="R2054" s="72">
        <v>1090</v>
      </c>
    </row>
    <row r="2055" spans="1:18" ht="24.75" thickBot="1">
      <c r="A2055" s="57">
        <v>5</v>
      </c>
      <c r="B2055" s="58" t="s">
        <v>261</v>
      </c>
      <c r="C2055" s="57">
        <v>95</v>
      </c>
      <c r="D2055" s="58" t="s">
        <v>300</v>
      </c>
      <c r="E2055" s="59" t="s">
        <v>439</v>
      </c>
      <c r="F2055" s="60" t="s">
        <v>412</v>
      </c>
      <c r="G2055" s="61" t="str">
        <f t="shared" si="774"/>
        <v>595&amp;#160;&amp;#160;&amp;#160;Excursionist602</v>
      </c>
      <c r="H2055" s="60" t="s">
        <v>409</v>
      </c>
      <c r="I2055" s="66" t="str">
        <f t="shared" si="794"/>
        <v>1,156.00</v>
      </c>
      <c r="J2055" s="66" t="str">
        <f t="shared" si="792"/>
        <v>1,219.00</v>
      </c>
      <c r="K2055" s="66" t="str">
        <f t="shared" si="793"/>
        <v>1,297.00</v>
      </c>
      <c r="L2055" s="63" t="str">
        <f t="shared" si="795"/>
        <v>5.4</v>
      </c>
      <c r="M2055" s="63" t="str">
        <f t="shared" si="796"/>
        <v>6.4</v>
      </c>
      <c r="N2055" s="64" t="s">
        <v>410</v>
      </c>
      <c r="P2055" s="71">
        <v>1156</v>
      </c>
      <c r="Q2055" s="71">
        <v>1219</v>
      </c>
      <c r="R2055" s="72">
        <v>1297</v>
      </c>
    </row>
    <row r="2056" spans="1:18" ht="24.75" thickBot="1">
      <c r="A2056" s="57">
        <v>5</v>
      </c>
      <c r="B2056" s="58" t="s">
        <v>261</v>
      </c>
      <c r="C2056" s="57">
        <v>95</v>
      </c>
      <c r="D2056" s="58" t="s">
        <v>300</v>
      </c>
      <c r="E2056" s="59" t="s">
        <v>20</v>
      </c>
      <c r="F2056" s="60" t="s">
        <v>16</v>
      </c>
      <c r="G2056" s="61" t="str">
        <f t="shared" ref="G2056:G2086" si="797">A2056&amp;C2056&amp;E2056</f>
        <v>595TourismReceipt</v>
      </c>
      <c r="H2056" s="60" t="s">
        <v>16</v>
      </c>
      <c r="I2056" s="66" t="str">
        <f t="shared" si="794"/>
        <v xml:space="preserve"> </v>
      </c>
      <c r="J2056" s="66" t="str">
        <f t="shared" si="792"/>
        <v xml:space="preserve"> </v>
      </c>
      <c r="K2056" s="66" t="str">
        <f t="shared" si="793"/>
        <v xml:space="preserve"> </v>
      </c>
      <c r="L2056" s="67" t="s">
        <v>397</v>
      </c>
      <c r="M2056" s="67" t="s">
        <v>397</v>
      </c>
      <c r="N2056" s="65" t="s">
        <v>17</v>
      </c>
      <c r="P2056" s="67" t="s">
        <v>384</v>
      </c>
      <c r="Q2056" s="67" t="s">
        <v>384</v>
      </c>
      <c r="R2056" s="75" t="s">
        <v>384</v>
      </c>
    </row>
    <row r="2057" spans="1:18" ht="24.75" thickBot="1">
      <c r="A2057" s="57">
        <v>5</v>
      </c>
      <c r="B2057" s="58" t="s">
        <v>261</v>
      </c>
      <c r="C2057" s="57">
        <v>95</v>
      </c>
      <c r="D2057" s="58" t="s">
        <v>300</v>
      </c>
      <c r="E2057" s="59" t="s">
        <v>429</v>
      </c>
      <c r="F2057" s="60" t="s">
        <v>415</v>
      </c>
      <c r="G2057" s="61" t="str">
        <f t="shared" si="797"/>
        <v>595&amp;#160;&amp;#160;&amp;#160;Visitors700</v>
      </c>
      <c r="H2057" s="60" t="s">
        <v>420</v>
      </c>
      <c r="I2057" s="66" t="str">
        <f t="shared" si="794"/>
        <v>2,520.00</v>
      </c>
      <c r="J2057" s="66" t="str">
        <f t="shared" si="792"/>
        <v>2,729.00</v>
      </c>
      <c r="K2057" s="66" t="str">
        <f t="shared" si="793"/>
        <v>2,886.00</v>
      </c>
      <c r="L2057" s="63" t="str">
        <f t="shared" ref="L2057:L2072" si="798">FIXED(ROUND((((J2057-I2057)/I2057)*100),1),1,0)</f>
        <v>8.3</v>
      </c>
      <c r="M2057" s="63" t="str">
        <f t="shared" ref="M2057:M2072" si="799">FIXED(ROUND((((K2057-J2057)/J2057)*100),1),1,0)</f>
        <v>5.8</v>
      </c>
      <c r="N2057" s="64" t="s">
        <v>426</v>
      </c>
      <c r="P2057" s="71">
        <v>2520</v>
      </c>
      <c r="Q2057" s="71">
        <v>2729</v>
      </c>
      <c r="R2057" s="72">
        <v>2886</v>
      </c>
    </row>
    <row r="2058" spans="1:18" ht="24.75" thickBot="1">
      <c r="A2058" s="57">
        <v>5</v>
      </c>
      <c r="B2058" s="58" t="s">
        <v>261</v>
      </c>
      <c r="C2058" s="57">
        <v>95</v>
      </c>
      <c r="D2058" s="58" t="s">
        <v>300</v>
      </c>
      <c r="E2058" s="59" t="s">
        <v>430</v>
      </c>
      <c r="F2058" s="60" t="s">
        <v>411</v>
      </c>
      <c r="G2058" s="61" t="str">
        <f t="shared" si="797"/>
        <v>595&amp;#160;&amp;#160;&amp;#160;Visitors701</v>
      </c>
      <c r="H2058" s="60" t="s">
        <v>407</v>
      </c>
      <c r="I2058" s="66" t="str">
        <f t="shared" si="794"/>
        <v>389.00</v>
      </c>
      <c r="J2058" s="66" t="str">
        <f t="shared" si="792"/>
        <v>434.00</v>
      </c>
      <c r="K2058" s="66" t="str">
        <f t="shared" si="793"/>
        <v>467.00</v>
      </c>
      <c r="L2058" s="63" t="str">
        <f t="shared" si="798"/>
        <v>11.6</v>
      </c>
      <c r="M2058" s="63" t="str">
        <f t="shared" si="799"/>
        <v>7.6</v>
      </c>
      <c r="N2058" s="65" t="s">
        <v>408</v>
      </c>
      <c r="P2058" s="71">
        <v>389</v>
      </c>
      <c r="Q2058" s="71">
        <v>434</v>
      </c>
      <c r="R2058" s="72">
        <v>467</v>
      </c>
    </row>
    <row r="2059" spans="1:18" ht="24.75" thickBot="1">
      <c r="A2059" s="57">
        <v>5</v>
      </c>
      <c r="B2059" s="58" t="s">
        <v>261</v>
      </c>
      <c r="C2059" s="57">
        <v>95</v>
      </c>
      <c r="D2059" s="58" t="s">
        <v>300</v>
      </c>
      <c r="E2059" s="59" t="s">
        <v>431</v>
      </c>
      <c r="F2059" s="60" t="s">
        <v>412</v>
      </c>
      <c r="G2059" s="61" t="str">
        <f t="shared" si="797"/>
        <v>595&amp;#160;&amp;#160;&amp;#160;Visitors702</v>
      </c>
      <c r="H2059" s="60" t="s">
        <v>409</v>
      </c>
      <c r="I2059" s="66" t="str">
        <f t="shared" si="794"/>
        <v>2,131.00</v>
      </c>
      <c r="J2059" s="66" t="str">
        <f t="shared" si="792"/>
        <v>2,295.00</v>
      </c>
      <c r="K2059" s="66" t="str">
        <f t="shared" si="793"/>
        <v>2,419.00</v>
      </c>
      <c r="L2059" s="63" t="str">
        <f t="shared" si="798"/>
        <v>7.7</v>
      </c>
      <c r="M2059" s="63" t="str">
        <f t="shared" si="799"/>
        <v>5.4</v>
      </c>
      <c r="N2059" s="64" t="s">
        <v>410</v>
      </c>
      <c r="P2059" s="71">
        <v>2131</v>
      </c>
      <c r="Q2059" s="71">
        <v>2295</v>
      </c>
      <c r="R2059" s="72">
        <v>2419</v>
      </c>
    </row>
    <row r="2060" spans="1:18" ht="24.75" thickBot="1">
      <c r="A2060" s="57">
        <v>5</v>
      </c>
      <c r="B2060" s="58" t="s">
        <v>261</v>
      </c>
      <c r="C2060" s="57">
        <v>96</v>
      </c>
      <c r="D2060" s="58" t="s">
        <v>303</v>
      </c>
      <c r="E2060" s="59" t="s">
        <v>10</v>
      </c>
      <c r="F2060" s="60" t="s">
        <v>4</v>
      </c>
      <c r="G2060" s="61" t="str">
        <f t="shared" si="797"/>
        <v>596Room</v>
      </c>
      <c r="H2060" s="60" t="s">
        <v>4</v>
      </c>
      <c r="I2060" s="62" t="str">
        <f>FIXED(ROUND(P2060,2),0,0)</f>
        <v>2,349</v>
      </c>
      <c r="J2060" s="62" t="str">
        <f t="shared" ref="J2060:J2069" si="800">FIXED(ROUND(Q2060,2),0,0)</f>
        <v>2,360</v>
      </c>
      <c r="K2060" s="62" t="str">
        <f t="shared" ref="K2060:K2069" si="801">FIXED(ROUND(R2060,2),0,0)</f>
        <v>2,318</v>
      </c>
      <c r="L2060" s="63" t="str">
        <f t="shared" si="798"/>
        <v>0.5</v>
      </c>
      <c r="M2060" s="63" t="str">
        <f t="shared" si="799"/>
        <v>-1.8</v>
      </c>
      <c r="N2060" s="64" t="s">
        <v>14</v>
      </c>
      <c r="P2060" s="71">
        <v>2349</v>
      </c>
      <c r="Q2060" s="71">
        <v>2360</v>
      </c>
      <c r="R2060" s="72">
        <v>2318</v>
      </c>
    </row>
    <row r="2061" spans="1:18" ht="24.75" thickBot="1">
      <c r="A2061" s="57">
        <v>5</v>
      </c>
      <c r="B2061" s="58" t="s">
        <v>261</v>
      </c>
      <c r="C2061" s="57">
        <v>96</v>
      </c>
      <c r="D2061" s="58" t="s">
        <v>303</v>
      </c>
      <c r="E2061" s="59" t="s">
        <v>111</v>
      </c>
      <c r="F2061" s="60" t="s">
        <v>3</v>
      </c>
      <c r="G2061" s="61" t="str">
        <f t="shared" si="797"/>
        <v>596Visit100</v>
      </c>
      <c r="H2061" s="60" t="s">
        <v>3</v>
      </c>
      <c r="I2061" s="62" t="str">
        <f t="shared" ref="I2061:I2069" si="802">FIXED(ROUND(P2061,2),0,0)</f>
        <v>589,690</v>
      </c>
      <c r="J2061" s="62" t="str">
        <f t="shared" si="800"/>
        <v>635,910</v>
      </c>
      <c r="K2061" s="62" t="str">
        <f t="shared" si="801"/>
        <v>646,020</v>
      </c>
      <c r="L2061" s="63" t="str">
        <f t="shared" si="798"/>
        <v>7.8</v>
      </c>
      <c r="M2061" s="63" t="str">
        <f t="shared" si="799"/>
        <v>1.6</v>
      </c>
      <c r="N2061" s="65" t="s">
        <v>15</v>
      </c>
      <c r="P2061" s="71">
        <v>589690</v>
      </c>
      <c r="Q2061" s="71">
        <v>635910</v>
      </c>
      <c r="R2061" s="72">
        <v>646020</v>
      </c>
    </row>
    <row r="2062" spans="1:18" ht="24.75" thickBot="1">
      <c r="A2062" s="57">
        <v>5</v>
      </c>
      <c r="B2062" s="58" t="s">
        <v>261</v>
      </c>
      <c r="C2062" s="57">
        <v>96</v>
      </c>
      <c r="D2062" s="58" t="s">
        <v>303</v>
      </c>
      <c r="E2062" s="59" t="s">
        <v>112</v>
      </c>
      <c r="F2062" s="60" t="s">
        <v>411</v>
      </c>
      <c r="G2062" s="61" t="str">
        <f t="shared" si="797"/>
        <v>596Visit101</v>
      </c>
      <c r="H2062" s="60" t="s">
        <v>407</v>
      </c>
      <c r="I2062" s="62" t="str">
        <f t="shared" si="802"/>
        <v>218,209</v>
      </c>
      <c r="J2062" s="62" t="str">
        <f t="shared" si="800"/>
        <v>238,792</v>
      </c>
      <c r="K2062" s="62" t="str">
        <f t="shared" si="801"/>
        <v>243,091</v>
      </c>
      <c r="L2062" s="63" t="str">
        <f t="shared" si="798"/>
        <v>9.4</v>
      </c>
      <c r="M2062" s="63" t="str">
        <f t="shared" si="799"/>
        <v>1.8</v>
      </c>
      <c r="N2062" s="64" t="s">
        <v>408</v>
      </c>
      <c r="P2062" s="71">
        <v>218209</v>
      </c>
      <c r="Q2062" s="71">
        <v>238792</v>
      </c>
      <c r="R2062" s="72">
        <v>243091</v>
      </c>
    </row>
    <row r="2063" spans="1:18" ht="24.75" thickBot="1">
      <c r="A2063" s="57">
        <v>5</v>
      </c>
      <c r="B2063" s="58" t="s">
        <v>261</v>
      </c>
      <c r="C2063" s="57">
        <v>96</v>
      </c>
      <c r="D2063" s="58" t="s">
        <v>303</v>
      </c>
      <c r="E2063" s="59" t="s">
        <v>113</v>
      </c>
      <c r="F2063" s="60" t="s">
        <v>412</v>
      </c>
      <c r="G2063" s="61" t="str">
        <f t="shared" si="797"/>
        <v>596Visit102</v>
      </c>
      <c r="H2063" s="60" t="s">
        <v>409</v>
      </c>
      <c r="I2063" s="62" t="str">
        <f t="shared" si="802"/>
        <v>371,481</v>
      </c>
      <c r="J2063" s="62" t="str">
        <f t="shared" si="800"/>
        <v>397,118</v>
      </c>
      <c r="K2063" s="62" t="str">
        <f t="shared" si="801"/>
        <v>402,929</v>
      </c>
      <c r="L2063" s="63" t="str">
        <f t="shared" si="798"/>
        <v>6.9</v>
      </c>
      <c r="M2063" s="63" t="str">
        <f t="shared" si="799"/>
        <v>1.5</v>
      </c>
      <c r="N2063" s="65" t="s">
        <v>410</v>
      </c>
      <c r="P2063" s="71">
        <v>371481</v>
      </c>
      <c r="Q2063" s="71">
        <v>397118</v>
      </c>
      <c r="R2063" s="72">
        <v>402929</v>
      </c>
    </row>
    <row r="2064" spans="1:18" ht="24.75" thickBot="1">
      <c r="A2064" s="57">
        <v>5</v>
      </c>
      <c r="B2064" s="58" t="s">
        <v>261</v>
      </c>
      <c r="C2064" s="57">
        <v>96</v>
      </c>
      <c r="D2064" s="58" t="s">
        <v>303</v>
      </c>
      <c r="E2064" s="59" t="s">
        <v>114</v>
      </c>
      <c r="F2064" s="60" t="s">
        <v>413</v>
      </c>
      <c r="G2064" s="61" t="str">
        <f t="shared" si="797"/>
        <v>596Visit200</v>
      </c>
      <c r="H2064" s="60" t="s">
        <v>418</v>
      </c>
      <c r="I2064" s="62" t="str">
        <f t="shared" si="802"/>
        <v>546,872</v>
      </c>
      <c r="J2064" s="62" t="str">
        <f t="shared" si="800"/>
        <v>588,233</v>
      </c>
      <c r="K2064" s="62" t="str">
        <f t="shared" si="801"/>
        <v>596,050</v>
      </c>
      <c r="L2064" s="63" t="str">
        <f t="shared" si="798"/>
        <v>7.6</v>
      </c>
      <c r="M2064" s="63" t="str">
        <f t="shared" si="799"/>
        <v>1.3</v>
      </c>
      <c r="N2064" s="64" t="s">
        <v>423</v>
      </c>
      <c r="P2064" s="71">
        <v>546872</v>
      </c>
      <c r="Q2064" s="71">
        <v>588233</v>
      </c>
      <c r="R2064" s="72">
        <v>596050</v>
      </c>
    </row>
    <row r="2065" spans="1:18" ht="24.75" thickBot="1">
      <c r="A2065" s="57">
        <v>5</v>
      </c>
      <c r="B2065" s="58" t="s">
        <v>261</v>
      </c>
      <c r="C2065" s="57">
        <v>96</v>
      </c>
      <c r="D2065" s="58" t="s">
        <v>303</v>
      </c>
      <c r="E2065" s="59" t="s">
        <v>115</v>
      </c>
      <c r="F2065" s="60" t="s">
        <v>411</v>
      </c>
      <c r="G2065" s="61" t="str">
        <f t="shared" si="797"/>
        <v>596Visit201</v>
      </c>
      <c r="H2065" s="60" t="s">
        <v>407</v>
      </c>
      <c r="I2065" s="62" t="str">
        <f t="shared" si="802"/>
        <v>200,647</v>
      </c>
      <c r="J2065" s="62" t="str">
        <f t="shared" si="800"/>
        <v>218,366</v>
      </c>
      <c r="K2065" s="62" t="str">
        <f t="shared" si="801"/>
        <v>221,614</v>
      </c>
      <c r="L2065" s="63" t="str">
        <f t="shared" si="798"/>
        <v>8.8</v>
      </c>
      <c r="M2065" s="63" t="str">
        <f t="shared" si="799"/>
        <v>1.5</v>
      </c>
      <c r="N2065" s="65" t="s">
        <v>408</v>
      </c>
      <c r="P2065" s="71">
        <v>200647</v>
      </c>
      <c r="Q2065" s="71">
        <v>218366</v>
      </c>
      <c r="R2065" s="72">
        <v>221614</v>
      </c>
    </row>
    <row r="2066" spans="1:18" ht="24.75" thickBot="1">
      <c r="A2066" s="57">
        <v>5</v>
      </c>
      <c r="B2066" s="58" t="s">
        <v>261</v>
      </c>
      <c r="C2066" s="57">
        <v>96</v>
      </c>
      <c r="D2066" s="58" t="s">
        <v>303</v>
      </c>
      <c r="E2066" s="59" t="s">
        <v>116</v>
      </c>
      <c r="F2066" s="60" t="s">
        <v>412</v>
      </c>
      <c r="G2066" s="61" t="str">
        <f t="shared" si="797"/>
        <v>596Visit202</v>
      </c>
      <c r="H2066" s="60" t="s">
        <v>409</v>
      </c>
      <c r="I2066" s="62" t="str">
        <f t="shared" si="802"/>
        <v>346,225</v>
      </c>
      <c r="J2066" s="62" t="str">
        <f t="shared" si="800"/>
        <v>369,867</v>
      </c>
      <c r="K2066" s="62" t="str">
        <f t="shared" si="801"/>
        <v>374,436</v>
      </c>
      <c r="L2066" s="63" t="str">
        <f t="shared" si="798"/>
        <v>6.8</v>
      </c>
      <c r="M2066" s="63" t="str">
        <f t="shared" si="799"/>
        <v>1.2</v>
      </c>
      <c r="N2066" s="64" t="s">
        <v>410</v>
      </c>
      <c r="P2066" s="71">
        <v>346225</v>
      </c>
      <c r="Q2066" s="71">
        <v>369867</v>
      </c>
      <c r="R2066" s="72">
        <v>374436</v>
      </c>
    </row>
    <row r="2067" spans="1:18" ht="24.75" thickBot="1">
      <c r="A2067" s="57">
        <v>5</v>
      </c>
      <c r="B2067" s="58" t="s">
        <v>261</v>
      </c>
      <c r="C2067" s="57">
        <v>96</v>
      </c>
      <c r="D2067" s="58" t="s">
        <v>303</v>
      </c>
      <c r="E2067" s="59" t="s">
        <v>117</v>
      </c>
      <c r="F2067" s="60" t="s">
        <v>414</v>
      </c>
      <c r="G2067" s="61" t="str">
        <f t="shared" si="797"/>
        <v>596Visit300</v>
      </c>
      <c r="H2067" s="60" t="s">
        <v>419</v>
      </c>
      <c r="I2067" s="62" t="str">
        <f t="shared" si="802"/>
        <v>42,818</v>
      </c>
      <c r="J2067" s="62" t="str">
        <f t="shared" si="800"/>
        <v>47,677</v>
      </c>
      <c r="K2067" s="62" t="str">
        <f t="shared" si="801"/>
        <v>49,970</v>
      </c>
      <c r="L2067" s="63" t="str">
        <f t="shared" si="798"/>
        <v>11.3</v>
      </c>
      <c r="M2067" s="63" t="str">
        <f t="shared" si="799"/>
        <v>4.8</v>
      </c>
      <c r="N2067" s="65" t="s">
        <v>424</v>
      </c>
      <c r="P2067" s="71">
        <v>42818</v>
      </c>
      <c r="Q2067" s="71">
        <v>47677</v>
      </c>
      <c r="R2067" s="72">
        <v>49970</v>
      </c>
    </row>
    <row r="2068" spans="1:18" ht="24.75" thickBot="1">
      <c r="A2068" s="57">
        <v>5</v>
      </c>
      <c r="B2068" s="58" t="s">
        <v>261</v>
      </c>
      <c r="C2068" s="57">
        <v>96</v>
      </c>
      <c r="D2068" s="58" t="s">
        <v>303</v>
      </c>
      <c r="E2068" s="59" t="s">
        <v>118</v>
      </c>
      <c r="F2068" s="60" t="s">
        <v>411</v>
      </c>
      <c r="G2068" s="61" t="str">
        <f t="shared" si="797"/>
        <v>596Visit301</v>
      </c>
      <c r="H2068" s="60" t="s">
        <v>407</v>
      </c>
      <c r="I2068" s="62" t="str">
        <f t="shared" si="802"/>
        <v>17,562</v>
      </c>
      <c r="J2068" s="62" t="str">
        <f t="shared" si="800"/>
        <v>20,426</v>
      </c>
      <c r="K2068" s="62" t="str">
        <f t="shared" si="801"/>
        <v>21,477</v>
      </c>
      <c r="L2068" s="63" t="str">
        <f t="shared" si="798"/>
        <v>16.3</v>
      </c>
      <c r="M2068" s="63" t="str">
        <f t="shared" si="799"/>
        <v>5.1</v>
      </c>
      <c r="N2068" s="64" t="s">
        <v>408</v>
      </c>
      <c r="P2068" s="71">
        <v>17562</v>
      </c>
      <c r="Q2068" s="71">
        <v>20426</v>
      </c>
      <c r="R2068" s="72">
        <v>21477</v>
      </c>
    </row>
    <row r="2069" spans="1:18" ht="24.75" thickBot="1">
      <c r="A2069" s="57">
        <v>5</v>
      </c>
      <c r="B2069" s="58" t="s">
        <v>261</v>
      </c>
      <c r="C2069" s="57">
        <v>96</v>
      </c>
      <c r="D2069" s="58" t="s">
        <v>303</v>
      </c>
      <c r="E2069" s="59" t="s">
        <v>119</v>
      </c>
      <c r="F2069" s="60" t="s">
        <v>412</v>
      </c>
      <c r="G2069" s="61" t="str">
        <f t="shared" si="797"/>
        <v>596Visit302</v>
      </c>
      <c r="H2069" s="60" t="s">
        <v>409</v>
      </c>
      <c r="I2069" s="62" t="str">
        <f t="shared" si="802"/>
        <v>25,256</v>
      </c>
      <c r="J2069" s="62" t="str">
        <f t="shared" si="800"/>
        <v>27,251</v>
      </c>
      <c r="K2069" s="62" t="str">
        <f t="shared" si="801"/>
        <v>28,493</v>
      </c>
      <c r="L2069" s="63" t="str">
        <f t="shared" si="798"/>
        <v>7.9</v>
      </c>
      <c r="M2069" s="63" t="str">
        <f t="shared" si="799"/>
        <v>4.6</v>
      </c>
      <c r="N2069" s="65" t="s">
        <v>410</v>
      </c>
      <c r="P2069" s="71">
        <v>25256</v>
      </c>
      <c r="Q2069" s="71">
        <v>27251</v>
      </c>
      <c r="R2069" s="72">
        <v>28493</v>
      </c>
    </row>
    <row r="2070" spans="1:18" ht="24.75" thickBot="1">
      <c r="A2070" s="57">
        <v>5</v>
      </c>
      <c r="B2070" s="58" t="s">
        <v>261</v>
      </c>
      <c r="C2070" s="57">
        <v>96</v>
      </c>
      <c r="D2070" s="58" t="s">
        <v>303</v>
      </c>
      <c r="E2070" s="59" t="s">
        <v>120</v>
      </c>
      <c r="F2070" s="60" t="s">
        <v>5</v>
      </c>
      <c r="G2070" s="61" t="str">
        <f t="shared" si="797"/>
        <v>596AvgDay400</v>
      </c>
      <c r="H2070" s="60" t="s">
        <v>5</v>
      </c>
      <c r="I2070" s="66" t="str">
        <f>IF(P2070="&amp;#160;"," ",FIXED(ROUND(P2070,2),2,0))</f>
        <v>2.19</v>
      </c>
      <c r="J2070" s="66" t="str">
        <f t="shared" ref="J2070:J2086" si="803">IF(Q2070="&amp;#160;"," ",FIXED(ROUND(Q2070,2),2,0))</f>
        <v>2.11</v>
      </c>
      <c r="K2070" s="66" t="str">
        <f t="shared" ref="K2070:K2086" si="804">IF(R2070="&amp;#160;"," ",FIXED(ROUND(R2070,2),2,0))</f>
        <v>2.11</v>
      </c>
      <c r="L2070" s="63" t="str">
        <f t="shared" si="798"/>
        <v>-3.7</v>
      </c>
      <c r="M2070" s="63" t="str">
        <f t="shared" si="799"/>
        <v>0.0</v>
      </c>
      <c r="N2070" s="64" t="s">
        <v>6</v>
      </c>
      <c r="P2070" s="73">
        <v>2.19</v>
      </c>
      <c r="Q2070" s="73">
        <v>2.11</v>
      </c>
      <c r="R2070" s="74">
        <v>2.11</v>
      </c>
    </row>
    <row r="2071" spans="1:18" ht="24.75" thickBot="1">
      <c r="A2071" s="57">
        <v>5</v>
      </c>
      <c r="B2071" s="58" t="s">
        <v>261</v>
      </c>
      <c r="C2071" s="57">
        <v>96</v>
      </c>
      <c r="D2071" s="58" t="s">
        <v>303</v>
      </c>
      <c r="E2071" s="59" t="s">
        <v>121</v>
      </c>
      <c r="F2071" s="60" t="s">
        <v>411</v>
      </c>
      <c r="G2071" s="61" t="str">
        <f t="shared" si="797"/>
        <v>596AvgDay401</v>
      </c>
      <c r="H2071" s="60" t="s">
        <v>407</v>
      </c>
      <c r="I2071" s="66" t="str">
        <f t="shared" ref="I2071:I2086" si="805">IF(P2071="&amp;#160;"," ",FIXED(ROUND(P2071,2),2,0))</f>
        <v>2.10</v>
      </c>
      <c r="J2071" s="66" t="str">
        <f t="shared" si="803"/>
        <v>2.07</v>
      </c>
      <c r="K2071" s="66" t="str">
        <f t="shared" si="804"/>
        <v>2.06</v>
      </c>
      <c r="L2071" s="63" t="str">
        <f t="shared" si="798"/>
        <v>-1.4</v>
      </c>
      <c r="M2071" s="63" t="str">
        <f t="shared" si="799"/>
        <v>-0.5</v>
      </c>
      <c r="N2071" s="65" t="s">
        <v>408</v>
      </c>
      <c r="P2071" s="73">
        <v>2.1</v>
      </c>
      <c r="Q2071" s="73">
        <v>2.0699999999999998</v>
      </c>
      <c r="R2071" s="74">
        <v>2.06</v>
      </c>
    </row>
    <row r="2072" spans="1:18" ht="24.75" thickBot="1">
      <c r="A2072" s="57">
        <v>5</v>
      </c>
      <c r="B2072" s="58" t="s">
        <v>261</v>
      </c>
      <c r="C2072" s="57">
        <v>96</v>
      </c>
      <c r="D2072" s="58" t="s">
        <v>303</v>
      </c>
      <c r="E2072" s="59" t="s">
        <v>122</v>
      </c>
      <c r="F2072" s="60" t="s">
        <v>412</v>
      </c>
      <c r="G2072" s="61" t="str">
        <f t="shared" si="797"/>
        <v>596AvgDay402</v>
      </c>
      <c r="H2072" s="60" t="s">
        <v>409</v>
      </c>
      <c r="I2072" s="66" t="str">
        <f t="shared" si="805"/>
        <v>2.24</v>
      </c>
      <c r="J2072" s="66" t="str">
        <f t="shared" si="803"/>
        <v>2.13</v>
      </c>
      <c r="K2072" s="66" t="str">
        <f t="shared" si="804"/>
        <v>2.14</v>
      </c>
      <c r="L2072" s="63" t="str">
        <f t="shared" si="798"/>
        <v>-4.9</v>
      </c>
      <c r="M2072" s="63" t="str">
        <f t="shared" si="799"/>
        <v>0.5</v>
      </c>
      <c r="N2072" s="64" t="s">
        <v>410</v>
      </c>
      <c r="P2072" s="73">
        <v>2.2400000000000002</v>
      </c>
      <c r="Q2072" s="73">
        <v>2.13</v>
      </c>
      <c r="R2072" s="74">
        <v>2.14</v>
      </c>
    </row>
    <row r="2073" spans="1:18" ht="24.75" thickBot="1">
      <c r="A2073" s="57">
        <v>5</v>
      </c>
      <c r="B2073" s="58" t="s">
        <v>261</v>
      </c>
      <c r="C2073" s="57">
        <v>96</v>
      </c>
      <c r="D2073" s="58" t="s">
        <v>303</v>
      </c>
      <c r="E2073" s="59" t="s">
        <v>123</v>
      </c>
      <c r="F2073" s="60" t="s">
        <v>18</v>
      </c>
      <c r="G2073" s="61" t="str">
        <f t="shared" si="797"/>
        <v>596AverageExpenditure</v>
      </c>
      <c r="H2073" s="60" t="s">
        <v>18</v>
      </c>
      <c r="I2073" s="66" t="str">
        <f t="shared" si="805"/>
        <v xml:space="preserve"> </v>
      </c>
      <c r="J2073" s="66" t="str">
        <f t="shared" si="803"/>
        <v xml:space="preserve"> </v>
      </c>
      <c r="K2073" s="66" t="str">
        <f t="shared" si="804"/>
        <v xml:space="preserve"> </v>
      </c>
      <c r="L2073" s="67" t="s">
        <v>397</v>
      </c>
      <c r="M2073" s="67" t="s">
        <v>397</v>
      </c>
      <c r="N2073" s="65" t="s">
        <v>19</v>
      </c>
      <c r="P2073" s="67" t="s">
        <v>384</v>
      </c>
      <c r="Q2073" s="67" t="s">
        <v>384</v>
      </c>
      <c r="R2073" s="75" t="s">
        <v>384</v>
      </c>
    </row>
    <row r="2074" spans="1:18" ht="24.75" thickBot="1">
      <c r="A2074" s="57">
        <v>5</v>
      </c>
      <c r="B2074" s="58" t="s">
        <v>261</v>
      </c>
      <c r="C2074" s="57">
        <v>96</v>
      </c>
      <c r="D2074" s="58" t="s">
        <v>303</v>
      </c>
      <c r="E2074" s="59" t="s">
        <v>425</v>
      </c>
      <c r="F2074" s="60" t="s">
        <v>415</v>
      </c>
      <c r="G2074" s="61" t="str">
        <f t="shared" si="797"/>
        <v>596&amp;#160;&amp;#160;&amp;#160;Visitors400</v>
      </c>
      <c r="H2074" s="60" t="s">
        <v>420</v>
      </c>
      <c r="I2074" s="66" t="str">
        <f t="shared" si="805"/>
        <v>1,881.00</v>
      </c>
      <c r="J2074" s="66" t="str">
        <f t="shared" si="803"/>
        <v>1,964.00</v>
      </c>
      <c r="K2074" s="66" t="str">
        <f t="shared" si="804"/>
        <v>2,045.00</v>
      </c>
      <c r="L2074" s="63" t="str">
        <f t="shared" ref="L2074:L2082" si="806">FIXED(ROUND((((J2074-I2074)/I2074)*100),1),1,0)</f>
        <v>4.4</v>
      </c>
      <c r="M2074" s="63" t="str">
        <f t="shared" ref="M2074:M2082" si="807">FIXED(ROUND((((K2074-J2074)/J2074)*100),1),1,0)</f>
        <v>4.1</v>
      </c>
      <c r="N2074" s="64" t="s">
        <v>426</v>
      </c>
      <c r="P2074" s="71">
        <v>1881</v>
      </c>
      <c r="Q2074" s="71">
        <v>1964</v>
      </c>
      <c r="R2074" s="72">
        <v>2045</v>
      </c>
    </row>
    <row r="2075" spans="1:18" ht="24.75" thickBot="1">
      <c r="A2075" s="57">
        <v>5</v>
      </c>
      <c r="B2075" s="58" t="s">
        <v>261</v>
      </c>
      <c r="C2075" s="57">
        <v>96</v>
      </c>
      <c r="D2075" s="58" t="s">
        <v>303</v>
      </c>
      <c r="E2075" s="59" t="s">
        <v>427</v>
      </c>
      <c r="F2075" s="60" t="s">
        <v>411</v>
      </c>
      <c r="G2075" s="61" t="str">
        <f t="shared" si="797"/>
        <v>596&amp;#160;&amp;#160;&amp;#160;Visitors401</v>
      </c>
      <c r="H2075" s="60" t="s">
        <v>407</v>
      </c>
      <c r="I2075" s="66" t="str">
        <f t="shared" si="805"/>
        <v>1,648.00</v>
      </c>
      <c r="J2075" s="66" t="str">
        <f t="shared" si="803"/>
        <v>1,719.00</v>
      </c>
      <c r="K2075" s="66" t="str">
        <f t="shared" si="804"/>
        <v>1,789.00</v>
      </c>
      <c r="L2075" s="63" t="str">
        <f t="shared" si="806"/>
        <v>4.3</v>
      </c>
      <c r="M2075" s="63" t="str">
        <f t="shared" si="807"/>
        <v>4.1</v>
      </c>
      <c r="N2075" s="65" t="s">
        <v>408</v>
      </c>
      <c r="P2075" s="71">
        <v>1648</v>
      </c>
      <c r="Q2075" s="71">
        <v>1719</v>
      </c>
      <c r="R2075" s="72">
        <v>1789</v>
      </c>
    </row>
    <row r="2076" spans="1:18" ht="24.75" thickBot="1">
      <c r="A2076" s="57">
        <v>5</v>
      </c>
      <c r="B2076" s="58" t="s">
        <v>261</v>
      </c>
      <c r="C2076" s="57">
        <v>96</v>
      </c>
      <c r="D2076" s="58" t="s">
        <v>303</v>
      </c>
      <c r="E2076" s="59" t="s">
        <v>428</v>
      </c>
      <c r="F2076" s="60" t="s">
        <v>412</v>
      </c>
      <c r="G2076" s="61" t="str">
        <f t="shared" si="797"/>
        <v>596&amp;#160;&amp;#160;&amp;#160;Visitors402</v>
      </c>
      <c r="H2076" s="60" t="s">
        <v>409</v>
      </c>
      <c r="I2076" s="66" t="str">
        <f t="shared" si="805"/>
        <v>2,001.00</v>
      </c>
      <c r="J2076" s="66" t="str">
        <f t="shared" si="803"/>
        <v>2,107.00</v>
      </c>
      <c r="K2076" s="66" t="str">
        <f t="shared" si="804"/>
        <v>2,192.00</v>
      </c>
      <c r="L2076" s="63" t="str">
        <f t="shared" si="806"/>
        <v>5.3</v>
      </c>
      <c r="M2076" s="63" t="str">
        <f t="shared" si="807"/>
        <v>4.0</v>
      </c>
      <c r="N2076" s="64" t="s">
        <v>410</v>
      </c>
      <c r="P2076" s="71">
        <v>2001</v>
      </c>
      <c r="Q2076" s="71">
        <v>2107</v>
      </c>
      <c r="R2076" s="72">
        <v>2192</v>
      </c>
    </row>
    <row r="2077" spans="1:18" ht="24.75" thickBot="1">
      <c r="A2077" s="57">
        <v>5</v>
      </c>
      <c r="B2077" s="58" t="s">
        <v>261</v>
      </c>
      <c r="C2077" s="57">
        <v>96</v>
      </c>
      <c r="D2077" s="58" t="s">
        <v>303</v>
      </c>
      <c r="E2077" s="59" t="s">
        <v>432</v>
      </c>
      <c r="F2077" s="60" t="s">
        <v>416</v>
      </c>
      <c r="G2077" s="61" t="str">
        <f t="shared" si="797"/>
        <v>596&amp;#160;&amp;#160;&amp;#160;Tourist500</v>
      </c>
      <c r="H2077" s="60" t="s">
        <v>421</v>
      </c>
      <c r="I2077" s="66" t="str">
        <f t="shared" si="805"/>
        <v>1,905.00</v>
      </c>
      <c r="J2077" s="66" t="str">
        <f t="shared" si="803"/>
        <v>2,001.00</v>
      </c>
      <c r="K2077" s="66" t="str">
        <f t="shared" si="804"/>
        <v>2,085.00</v>
      </c>
      <c r="L2077" s="63" t="str">
        <f t="shared" si="806"/>
        <v>5.0</v>
      </c>
      <c r="M2077" s="63" t="str">
        <f t="shared" si="807"/>
        <v>4.2</v>
      </c>
      <c r="N2077" s="65" t="s">
        <v>433</v>
      </c>
      <c r="P2077" s="71">
        <v>1905</v>
      </c>
      <c r="Q2077" s="71">
        <v>2001</v>
      </c>
      <c r="R2077" s="72">
        <v>2085</v>
      </c>
    </row>
    <row r="2078" spans="1:18" ht="24.75" thickBot="1">
      <c r="A2078" s="57">
        <v>5</v>
      </c>
      <c r="B2078" s="58" t="s">
        <v>261</v>
      </c>
      <c r="C2078" s="57">
        <v>96</v>
      </c>
      <c r="D2078" s="58" t="s">
        <v>303</v>
      </c>
      <c r="E2078" s="59" t="s">
        <v>434</v>
      </c>
      <c r="F2078" s="60" t="s">
        <v>411</v>
      </c>
      <c r="G2078" s="61" t="str">
        <f t="shared" si="797"/>
        <v>596&amp;#160;&amp;#160;&amp;#160;Tourist501</v>
      </c>
      <c r="H2078" s="60" t="s">
        <v>407</v>
      </c>
      <c r="I2078" s="66" t="str">
        <f t="shared" si="805"/>
        <v>1,681.00</v>
      </c>
      <c r="J2078" s="66" t="str">
        <f t="shared" si="803"/>
        <v>1,754.00</v>
      </c>
      <c r="K2078" s="66" t="str">
        <f t="shared" si="804"/>
        <v>1,827.00</v>
      </c>
      <c r="L2078" s="63" t="str">
        <f t="shared" si="806"/>
        <v>4.3</v>
      </c>
      <c r="M2078" s="63" t="str">
        <f t="shared" si="807"/>
        <v>4.2</v>
      </c>
      <c r="N2078" s="64" t="s">
        <v>408</v>
      </c>
      <c r="P2078" s="71">
        <v>1681</v>
      </c>
      <c r="Q2078" s="71">
        <v>1754</v>
      </c>
      <c r="R2078" s="72">
        <v>1827</v>
      </c>
    </row>
    <row r="2079" spans="1:18" ht="24.75" thickBot="1">
      <c r="A2079" s="57">
        <v>5</v>
      </c>
      <c r="B2079" s="58" t="s">
        <v>261</v>
      </c>
      <c r="C2079" s="57">
        <v>96</v>
      </c>
      <c r="D2079" s="58" t="s">
        <v>303</v>
      </c>
      <c r="E2079" s="59" t="s">
        <v>435</v>
      </c>
      <c r="F2079" s="60" t="s">
        <v>412</v>
      </c>
      <c r="G2079" s="61" t="str">
        <f t="shared" si="797"/>
        <v>596&amp;#160;&amp;#160;&amp;#160;Tourist502</v>
      </c>
      <c r="H2079" s="60" t="s">
        <v>409</v>
      </c>
      <c r="I2079" s="66" t="str">
        <f t="shared" si="805"/>
        <v>2,034.00</v>
      </c>
      <c r="J2079" s="66" t="str">
        <f t="shared" si="803"/>
        <v>2,143.00</v>
      </c>
      <c r="K2079" s="66" t="str">
        <f t="shared" si="804"/>
        <v>2,231.00</v>
      </c>
      <c r="L2079" s="63" t="str">
        <f t="shared" si="806"/>
        <v>5.4</v>
      </c>
      <c r="M2079" s="63" t="str">
        <f t="shared" si="807"/>
        <v>4.1</v>
      </c>
      <c r="N2079" s="65" t="s">
        <v>410</v>
      </c>
      <c r="P2079" s="71">
        <v>2034</v>
      </c>
      <c r="Q2079" s="71">
        <v>2143</v>
      </c>
      <c r="R2079" s="72">
        <v>2231</v>
      </c>
    </row>
    <row r="2080" spans="1:18" ht="24.75" thickBot="1">
      <c r="A2080" s="57">
        <v>5</v>
      </c>
      <c r="B2080" s="58" t="s">
        <v>261</v>
      </c>
      <c r="C2080" s="57">
        <v>96</v>
      </c>
      <c r="D2080" s="58" t="s">
        <v>303</v>
      </c>
      <c r="E2080" s="59" t="s">
        <v>436</v>
      </c>
      <c r="F2080" s="60" t="s">
        <v>417</v>
      </c>
      <c r="G2080" s="61" t="str">
        <f t="shared" si="797"/>
        <v>596&amp;#160;&amp;#160;&amp;#160;Excursionist600</v>
      </c>
      <c r="H2080" s="60" t="s">
        <v>422</v>
      </c>
      <c r="I2080" s="66" t="str">
        <f t="shared" si="805"/>
        <v>947.00</v>
      </c>
      <c r="J2080" s="66" t="str">
        <f t="shared" si="803"/>
        <v>1,006.00</v>
      </c>
      <c r="K2080" s="66" t="str">
        <f t="shared" si="804"/>
        <v>1,043.00</v>
      </c>
      <c r="L2080" s="63" t="str">
        <f t="shared" si="806"/>
        <v>6.2</v>
      </c>
      <c r="M2080" s="63" t="str">
        <f t="shared" si="807"/>
        <v>3.7</v>
      </c>
      <c r="N2080" s="64" t="s">
        <v>437</v>
      </c>
      <c r="P2080" s="71">
        <v>947</v>
      </c>
      <c r="Q2080" s="71">
        <v>1006</v>
      </c>
      <c r="R2080" s="72">
        <v>1043</v>
      </c>
    </row>
    <row r="2081" spans="1:18" ht="24.75" thickBot="1">
      <c r="A2081" s="57">
        <v>5</v>
      </c>
      <c r="B2081" s="58" t="s">
        <v>261</v>
      </c>
      <c r="C2081" s="57">
        <v>96</v>
      </c>
      <c r="D2081" s="58" t="s">
        <v>303</v>
      </c>
      <c r="E2081" s="59" t="s">
        <v>438</v>
      </c>
      <c r="F2081" s="60" t="s">
        <v>411</v>
      </c>
      <c r="G2081" s="61" t="str">
        <f t="shared" si="797"/>
        <v>596&amp;#160;&amp;#160;&amp;#160;Excursionist601</v>
      </c>
      <c r="H2081" s="60" t="s">
        <v>407</v>
      </c>
      <c r="I2081" s="66" t="str">
        <f t="shared" si="805"/>
        <v>867.00</v>
      </c>
      <c r="J2081" s="66" t="str">
        <f t="shared" si="803"/>
        <v>935.00</v>
      </c>
      <c r="K2081" s="66" t="str">
        <f t="shared" si="804"/>
        <v>969.00</v>
      </c>
      <c r="L2081" s="63" t="str">
        <f t="shared" si="806"/>
        <v>7.8</v>
      </c>
      <c r="M2081" s="63" t="str">
        <f t="shared" si="807"/>
        <v>3.6</v>
      </c>
      <c r="N2081" s="65" t="s">
        <v>408</v>
      </c>
      <c r="P2081" s="71">
        <v>867</v>
      </c>
      <c r="Q2081" s="71">
        <v>935</v>
      </c>
      <c r="R2081" s="72">
        <v>969</v>
      </c>
    </row>
    <row r="2082" spans="1:18" ht="24.75" thickBot="1">
      <c r="A2082" s="57">
        <v>5</v>
      </c>
      <c r="B2082" s="58" t="s">
        <v>261</v>
      </c>
      <c r="C2082" s="57">
        <v>96</v>
      </c>
      <c r="D2082" s="58" t="s">
        <v>303</v>
      </c>
      <c r="E2082" s="59" t="s">
        <v>439</v>
      </c>
      <c r="F2082" s="60" t="s">
        <v>412</v>
      </c>
      <c r="G2082" s="61" t="str">
        <f t="shared" si="797"/>
        <v>596&amp;#160;&amp;#160;&amp;#160;Excursionist602</v>
      </c>
      <c r="H2082" s="60" t="s">
        <v>409</v>
      </c>
      <c r="I2082" s="66" t="str">
        <f t="shared" si="805"/>
        <v>1,003.00</v>
      </c>
      <c r="J2082" s="66" t="str">
        <f t="shared" si="803"/>
        <v>1,058.00</v>
      </c>
      <c r="K2082" s="66" t="str">
        <f t="shared" si="804"/>
        <v>1,099.00</v>
      </c>
      <c r="L2082" s="63" t="str">
        <f t="shared" si="806"/>
        <v>5.5</v>
      </c>
      <c r="M2082" s="63" t="str">
        <f t="shared" si="807"/>
        <v>3.9</v>
      </c>
      <c r="N2082" s="64" t="s">
        <v>410</v>
      </c>
      <c r="P2082" s="71">
        <v>1003</v>
      </c>
      <c r="Q2082" s="71">
        <v>1058</v>
      </c>
      <c r="R2082" s="72">
        <v>1099</v>
      </c>
    </row>
    <row r="2083" spans="1:18" ht="24.75" thickBot="1">
      <c r="A2083" s="57">
        <v>5</v>
      </c>
      <c r="B2083" s="58" t="s">
        <v>261</v>
      </c>
      <c r="C2083" s="57">
        <v>96</v>
      </c>
      <c r="D2083" s="58" t="s">
        <v>303</v>
      </c>
      <c r="E2083" s="59" t="s">
        <v>20</v>
      </c>
      <c r="F2083" s="60" t="s">
        <v>16</v>
      </c>
      <c r="G2083" s="61" t="str">
        <f t="shared" si="797"/>
        <v>596TourismReceipt</v>
      </c>
      <c r="H2083" s="60" t="s">
        <v>16</v>
      </c>
      <c r="I2083" s="66" t="str">
        <f t="shared" si="805"/>
        <v xml:space="preserve"> </v>
      </c>
      <c r="J2083" s="66" t="str">
        <f t="shared" si="803"/>
        <v xml:space="preserve"> </v>
      </c>
      <c r="K2083" s="66" t="str">
        <f t="shared" si="804"/>
        <v xml:space="preserve"> </v>
      </c>
      <c r="L2083" s="67" t="s">
        <v>397</v>
      </c>
      <c r="M2083" s="67" t="s">
        <v>397</v>
      </c>
      <c r="N2083" s="65" t="s">
        <v>17</v>
      </c>
      <c r="P2083" s="67" t="s">
        <v>384</v>
      </c>
      <c r="Q2083" s="67" t="s">
        <v>384</v>
      </c>
      <c r="R2083" s="75" t="s">
        <v>384</v>
      </c>
    </row>
    <row r="2084" spans="1:18" ht="24.75" thickBot="1">
      <c r="A2084" s="57">
        <v>5</v>
      </c>
      <c r="B2084" s="58" t="s">
        <v>261</v>
      </c>
      <c r="C2084" s="57">
        <v>96</v>
      </c>
      <c r="D2084" s="58" t="s">
        <v>303</v>
      </c>
      <c r="E2084" s="59" t="s">
        <v>429</v>
      </c>
      <c r="F2084" s="60" t="s">
        <v>415</v>
      </c>
      <c r="G2084" s="61" t="str">
        <f t="shared" si="797"/>
        <v>596&amp;#160;&amp;#160;&amp;#160;Visitors700</v>
      </c>
      <c r="H2084" s="60" t="s">
        <v>420</v>
      </c>
      <c r="I2084" s="66" t="str">
        <f t="shared" si="805"/>
        <v>2,332.00</v>
      </c>
      <c r="J2084" s="66" t="str">
        <f t="shared" si="803"/>
        <v>2,529.00</v>
      </c>
      <c r="K2084" s="66" t="str">
        <f t="shared" si="804"/>
        <v>2,674.00</v>
      </c>
      <c r="L2084" s="63" t="str">
        <f>FIXED(ROUND((((J2084-I2084)/I2084)*100),2),1,0)</f>
        <v>8.5</v>
      </c>
      <c r="M2084" s="63" t="str">
        <f t="shared" ref="M2084:M2086" si="808">FIXED(ROUND((((K2084-J2084)/J2084)*100),1),1,0)</f>
        <v>5.7</v>
      </c>
      <c r="N2084" s="64" t="s">
        <v>426</v>
      </c>
      <c r="P2084" s="71">
        <v>2332</v>
      </c>
      <c r="Q2084" s="71">
        <v>2529</v>
      </c>
      <c r="R2084" s="72">
        <v>2674</v>
      </c>
    </row>
    <row r="2085" spans="1:18" ht="24.75" thickBot="1">
      <c r="A2085" s="57">
        <v>5</v>
      </c>
      <c r="B2085" s="58" t="s">
        <v>261</v>
      </c>
      <c r="C2085" s="57">
        <v>96</v>
      </c>
      <c r="D2085" s="58" t="s">
        <v>303</v>
      </c>
      <c r="E2085" s="59" t="s">
        <v>430</v>
      </c>
      <c r="F2085" s="60" t="s">
        <v>411</v>
      </c>
      <c r="G2085" s="61" t="str">
        <f t="shared" si="797"/>
        <v>596&amp;#160;&amp;#160;&amp;#160;Visitors701</v>
      </c>
      <c r="H2085" s="60" t="s">
        <v>407</v>
      </c>
      <c r="I2085" s="66" t="str">
        <f t="shared" si="805"/>
        <v>723.00</v>
      </c>
      <c r="J2085" s="66" t="str">
        <f t="shared" si="803"/>
        <v>812.00</v>
      </c>
      <c r="K2085" s="66" t="str">
        <f t="shared" si="804"/>
        <v>855.00</v>
      </c>
      <c r="L2085" s="63" t="str">
        <f>FIXED(ROUND((((J2085-I2085)/I2085)*100),1),1,0)</f>
        <v>12.3</v>
      </c>
      <c r="M2085" s="63" t="str">
        <f t="shared" si="808"/>
        <v>5.3</v>
      </c>
      <c r="N2085" s="65" t="s">
        <v>408</v>
      </c>
      <c r="P2085" s="71">
        <v>723</v>
      </c>
      <c r="Q2085" s="71">
        <v>812</v>
      </c>
      <c r="R2085" s="72">
        <v>855</v>
      </c>
    </row>
    <row r="2086" spans="1:18" ht="24.75" thickBot="1">
      <c r="A2086" s="68">
        <v>5</v>
      </c>
      <c r="B2086" s="69" t="s">
        <v>261</v>
      </c>
      <c r="C2086" s="68">
        <v>96</v>
      </c>
      <c r="D2086" s="69" t="s">
        <v>303</v>
      </c>
      <c r="E2086" s="59" t="s">
        <v>431</v>
      </c>
      <c r="F2086" s="60" t="s">
        <v>412</v>
      </c>
      <c r="G2086" s="61" t="str">
        <f t="shared" si="797"/>
        <v>596&amp;#160;&amp;#160;&amp;#160;Visitors702</v>
      </c>
      <c r="H2086" s="60" t="s">
        <v>409</v>
      </c>
      <c r="I2086" s="66" t="str">
        <f t="shared" si="805"/>
        <v>1,609.00</v>
      </c>
      <c r="J2086" s="66" t="str">
        <f t="shared" si="803"/>
        <v>1,717.00</v>
      </c>
      <c r="K2086" s="66" t="str">
        <f t="shared" si="804"/>
        <v>1,819.00</v>
      </c>
      <c r="L2086" s="63" t="str">
        <f t="shared" ref="L2086" si="809">FIXED(ROUND((((J2086-I2086)/I2086)*100),1),1,0)</f>
        <v>6.7</v>
      </c>
      <c r="M2086" s="63" t="str">
        <f t="shared" si="808"/>
        <v>5.9</v>
      </c>
      <c r="N2086" s="64" t="s">
        <v>410</v>
      </c>
      <c r="P2086" s="76">
        <v>1609</v>
      </c>
      <c r="Q2086" s="76">
        <v>1717</v>
      </c>
      <c r="R2086" s="70">
        <v>1819</v>
      </c>
    </row>
    <row r="2087" spans="1:18">
      <c r="B2087" s="48" t="s">
        <v>442</v>
      </c>
      <c r="G2087" s="54"/>
      <c r="J2087" s="55"/>
      <c r="K2087" s="55"/>
      <c r="L2087" s="55"/>
      <c r="M2087" s="55"/>
      <c r="N2087" s="55">
        <v>1</v>
      </c>
    </row>
    <row r="2088" spans="1:18">
      <c r="B2088" s="48" t="s">
        <v>440</v>
      </c>
      <c r="G2088" s="54"/>
      <c r="I2088" s="55"/>
      <c r="J2088" s="55"/>
      <c r="K2088" s="55"/>
      <c r="L2088" s="55"/>
      <c r="M2088" s="55"/>
      <c r="N2088" s="55">
        <v>118</v>
      </c>
    </row>
    <row r="2089" spans="1:18">
      <c r="B2089" s="48" t="s">
        <v>441</v>
      </c>
      <c r="G2089" s="54"/>
      <c r="I2089" s="55"/>
      <c r="J2089" s="55"/>
      <c r="K2089" s="55"/>
      <c r="L2089" s="55"/>
      <c r="M2089" s="55"/>
      <c r="N2089" s="55">
        <v>17</v>
      </c>
    </row>
    <row r="2090" spans="1:18">
      <c r="B2090" s="48" t="s">
        <v>443</v>
      </c>
      <c r="G2090" s="54"/>
      <c r="I2090" s="55"/>
      <c r="J2090" s="55"/>
      <c r="K2090" s="55"/>
      <c r="L2090" s="55"/>
      <c r="M2090" s="55"/>
    </row>
    <row r="2091" spans="1:18">
      <c r="B2091" s="48" t="s">
        <v>444</v>
      </c>
      <c r="G2091" s="54"/>
      <c r="I2091" s="55"/>
      <c r="J2091" s="55"/>
      <c r="K2091" s="55"/>
      <c r="L2091" s="55"/>
      <c r="M2091" s="55"/>
      <c r="N2091" s="55"/>
    </row>
    <row r="2092" spans="1:18">
      <c r="B2092" s="56" t="s">
        <v>445</v>
      </c>
      <c r="G2092" s="54"/>
      <c r="I2092" s="56"/>
    </row>
    <row r="2093" spans="1:18">
      <c r="B2093" s="56" t="s">
        <v>129</v>
      </c>
      <c r="G2093" s="54"/>
    </row>
  </sheetData>
  <mergeCells count="6">
    <mergeCell ref="N4:N6"/>
    <mergeCell ref="H4:H6"/>
    <mergeCell ref="I4:I6"/>
    <mergeCell ref="J4:J6"/>
    <mergeCell ref="K4:K6"/>
    <mergeCell ref="L4:M5"/>
  </mergeCell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dimension ref="A1:C80"/>
  <sheetViews>
    <sheetView workbookViewId="0">
      <selection activeCell="C1" sqref="C1:C80"/>
    </sheetView>
  </sheetViews>
  <sheetFormatPr defaultRowHeight="21.75"/>
  <sheetData>
    <row r="1" spans="1:3">
      <c r="A1" s="77" t="s">
        <v>392</v>
      </c>
      <c r="C1" t="str">
        <f>IF(ISNUMBER(SEARCH("ภาค",A1)),"&amp;#160;&amp;#160;&amp;#160;"&amp;A1,A1)</f>
        <v xml:space="preserve">   Central Region</v>
      </c>
    </row>
    <row r="2" spans="1:3">
      <c r="A2" s="78" t="s">
        <v>305</v>
      </c>
      <c r="C2" t="str">
        <f t="shared" ref="C2:C65" si="0">IF(ISNUMBER(SEARCH("ภาค",A2)),"&amp;#160;&amp;#160;&amp;#160;"&amp;A2,A2)</f>
        <v>Samut Prakan</v>
      </c>
    </row>
    <row r="3" spans="1:3">
      <c r="A3" s="79" t="s">
        <v>306</v>
      </c>
      <c r="C3" t="str">
        <f t="shared" si="0"/>
        <v>Nonthaburi</v>
      </c>
    </row>
    <row r="4" spans="1:3">
      <c r="A4" s="78" t="s">
        <v>307</v>
      </c>
      <c r="C4" t="str">
        <f t="shared" si="0"/>
        <v>Pathum Thani</v>
      </c>
    </row>
    <row r="5" spans="1:3">
      <c r="A5" s="79" t="s">
        <v>308</v>
      </c>
      <c r="C5" t="str">
        <f t="shared" si="0"/>
        <v>Phra Nakhon Si Ayutthaya</v>
      </c>
    </row>
    <row r="6" spans="1:3">
      <c r="A6" s="78" t="s">
        <v>309</v>
      </c>
      <c r="C6" t="str">
        <f t="shared" si="0"/>
        <v>Ang Thong</v>
      </c>
    </row>
    <row r="7" spans="1:3">
      <c r="A7" s="79" t="s">
        <v>310</v>
      </c>
      <c r="C7" t="str">
        <f t="shared" si="0"/>
        <v>Lop Buri</v>
      </c>
    </row>
    <row r="8" spans="1:3">
      <c r="A8" s="78" t="s">
        <v>311</v>
      </c>
      <c r="C8" t="str">
        <f t="shared" si="0"/>
        <v>Sing Buri</v>
      </c>
    </row>
    <row r="9" spans="1:3">
      <c r="A9" s="79" t="s">
        <v>312</v>
      </c>
      <c r="C9" t="str">
        <f t="shared" si="0"/>
        <v>Chai Nat</v>
      </c>
    </row>
    <row r="10" spans="1:3">
      <c r="A10" s="78" t="s">
        <v>313</v>
      </c>
      <c r="C10" t="str">
        <f t="shared" si="0"/>
        <v>Saraburi</v>
      </c>
    </row>
    <row r="11" spans="1:3">
      <c r="A11" s="79" t="s">
        <v>314</v>
      </c>
      <c r="C11" t="str">
        <f t="shared" si="0"/>
        <v>Chon Buri</v>
      </c>
    </row>
    <row r="12" spans="1:3">
      <c r="A12" s="78" t="s">
        <v>315</v>
      </c>
      <c r="C12" t="str">
        <f t="shared" si="0"/>
        <v>Rayong</v>
      </c>
    </row>
    <row r="13" spans="1:3">
      <c r="A13" s="79" t="s">
        <v>316</v>
      </c>
      <c r="C13" t="str">
        <f t="shared" si="0"/>
        <v>Chanthaburi</v>
      </c>
    </row>
    <row r="14" spans="1:3">
      <c r="A14" s="78" t="s">
        <v>317</v>
      </c>
      <c r="C14" t="str">
        <f t="shared" si="0"/>
        <v>Trat</v>
      </c>
    </row>
    <row r="15" spans="1:3">
      <c r="A15" s="79" t="s">
        <v>318</v>
      </c>
      <c r="C15" t="str">
        <f t="shared" si="0"/>
        <v>Chachoengsao</v>
      </c>
    </row>
    <row r="16" spans="1:3">
      <c r="A16" s="78" t="s">
        <v>319</v>
      </c>
      <c r="C16" t="str">
        <f t="shared" si="0"/>
        <v>Prachin Buri</v>
      </c>
    </row>
    <row r="17" spans="1:3">
      <c r="A17" s="79" t="s">
        <v>320</v>
      </c>
      <c r="C17" t="str">
        <f t="shared" si="0"/>
        <v>Nakhon Nayok</v>
      </c>
    </row>
    <row r="18" spans="1:3">
      <c r="A18" s="78" t="s">
        <v>321</v>
      </c>
      <c r="C18" t="str">
        <f t="shared" si="0"/>
        <v>Sa Kaeo</v>
      </c>
    </row>
    <row r="19" spans="1:3">
      <c r="A19" s="79" t="s">
        <v>322</v>
      </c>
      <c r="C19" t="str">
        <f t="shared" si="0"/>
        <v>Ratchaburi</v>
      </c>
    </row>
    <row r="20" spans="1:3">
      <c r="A20" s="78" t="s">
        <v>323</v>
      </c>
      <c r="C20" t="str">
        <f t="shared" si="0"/>
        <v>Kanchanaburi</v>
      </c>
    </row>
    <row r="21" spans="1:3">
      <c r="A21" s="79" t="s">
        <v>324</v>
      </c>
      <c r="C21" t="str">
        <f t="shared" si="0"/>
        <v>Suphan Buri</v>
      </c>
    </row>
    <row r="22" spans="1:3">
      <c r="A22" s="78" t="s">
        <v>325</v>
      </c>
      <c r="C22" t="str">
        <f t="shared" si="0"/>
        <v>Nakhon Pathom</v>
      </c>
    </row>
    <row r="23" spans="1:3">
      <c r="A23" s="79" t="s">
        <v>326</v>
      </c>
      <c r="C23" t="str">
        <f t="shared" si="0"/>
        <v>Samut Sakhon</v>
      </c>
    </row>
    <row r="24" spans="1:3">
      <c r="A24" s="78" t="s">
        <v>327</v>
      </c>
      <c r="C24" t="str">
        <f t="shared" si="0"/>
        <v>Samut Songkhram</v>
      </c>
    </row>
    <row r="25" spans="1:3">
      <c r="A25" s="79" t="s">
        <v>328</v>
      </c>
      <c r="C25" t="str">
        <f t="shared" si="0"/>
        <v>Phetchaburi</v>
      </c>
    </row>
    <row r="26" spans="1:3">
      <c r="A26" s="78" t="s">
        <v>329</v>
      </c>
      <c r="C26" t="str">
        <f t="shared" si="0"/>
        <v>Prachuap Khiri Khan</v>
      </c>
    </row>
    <row r="27" spans="1:3">
      <c r="A27" s="79" t="s">
        <v>393</v>
      </c>
      <c r="C27" t="str">
        <f t="shared" si="0"/>
        <v xml:space="preserve">   North Region</v>
      </c>
    </row>
    <row r="28" spans="1:3">
      <c r="A28" s="78" t="s">
        <v>330</v>
      </c>
      <c r="C28" t="str">
        <f t="shared" si="0"/>
        <v>Chiang Mai</v>
      </c>
    </row>
    <row r="29" spans="1:3">
      <c r="A29" s="79" t="s">
        <v>331</v>
      </c>
      <c r="C29" t="str">
        <f t="shared" si="0"/>
        <v>Lamphun</v>
      </c>
    </row>
    <row r="30" spans="1:3">
      <c r="A30" s="78" t="s">
        <v>332</v>
      </c>
      <c r="C30" t="str">
        <f t="shared" si="0"/>
        <v>Lampang</v>
      </c>
    </row>
    <row r="31" spans="1:3">
      <c r="A31" s="79" t="s">
        <v>333</v>
      </c>
      <c r="C31" t="str">
        <f t="shared" si="0"/>
        <v>Uttaradit</v>
      </c>
    </row>
    <row r="32" spans="1:3">
      <c r="A32" s="78" t="s">
        <v>334</v>
      </c>
      <c r="C32" t="str">
        <f t="shared" si="0"/>
        <v>Phrae</v>
      </c>
    </row>
    <row r="33" spans="1:3">
      <c r="A33" s="79" t="s">
        <v>335</v>
      </c>
      <c r="C33" t="str">
        <f t="shared" si="0"/>
        <v>Nan</v>
      </c>
    </row>
    <row r="34" spans="1:3">
      <c r="A34" s="78" t="s">
        <v>336</v>
      </c>
      <c r="C34" t="str">
        <f t="shared" si="0"/>
        <v>Phayao</v>
      </c>
    </row>
    <row r="35" spans="1:3">
      <c r="A35" s="79" t="s">
        <v>337</v>
      </c>
      <c r="C35" t="str">
        <f t="shared" si="0"/>
        <v>Chiang Rai</v>
      </c>
    </row>
    <row r="36" spans="1:3">
      <c r="A36" s="78" t="s">
        <v>338</v>
      </c>
      <c r="C36" t="str">
        <f t="shared" si="0"/>
        <v>Mae Hong Son</v>
      </c>
    </row>
    <row r="37" spans="1:3">
      <c r="A37" s="79" t="s">
        <v>339</v>
      </c>
      <c r="C37" t="str">
        <f t="shared" si="0"/>
        <v>Nakhon Sawan</v>
      </c>
    </row>
    <row r="38" spans="1:3">
      <c r="A38" s="78" t="s">
        <v>340</v>
      </c>
      <c r="C38" t="str">
        <f t="shared" si="0"/>
        <v>Uthai Thani</v>
      </c>
    </row>
    <row r="39" spans="1:3">
      <c r="A39" s="79" t="s">
        <v>341</v>
      </c>
      <c r="C39" t="str">
        <f t="shared" si="0"/>
        <v>Kamphaeng Phet</v>
      </c>
    </row>
    <row r="40" spans="1:3">
      <c r="A40" s="78" t="s">
        <v>342</v>
      </c>
      <c r="C40" t="str">
        <f t="shared" si="0"/>
        <v>Tak</v>
      </c>
    </row>
    <row r="41" spans="1:3">
      <c r="A41" s="79" t="s">
        <v>343</v>
      </c>
      <c r="C41" t="str">
        <f t="shared" si="0"/>
        <v>Sukhothai</v>
      </c>
    </row>
    <row r="42" spans="1:3">
      <c r="A42" s="78" t="s">
        <v>344</v>
      </c>
      <c r="C42" t="str">
        <f t="shared" si="0"/>
        <v>Phitsanulok</v>
      </c>
    </row>
    <row r="43" spans="1:3">
      <c r="A43" s="79" t="s">
        <v>345</v>
      </c>
      <c r="C43" t="str">
        <f t="shared" si="0"/>
        <v>Phichit</v>
      </c>
    </row>
    <row r="44" spans="1:3">
      <c r="A44" s="78" t="s">
        <v>346</v>
      </c>
      <c r="C44" t="str">
        <f t="shared" si="0"/>
        <v>Phetchabun</v>
      </c>
    </row>
    <row r="45" spans="1:3">
      <c r="A45" s="79" t="s">
        <v>394</v>
      </c>
      <c r="C45" t="str">
        <f t="shared" si="0"/>
        <v xml:space="preserve">   Northeastern Region</v>
      </c>
    </row>
    <row r="46" spans="1:3">
      <c r="A46" s="78" t="s">
        <v>347</v>
      </c>
      <c r="C46" t="str">
        <f t="shared" si="0"/>
        <v>Nakhon Ratchasima</v>
      </c>
    </row>
    <row r="47" spans="1:3">
      <c r="A47" s="79" t="s">
        <v>348</v>
      </c>
      <c r="C47" t="str">
        <f t="shared" si="0"/>
        <v>Buri Ram</v>
      </c>
    </row>
    <row r="48" spans="1:3">
      <c r="A48" s="78" t="s">
        <v>349</v>
      </c>
      <c r="C48" t="str">
        <f t="shared" si="0"/>
        <v>Surin</v>
      </c>
    </row>
    <row r="49" spans="1:3">
      <c r="A49" s="79" t="s">
        <v>350</v>
      </c>
      <c r="C49" t="str">
        <f t="shared" si="0"/>
        <v>Si Sa Ket</v>
      </c>
    </row>
    <row r="50" spans="1:3">
      <c r="A50" s="78" t="s">
        <v>351</v>
      </c>
      <c r="C50" t="str">
        <f t="shared" si="0"/>
        <v>Ubon Ratchathani</v>
      </c>
    </row>
    <row r="51" spans="1:3">
      <c r="A51" s="79" t="s">
        <v>352</v>
      </c>
      <c r="C51" t="str">
        <f t="shared" si="0"/>
        <v>Yasothon</v>
      </c>
    </row>
    <row r="52" spans="1:3">
      <c r="A52" s="78" t="s">
        <v>353</v>
      </c>
      <c r="C52" t="str">
        <f t="shared" si="0"/>
        <v>Chaiyaphum</v>
      </c>
    </row>
    <row r="53" spans="1:3">
      <c r="A53" s="79" t="s">
        <v>354</v>
      </c>
      <c r="C53" t="str">
        <f t="shared" si="0"/>
        <v>Amnat Charoen</v>
      </c>
    </row>
    <row r="54" spans="1:3">
      <c r="A54" s="78" t="s">
        <v>355</v>
      </c>
      <c r="C54" t="str">
        <f t="shared" si="0"/>
        <v>Bueng Kan</v>
      </c>
    </row>
    <row r="55" spans="1:3">
      <c r="A55" s="79" t="s">
        <v>356</v>
      </c>
      <c r="C55" t="str">
        <f t="shared" si="0"/>
        <v>Nong Bua Lam Phu</v>
      </c>
    </row>
    <row r="56" spans="1:3">
      <c r="A56" s="78" t="s">
        <v>357</v>
      </c>
      <c r="C56" t="str">
        <f t="shared" si="0"/>
        <v xml:space="preserve">Khon Kaen </v>
      </c>
    </row>
    <row r="57" spans="1:3">
      <c r="A57" s="79" t="s">
        <v>358</v>
      </c>
      <c r="C57" t="str">
        <f t="shared" si="0"/>
        <v>Udon Thani</v>
      </c>
    </row>
    <row r="58" spans="1:3">
      <c r="A58" s="78" t="s">
        <v>359</v>
      </c>
      <c r="C58" t="str">
        <f t="shared" si="0"/>
        <v>Loei</v>
      </c>
    </row>
    <row r="59" spans="1:3">
      <c r="A59" s="79" t="s">
        <v>360</v>
      </c>
      <c r="C59" t="str">
        <f t="shared" si="0"/>
        <v>Nong Khai</v>
      </c>
    </row>
    <row r="60" spans="1:3">
      <c r="A60" s="78" t="s">
        <v>361</v>
      </c>
      <c r="C60" t="str">
        <f t="shared" si="0"/>
        <v>Maha Sarakham</v>
      </c>
    </row>
    <row r="61" spans="1:3">
      <c r="A61" s="79" t="s">
        <v>362</v>
      </c>
      <c r="C61" t="str">
        <f t="shared" si="0"/>
        <v>Roi Et</v>
      </c>
    </row>
    <row r="62" spans="1:3">
      <c r="A62" s="78" t="s">
        <v>363</v>
      </c>
      <c r="C62" t="str">
        <f t="shared" si="0"/>
        <v>Kalasin</v>
      </c>
    </row>
    <row r="63" spans="1:3">
      <c r="A63" s="79" t="s">
        <v>364</v>
      </c>
      <c r="C63" t="str">
        <f t="shared" si="0"/>
        <v>Sakon Nakhon</v>
      </c>
    </row>
    <row r="64" spans="1:3">
      <c r="A64" s="78" t="s">
        <v>365</v>
      </c>
      <c r="C64" t="str">
        <f t="shared" si="0"/>
        <v>Nakhon Phanom</v>
      </c>
    </row>
    <row r="65" spans="1:3">
      <c r="A65" s="79" t="s">
        <v>366</v>
      </c>
      <c r="C65" t="str">
        <f t="shared" si="0"/>
        <v>Mukdahan</v>
      </c>
    </row>
    <row r="66" spans="1:3">
      <c r="A66" s="78" t="s">
        <v>395</v>
      </c>
      <c r="C66" t="str">
        <f t="shared" ref="C66:C80" si="1">IF(ISNUMBER(SEARCH("ภาค",A66)),"&amp;#160;&amp;#160;&amp;#160;"&amp;A66,A66)</f>
        <v xml:space="preserve">   South Region</v>
      </c>
    </row>
    <row r="67" spans="1:3">
      <c r="A67" s="79" t="s">
        <v>367</v>
      </c>
      <c r="C67" t="str">
        <f t="shared" si="1"/>
        <v>Nakhon Si Thammarat</v>
      </c>
    </row>
    <row r="68" spans="1:3">
      <c r="A68" s="78" t="s">
        <v>368</v>
      </c>
      <c r="C68" t="str">
        <f t="shared" si="1"/>
        <v>Krabi</v>
      </c>
    </row>
    <row r="69" spans="1:3">
      <c r="A69" s="79" t="s">
        <v>369</v>
      </c>
      <c r="C69" t="str">
        <f t="shared" si="1"/>
        <v>Phangnga</v>
      </c>
    </row>
    <row r="70" spans="1:3">
      <c r="A70" s="78" t="s">
        <v>370</v>
      </c>
      <c r="C70" t="str">
        <f t="shared" si="1"/>
        <v>Phuket</v>
      </c>
    </row>
    <row r="71" spans="1:3">
      <c r="A71" s="79" t="s">
        <v>371</v>
      </c>
      <c r="C71" t="str">
        <f t="shared" si="1"/>
        <v>Surat Thani</v>
      </c>
    </row>
    <row r="72" spans="1:3">
      <c r="A72" s="78" t="s">
        <v>372</v>
      </c>
      <c r="C72" t="str">
        <f t="shared" si="1"/>
        <v>Ranong</v>
      </c>
    </row>
    <row r="73" spans="1:3">
      <c r="A73" s="79" t="s">
        <v>373</v>
      </c>
      <c r="C73" t="str">
        <f t="shared" si="1"/>
        <v>Chumphon</v>
      </c>
    </row>
    <row r="74" spans="1:3">
      <c r="A74" s="78" t="s">
        <v>374</v>
      </c>
      <c r="C74" t="str">
        <f t="shared" si="1"/>
        <v>Songkhla</v>
      </c>
    </row>
    <row r="75" spans="1:3">
      <c r="A75" s="79" t="s">
        <v>375</v>
      </c>
      <c r="C75" t="str">
        <f t="shared" si="1"/>
        <v xml:space="preserve">Satun </v>
      </c>
    </row>
    <row r="76" spans="1:3">
      <c r="A76" s="78" t="s">
        <v>376</v>
      </c>
      <c r="C76" t="str">
        <f t="shared" si="1"/>
        <v>Trang</v>
      </c>
    </row>
    <row r="77" spans="1:3">
      <c r="A77" s="79" t="s">
        <v>377</v>
      </c>
      <c r="C77" t="str">
        <f t="shared" si="1"/>
        <v>Phattalung</v>
      </c>
    </row>
    <row r="78" spans="1:3">
      <c r="A78" s="78" t="s">
        <v>378</v>
      </c>
      <c r="C78" t="str">
        <f t="shared" si="1"/>
        <v>Pattani</v>
      </c>
    </row>
    <row r="79" spans="1:3">
      <c r="A79" s="79" t="s">
        <v>379</v>
      </c>
      <c r="C79" t="str">
        <f t="shared" si="1"/>
        <v>Yala</v>
      </c>
    </row>
    <row r="80" spans="1:3">
      <c r="A80" s="80" t="s">
        <v>380</v>
      </c>
      <c r="C80" t="str">
        <f t="shared" si="1"/>
        <v>Narathiwat</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079"/>
  <sheetViews>
    <sheetView topLeftCell="A2067" workbookViewId="0">
      <selection sqref="A1:A2079"/>
    </sheetView>
  </sheetViews>
  <sheetFormatPr defaultRowHeight="21.75"/>
  <sheetData>
    <row r="1" spans="1:1" ht="22.5" thickBot="1">
      <c r="A1" s="60" t="s">
        <v>4</v>
      </c>
    </row>
    <row r="2" spans="1:1" ht="22.5" thickBot="1">
      <c r="A2" s="60" t="s">
        <v>3</v>
      </c>
    </row>
    <row r="3" spans="1:1" ht="22.5" thickBot="1">
      <c r="A3" s="60" t="s">
        <v>411</v>
      </c>
    </row>
    <row r="4" spans="1:1" ht="22.5" thickBot="1">
      <c r="A4" s="60" t="s">
        <v>412</v>
      </c>
    </row>
    <row r="5" spans="1:1" ht="22.5" thickBot="1">
      <c r="A5" s="60" t="s">
        <v>413</v>
      </c>
    </row>
    <row r="6" spans="1:1" ht="22.5" thickBot="1">
      <c r="A6" s="60" t="s">
        <v>411</v>
      </c>
    </row>
    <row r="7" spans="1:1" ht="22.5" thickBot="1">
      <c r="A7" s="60" t="s">
        <v>412</v>
      </c>
    </row>
    <row r="8" spans="1:1" ht="22.5" thickBot="1">
      <c r="A8" s="60" t="s">
        <v>414</v>
      </c>
    </row>
    <row r="9" spans="1:1" ht="22.5" thickBot="1">
      <c r="A9" s="60" t="s">
        <v>411</v>
      </c>
    </row>
    <row r="10" spans="1:1" ht="22.5" thickBot="1">
      <c r="A10" s="60" t="s">
        <v>412</v>
      </c>
    </row>
    <row r="11" spans="1:1" ht="22.5" thickBot="1">
      <c r="A11" s="60" t="s">
        <v>5</v>
      </c>
    </row>
    <row r="12" spans="1:1" ht="22.5" thickBot="1">
      <c r="A12" s="60" t="s">
        <v>411</v>
      </c>
    </row>
    <row r="13" spans="1:1" ht="22.5" thickBot="1">
      <c r="A13" s="60" t="s">
        <v>412</v>
      </c>
    </row>
    <row r="14" spans="1:1" ht="22.5" thickBot="1">
      <c r="A14" s="60" t="s">
        <v>18</v>
      </c>
    </row>
    <row r="15" spans="1:1" ht="22.5" thickBot="1">
      <c r="A15" s="60" t="s">
        <v>415</v>
      </c>
    </row>
    <row r="16" spans="1:1" ht="22.5" thickBot="1">
      <c r="A16" s="60" t="s">
        <v>411</v>
      </c>
    </row>
    <row r="17" spans="1:1" ht="22.5" thickBot="1">
      <c r="A17" s="60" t="s">
        <v>412</v>
      </c>
    </row>
    <row r="18" spans="1:1" ht="22.5" thickBot="1">
      <c r="A18" s="60" t="s">
        <v>416</v>
      </c>
    </row>
    <row r="19" spans="1:1" ht="22.5" thickBot="1">
      <c r="A19" s="60" t="s">
        <v>411</v>
      </c>
    </row>
    <row r="20" spans="1:1" ht="22.5" thickBot="1">
      <c r="A20" s="60" t="s">
        <v>412</v>
      </c>
    </row>
    <row r="21" spans="1:1" ht="22.5" thickBot="1">
      <c r="A21" s="60" t="s">
        <v>417</v>
      </c>
    </row>
    <row r="22" spans="1:1" ht="22.5" thickBot="1">
      <c r="A22" s="60" t="s">
        <v>411</v>
      </c>
    </row>
    <row r="23" spans="1:1" ht="22.5" thickBot="1">
      <c r="A23" s="60" t="s">
        <v>412</v>
      </c>
    </row>
    <row r="24" spans="1:1" ht="22.5" thickBot="1">
      <c r="A24" s="60" t="s">
        <v>16</v>
      </c>
    </row>
    <row r="25" spans="1:1" ht="22.5" thickBot="1">
      <c r="A25" s="60" t="s">
        <v>415</v>
      </c>
    </row>
    <row r="26" spans="1:1" ht="22.5" thickBot="1">
      <c r="A26" s="60" t="s">
        <v>411</v>
      </c>
    </row>
    <row r="27" spans="1:1" ht="22.5" thickBot="1">
      <c r="A27" s="60" t="s">
        <v>412</v>
      </c>
    </row>
    <row r="28" spans="1:1" ht="22.5" thickBot="1">
      <c r="A28" s="60" t="s">
        <v>4</v>
      </c>
    </row>
    <row r="29" spans="1:1" ht="22.5" thickBot="1">
      <c r="A29" s="60" t="s">
        <v>3</v>
      </c>
    </row>
    <row r="30" spans="1:1" ht="22.5" thickBot="1">
      <c r="A30" s="60" t="s">
        <v>411</v>
      </c>
    </row>
    <row r="31" spans="1:1" ht="22.5" thickBot="1">
      <c r="A31" s="60" t="s">
        <v>412</v>
      </c>
    </row>
    <row r="32" spans="1:1" ht="22.5" thickBot="1">
      <c r="A32" s="60" t="s">
        <v>413</v>
      </c>
    </row>
    <row r="33" spans="1:1" ht="22.5" thickBot="1">
      <c r="A33" s="60" t="s">
        <v>411</v>
      </c>
    </row>
    <row r="34" spans="1:1" ht="22.5" thickBot="1">
      <c r="A34" s="60" t="s">
        <v>412</v>
      </c>
    </row>
    <row r="35" spans="1:1" ht="22.5" thickBot="1">
      <c r="A35" s="60" t="s">
        <v>414</v>
      </c>
    </row>
    <row r="36" spans="1:1" ht="22.5" thickBot="1">
      <c r="A36" s="60" t="s">
        <v>411</v>
      </c>
    </row>
    <row r="37" spans="1:1" ht="22.5" thickBot="1">
      <c r="A37" s="60" t="s">
        <v>412</v>
      </c>
    </row>
    <row r="38" spans="1:1" ht="22.5" thickBot="1">
      <c r="A38" s="60" t="s">
        <v>5</v>
      </c>
    </row>
    <row r="39" spans="1:1" ht="22.5" thickBot="1">
      <c r="A39" s="60" t="s">
        <v>411</v>
      </c>
    </row>
    <row r="40" spans="1:1" ht="22.5" thickBot="1">
      <c r="A40" s="60" t="s">
        <v>412</v>
      </c>
    </row>
    <row r="41" spans="1:1" ht="22.5" thickBot="1">
      <c r="A41" s="60" t="s">
        <v>18</v>
      </c>
    </row>
    <row r="42" spans="1:1" ht="22.5" thickBot="1">
      <c r="A42" s="60" t="s">
        <v>415</v>
      </c>
    </row>
    <row r="43" spans="1:1" ht="22.5" thickBot="1">
      <c r="A43" s="60" t="s">
        <v>411</v>
      </c>
    </row>
    <row r="44" spans="1:1" ht="22.5" thickBot="1">
      <c r="A44" s="60" t="s">
        <v>412</v>
      </c>
    </row>
    <row r="45" spans="1:1" ht="22.5" thickBot="1">
      <c r="A45" s="60" t="s">
        <v>416</v>
      </c>
    </row>
    <row r="46" spans="1:1" ht="22.5" thickBot="1">
      <c r="A46" s="60" t="s">
        <v>411</v>
      </c>
    </row>
    <row r="47" spans="1:1" ht="22.5" thickBot="1">
      <c r="A47" s="60" t="s">
        <v>412</v>
      </c>
    </row>
    <row r="48" spans="1:1" ht="22.5" thickBot="1">
      <c r="A48" s="60" t="s">
        <v>417</v>
      </c>
    </row>
    <row r="49" spans="1:1" ht="22.5" thickBot="1">
      <c r="A49" s="60" t="s">
        <v>411</v>
      </c>
    </row>
    <row r="50" spans="1:1" ht="22.5" thickBot="1">
      <c r="A50" s="60" t="s">
        <v>412</v>
      </c>
    </row>
    <row r="51" spans="1:1" ht="22.5" thickBot="1">
      <c r="A51" s="60" t="s">
        <v>16</v>
      </c>
    </row>
    <row r="52" spans="1:1" ht="22.5" thickBot="1">
      <c r="A52" s="60" t="s">
        <v>415</v>
      </c>
    </row>
    <row r="53" spans="1:1" ht="22.5" thickBot="1">
      <c r="A53" s="60" t="s">
        <v>411</v>
      </c>
    </row>
    <row r="54" spans="1:1" ht="22.5" thickBot="1">
      <c r="A54" s="60" t="s">
        <v>412</v>
      </c>
    </row>
    <row r="55" spans="1:1" ht="22.5" thickBot="1">
      <c r="A55" s="60" t="s">
        <v>4</v>
      </c>
    </row>
    <row r="56" spans="1:1" ht="22.5" thickBot="1">
      <c r="A56" s="60" t="s">
        <v>3</v>
      </c>
    </row>
    <row r="57" spans="1:1" ht="22.5" thickBot="1">
      <c r="A57" s="60" t="s">
        <v>411</v>
      </c>
    </row>
    <row r="58" spans="1:1" ht="22.5" thickBot="1">
      <c r="A58" s="60" t="s">
        <v>412</v>
      </c>
    </row>
    <row r="59" spans="1:1" ht="22.5" thickBot="1">
      <c r="A59" s="60" t="s">
        <v>413</v>
      </c>
    </row>
    <row r="60" spans="1:1" ht="22.5" thickBot="1">
      <c r="A60" s="60" t="s">
        <v>411</v>
      </c>
    </row>
    <row r="61" spans="1:1" ht="22.5" thickBot="1">
      <c r="A61" s="60" t="s">
        <v>412</v>
      </c>
    </row>
    <row r="62" spans="1:1" ht="22.5" thickBot="1">
      <c r="A62" s="60" t="s">
        <v>414</v>
      </c>
    </row>
    <row r="63" spans="1:1" ht="22.5" thickBot="1">
      <c r="A63" s="60" t="s">
        <v>411</v>
      </c>
    </row>
    <row r="64" spans="1:1" ht="22.5" thickBot="1">
      <c r="A64" s="60" t="s">
        <v>412</v>
      </c>
    </row>
    <row r="65" spans="1:1" ht="22.5" thickBot="1">
      <c r="A65" s="60" t="s">
        <v>5</v>
      </c>
    </row>
    <row r="66" spans="1:1" ht="22.5" thickBot="1">
      <c r="A66" s="60" t="s">
        <v>411</v>
      </c>
    </row>
    <row r="67" spans="1:1" ht="22.5" thickBot="1">
      <c r="A67" s="60" t="s">
        <v>412</v>
      </c>
    </row>
    <row r="68" spans="1:1" ht="22.5" thickBot="1">
      <c r="A68" s="60" t="s">
        <v>18</v>
      </c>
    </row>
    <row r="69" spans="1:1" ht="22.5" thickBot="1">
      <c r="A69" s="60" t="s">
        <v>415</v>
      </c>
    </row>
    <row r="70" spans="1:1" ht="22.5" thickBot="1">
      <c r="A70" s="60" t="s">
        <v>411</v>
      </c>
    </row>
    <row r="71" spans="1:1" ht="22.5" thickBot="1">
      <c r="A71" s="60" t="s">
        <v>412</v>
      </c>
    </row>
    <row r="72" spans="1:1" ht="22.5" thickBot="1">
      <c r="A72" s="60" t="s">
        <v>416</v>
      </c>
    </row>
    <row r="73" spans="1:1" ht="22.5" thickBot="1">
      <c r="A73" s="60" t="s">
        <v>411</v>
      </c>
    </row>
    <row r="74" spans="1:1" ht="22.5" thickBot="1">
      <c r="A74" s="60" t="s">
        <v>412</v>
      </c>
    </row>
    <row r="75" spans="1:1" ht="22.5" thickBot="1">
      <c r="A75" s="60" t="s">
        <v>417</v>
      </c>
    </row>
    <row r="76" spans="1:1" ht="22.5" thickBot="1">
      <c r="A76" s="60" t="s">
        <v>411</v>
      </c>
    </row>
    <row r="77" spans="1:1" ht="22.5" thickBot="1">
      <c r="A77" s="60" t="s">
        <v>412</v>
      </c>
    </row>
    <row r="78" spans="1:1" ht="22.5" thickBot="1">
      <c r="A78" s="60" t="s">
        <v>16</v>
      </c>
    </row>
    <row r="79" spans="1:1" ht="22.5" thickBot="1">
      <c r="A79" s="60" t="s">
        <v>415</v>
      </c>
    </row>
    <row r="80" spans="1:1" ht="22.5" thickBot="1">
      <c r="A80" s="60" t="s">
        <v>411</v>
      </c>
    </row>
    <row r="81" spans="1:1" ht="22.5" thickBot="1">
      <c r="A81" s="60" t="s">
        <v>412</v>
      </c>
    </row>
    <row r="82" spans="1:1" ht="22.5" thickBot="1">
      <c r="A82" s="60" t="s">
        <v>4</v>
      </c>
    </row>
    <row r="83" spans="1:1" ht="22.5" thickBot="1">
      <c r="A83" s="60" t="s">
        <v>3</v>
      </c>
    </row>
    <row r="84" spans="1:1" ht="22.5" thickBot="1">
      <c r="A84" s="60" t="s">
        <v>411</v>
      </c>
    </row>
    <row r="85" spans="1:1" ht="22.5" thickBot="1">
      <c r="A85" s="60" t="s">
        <v>412</v>
      </c>
    </row>
    <row r="86" spans="1:1" ht="22.5" thickBot="1">
      <c r="A86" s="60" t="s">
        <v>413</v>
      </c>
    </row>
    <row r="87" spans="1:1" ht="22.5" thickBot="1">
      <c r="A87" s="60" t="s">
        <v>411</v>
      </c>
    </row>
    <row r="88" spans="1:1" ht="22.5" thickBot="1">
      <c r="A88" s="60" t="s">
        <v>412</v>
      </c>
    </row>
    <row r="89" spans="1:1" ht="22.5" thickBot="1">
      <c r="A89" s="60" t="s">
        <v>414</v>
      </c>
    </row>
    <row r="90" spans="1:1" ht="22.5" thickBot="1">
      <c r="A90" s="60" t="s">
        <v>411</v>
      </c>
    </row>
    <row r="91" spans="1:1" ht="22.5" thickBot="1">
      <c r="A91" s="60" t="s">
        <v>412</v>
      </c>
    </row>
    <row r="92" spans="1:1" ht="22.5" thickBot="1">
      <c r="A92" s="60" t="s">
        <v>5</v>
      </c>
    </row>
    <row r="93" spans="1:1" ht="22.5" thickBot="1">
      <c r="A93" s="60" t="s">
        <v>411</v>
      </c>
    </row>
    <row r="94" spans="1:1" ht="22.5" thickBot="1">
      <c r="A94" s="60" t="s">
        <v>412</v>
      </c>
    </row>
    <row r="95" spans="1:1" ht="22.5" thickBot="1">
      <c r="A95" s="60" t="s">
        <v>18</v>
      </c>
    </row>
    <row r="96" spans="1:1" ht="22.5" thickBot="1">
      <c r="A96" s="60" t="s">
        <v>415</v>
      </c>
    </row>
    <row r="97" spans="1:1" ht="22.5" thickBot="1">
      <c r="A97" s="60" t="s">
        <v>411</v>
      </c>
    </row>
    <row r="98" spans="1:1" ht="22.5" thickBot="1">
      <c r="A98" s="60" t="s">
        <v>412</v>
      </c>
    </row>
    <row r="99" spans="1:1" ht="22.5" thickBot="1">
      <c r="A99" s="60" t="s">
        <v>416</v>
      </c>
    </row>
    <row r="100" spans="1:1" ht="22.5" thickBot="1">
      <c r="A100" s="60" t="s">
        <v>411</v>
      </c>
    </row>
    <row r="101" spans="1:1" ht="22.5" thickBot="1">
      <c r="A101" s="60" t="s">
        <v>412</v>
      </c>
    </row>
    <row r="102" spans="1:1" ht="22.5" thickBot="1">
      <c r="A102" s="60" t="s">
        <v>417</v>
      </c>
    </row>
    <row r="103" spans="1:1" ht="22.5" thickBot="1">
      <c r="A103" s="60" t="s">
        <v>411</v>
      </c>
    </row>
    <row r="104" spans="1:1" ht="22.5" thickBot="1">
      <c r="A104" s="60" t="s">
        <v>412</v>
      </c>
    </row>
    <row r="105" spans="1:1" ht="22.5" thickBot="1">
      <c r="A105" s="60" t="s">
        <v>16</v>
      </c>
    </row>
    <row r="106" spans="1:1" ht="22.5" thickBot="1">
      <c r="A106" s="60" t="s">
        <v>415</v>
      </c>
    </row>
    <row r="107" spans="1:1" ht="22.5" thickBot="1">
      <c r="A107" s="60" t="s">
        <v>411</v>
      </c>
    </row>
    <row r="108" spans="1:1" ht="22.5" thickBot="1">
      <c r="A108" s="60" t="s">
        <v>412</v>
      </c>
    </row>
    <row r="109" spans="1:1" ht="22.5" thickBot="1">
      <c r="A109" s="60" t="s">
        <v>4</v>
      </c>
    </row>
    <row r="110" spans="1:1" ht="22.5" thickBot="1">
      <c r="A110" s="60" t="s">
        <v>3</v>
      </c>
    </row>
    <row r="111" spans="1:1" ht="22.5" thickBot="1">
      <c r="A111" s="60" t="s">
        <v>411</v>
      </c>
    </row>
    <row r="112" spans="1:1" ht="22.5" thickBot="1">
      <c r="A112" s="60" t="s">
        <v>412</v>
      </c>
    </row>
    <row r="113" spans="1:1" ht="22.5" thickBot="1">
      <c r="A113" s="60" t="s">
        <v>413</v>
      </c>
    </row>
    <row r="114" spans="1:1" ht="22.5" thickBot="1">
      <c r="A114" s="60" t="s">
        <v>411</v>
      </c>
    </row>
    <row r="115" spans="1:1" ht="22.5" thickBot="1">
      <c r="A115" s="60" t="s">
        <v>412</v>
      </c>
    </row>
    <row r="116" spans="1:1" ht="22.5" thickBot="1">
      <c r="A116" s="60" t="s">
        <v>414</v>
      </c>
    </row>
    <row r="117" spans="1:1" ht="22.5" thickBot="1">
      <c r="A117" s="60" t="s">
        <v>411</v>
      </c>
    </row>
    <row r="118" spans="1:1" ht="22.5" thickBot="1">
      <c r="A118" s="60" t="s">
        <v>412</v>
      </c>
    </row>
    <row r="119" spans="1:1" ht="22.5" thickBot="1">
      <c r="A119" s="60" t="s">
        <v>5</v>
      </c>
    </row>
    <row r="120" spans="1:1" ht="22.5" thickBot="1">
      <c r="A120" s="60" t="s">
        <v>411</v>
      </c>
    </row>
    <row r="121" spans="1:1" ht="22.5" thickBot="1">
      <c r="A121" s="60" t="s">
        <v>412</v>
      </c>
    </row>
    <row r="122" spans="1:1" ht="22.5" thickBot="1">
      <c r="A122" s="60" t="s">
        <v>18</v>
      </c>
    </row>
    <row r="123" spans="1:1" ht="22.5" thickBot="1">
      <c r="A123" s="60" t="s">
        <v>415</v>
      </c>
    </row>
    <row r="124" spans="1:1" ht="22.5" thickBot="1">
      <c r="A124" s="60" t="s">
        <v>411</v>
      </c>
    </row>
    <row r="125" spans="1:1" ht="22.5" thickBot="1">
      <c r="A125" s="60" t="s">
        <v>412</v>
      </c>
    </row>
    <row r="126" spans="1:1" ht="22.5" thickBot="1">
      <c r="A126" s="60" t="s">
        <v>416</v>
      </c>
    </row>
    <row r="127" spans="1:1" ht="22.5" thickBot="1">
      <c r="A127" s="60" t="s">
        <v>411</v>
      </c>
    </row>
    <row r="128" spans="1:1" ht="22.5" thickBot="1">
      <c r="A128" s="60" t="s">
        <v>412</v>
      </c>
    </row>
    <row r="129" spans="1:1" ht="22.5" thickBot="1">
      <c r="A129" s="60" t="s">
        <v>417</v>
      </c>
    </row>
    <row r="130" spans="1:1" ht="22.5" thickBot="1">
      <c r="A130" s="60" t="s">
        <v>411</v>
      </c>
    </row>
    <row r="131" spans="1:1" ht="22.5" thickBot="1">
      <c r="A131" s="60" t="s">
        <v>412</v>
      </c>
    </row>
    <row r="132" spans="1:1" ht="22.5" thickBot="1">
      <c r="A132" s="60" t="s">
        <v>16</v>
      </c>
    </row>
    <row r="133" spans="1:1" ht="22.5" thickBot="1">
      <c r="A133" s="60" t="s">
        <v>415</v>
      </c>
    </row>
    <row r="134" spans="1:1" ht="22.5" thickBot="1">
      <c r="A134" s="60" t="s">
        <v>411</v>
      </c>
    </row>
    <row r="135" spans="1:1" ht="22.5" thickBot="1">
      <c r="A135" s="60" t="s">
        <v>412</v>
      </c>
    </row>
    <row r="136" spans="1:1" ht="22.5" thickBot="1">
      <c r="A136" s="60" t="s">
        <v>4</v>
      </c>
    </row>
    <row r="137" spans="1:1" ht="22.5" thickBot="1">
      <c r="A137" s="60" t="s">
        <v>3</v>
      </c>
    </row>
    <row r="138" spans="1:1" ht="22.5" thickBot="1">
      <c r="A138" s="60" t="s">
        <v>411</v>
      </c>
    </row>
    <row r="139" spans="1:1" ht="22.5" thickBot="1">
      <c r="A139" s="60" t="s">
        <v>412</v>
      </c>
    </row>
    <row r="140" spans="1:1" ht="22.5" thickBot="1">
      <c r="A140" s="60" t="s">
        <v>413</v>
      </c>
    </row>
    <row r="141" spans="1:1" ht="22.5" thickBot="1">
      <c r="A141" s="60" t="s">
        <v>411</v>
      </c>
    </row>
    <row r="142" spans="1:1" ht="22.5" thickBot="1">
      <c r="A142" s="60" t="s">
        <v>412</v>
      </c>
    </row>
    <row r="143" spans="1:1" ht="22.5" thickBot="1">
      <c r="A143" s="60" t="s">
        <v>414</v>
      </c>
    </row>
    <row r="144" spans="1:1" ht="22.5" thickBot="1">
      <c r="A144" s="60" t="s">
        <v>411</v>
      </c>
    </row>
    <row r="145" spans="1:1" ht="22.5" thickBot="1">
      <c r="A145" s="60" t="s">
        <v>412</v>
      </c>
    </row>
    <row r="146" spans="1:1" ht="22.5" thickBot="1">
      <c r="A146" s="60" t="s">
        <v>5</v>
      </c>
    </row>
    <row r="147" spans="1:1" ht="22.5" thickBot="1">
      <c r="A147" s="60" t="s">
        <v>411</v>
      </c>
    </row>
    <row r="148" spans="1:1" ht="22.5" thickBot="1">
      <c r="A148" s="60" t="s">
        <v>412</v>
      </c>
    </row>
    <row r="149" spans="1:1" ht="22.5" thickBot="1">
      <c r="A149" s="60" t="s">
        <v>18</v>
      </c>
    </row>
    <row r="150" spans="1:1" ht="22.5" thickBot="1">
      <c r="A150" s="60" t="s">
        <v>415</v>
      </c>
    </row>
    <row r="151" spans="1:1" ht="22.5" thickBot="1">
      <c r="A151" s="60" t="s">
        <v>411</v>
      </c>
    </row>
    <row r="152" spans="1:1" ht="22.5" thickBot="1">
      <c r="A152" s="60" t="s">
        <v>412</v>
      </c>
    </row>
    <row r="153" spans="1:1" ht="22.5" thickBot="1">
      <c r="A153" s="60" t="s">
        <v>416</v>
      </c>
    </row>
    <row r="154" spans="1:1" ht="22.5" thickBot="1">
      <c r="A154" s="60" t="s">
        <v>411</v>
      </c>
    </row>
    <row r="155" spans="1:1" ht="22.5" thickBot="1">
      <c r="A155" s="60" t="s">
        <v>412</v>
      </c>
    </row>
    <row r="156" spans="1:1" ht="22.5" thickBot="1">
      <c r="A156" s="60" t="s">
        <v>417</v>
      </c>
    </row>
    <row r="157" spans="1:1" ht="22.5" thickBot="1">
      <c r="A157" s="60" t="s">
        <v>411</v>
      </c>
    </row>
    <row r="158" spans="1:1" ht="22.5" thickBot="1">
      <c r="A158" s="60" t="s">
        <v>412</v>
      </c>
    </row>
    <row r="159" spans="1:1" ht="22.5" thickBot="1">
      <c r="A159" s="60" t="s">
        <v>16</v>
      </c>
    </row>
    <row r="160" spans="1:1" ht="22.5" thickBot="1">
      <c r="A160" s="60" t="s">
        <v>415</v>
      </c>
    </row>
    <row r="161" spans="1:1" ht="22.5" thickBot="1">
      <c r="A161" s="60" t="s">
        <v>411</v>
      </c>
    </row>
    <row r="162" spans="1:1" ht="22.5" thickBot="1">
      <c r="A162" s="60" t="s">
        <v>412</v>
      </c>
    </row>
    <row r="163" spans="1:1" ht="22.5" thickBot="1">
      <c r="A163" s="60" t="s">
        <v>4</v>
      </c>
    </row>
    <row r="164" spans="1:1" ht="22.5" thickBot="1">
      <c r="A164" s="60" t="s">
        <v>3</v>
      </c>
    </row>
    <row r="165" spans="1:1" ht="22.5" thickBot="1">
      <c r="A165" s="60" t="s">
        <v>411</v>
      </c>
    </row>
    <row r="166" spans="1:1" ht="22.5" thickBot="1">
      <c r="A166" s="60" t="s">
        <v>412</v>
      </c>
    </row>
    <row r="167" spans="1:1" ht="22.5" thickBot="1">
      <c r="A167" s="60" t="s">
        <v>413</v>
      </c>
    </row>
    <row r="168" spans="1:1" ht="22.5" thickBot="1">
      <c r="A168" s="60" t="s">
        <v>411</v>
      </c>
    </row>
    <row r="169" spans="1:1" ht="22.5" thickBot="1">
      <c r="A169" s="60" t="s">
        <v>412</v>
      </c>
    </row>
    <row r="170" spans="1:1" ht="22.5" thickBot="1">
      <c r="A170" s="60" t="s">
        <v>414</v>
      </c>
    </row>
    <row r="171" spans="1:1" ht="22.5" thickBot="1">
      <c r="A171" s="60" t="s">
        <v>411</v>
      </c>
    </row>
    <row r="172" spans="1:1" ht="22.5" thickBot="1">
      <c r="A172" s="60" t="s">
        <v>412</v>
      </c>
    </row>
    <row r="173" spans="1:1" ht="22.5" thickBot="1">
      <c r="A173" s="60" t="s">
        <v>5</v>
      </c>
    </row>
    <row r="174" spans="1:1" ht="22.5" thickBot="1">
      <c r="A174" s="60" t="s">
        <v>411</v>
      </c>
    </row>
    <row r="175" spans="1:1" ht="22.5" thickBot="1">
      <c r="A175" s="60" t="s">
        <v>412</v>
      </c>
    </row>
    <row r="176" spans="1:1" ht="22.5" thickBot="1">
      <c r="A176" s="60" t="s">
        <v>18</v>
      </c>
    </row>
    <row r="177" spans="1:1" ht="22.5" thickBot="1">
      <c r="A177" s="60" t="s">
        <v>415</v>
      </c>
    </row>
    <row r="178" spans="1:1" ht="22.5" thickBot="1">
      <c r="A178" s="60" t="s">
        <v>411</v>
      </c>
    </row>
    <row r="179" spans="1:1" ht="22.5" thickBot="1">
      <c r="A179" s="60" t="s">
        <v>412</v>
      </c>
    </row>
    <row r="180" spans="1:1" ht="22.5" thickBot="1">
      <c r="A180" s="60" t="s">
        <v>416</v>
      </c>
    </row>
    <row r="181" spans="1:1" ht="22.5" thickBot="1">
      <c r="A181" s="60" t="s">
        <v>411</v>
      </c>
    </row>
    <row r="182" spans="1:1" ht="22.5" thickBot="1">
      <c r="A182" s="60" t="s">
        <v>412</v>
      </c>
    </row>
    <row r="183" spans="1:1" ht="22.5" thickBot="1">
      <c r="A183" s="60" t="s">
        <v>417</v>
      </c>
    </row>
    <row r="184" spans="1:1" ht="22.5" thickBot="1">
      <c r="A184" s="60" t="s">
        <v>411</v>
      </c>
    </row>
    <row r="185" spans="1:1" ht="22.5" thickBot="1">
      <c r="A185" s="60" t="s">
        <v>412</v>
      </c>
    </row>
    <row r="186" spans="1:1" ht="22.5" thickBot="1">
      <c r="A186" s="60" t="s">
        <v>16</v>
      </c>
    </row>
    <row r="187" spans="1:1" ht="22.5" thickBot="1">
      <c r="A187" s="60" t="s">
        <v>415</v>
      </c>
    </row>
    <row r="188" spans="1:1" ht="22.5" thickBot="1">
      <c r="A188" s="60" t="s">
        <v>411</v>
      </c>
    </row>
    <row r="189" spans="1:1" ht="22.5" thickBot="1">
      <c r="A189" s="60" t="s">
        <v>412</v>
      </c>
    </row>
    <row r="190" spans="1:1" ht="22.5" thickBot="1">
      <c r="A190" s="60" t="s">
        <v>4</v>
      </c>
    </row>
    <row r="191" spans="1:1" ht="22.5" thickBot="1">
      <c r="A191" s="60" t="s">
        <v>3</v>
      </c>
    </row>
    <row r="192" spans="1:1" ht="22.5" thickBot="1">
      <c r="A192" s="60" t="s">
        <v>411</v>
      </c>
    </row>
    <row r="193" spans="1:1" ht="22.5" thickBot="1">
      <c r="A193" s="60" t="s">
        <v>412</v>
      </c>
    </row>
    <row r="194" spans="1:1" ht="22.5" thickBot="1">
      <c r="A194" s="60" t="s">
        <v>413</v>
      </c>
    </row>
    <row r="195" spans="1:1" ht="22.5" thickBot="1">
      <c r="A195" s="60" t="s">
        <v>411</v>
      </c>
    </row>
    <row r="196" spans="1:1" ht="22.5" thickBot="1">
      <c r="A196" s="60" t="s">
        <v>412</v>
      </c>
    </row>
    <row r="197" spans="1:1" ht="22.5" thickBot="1">
      <c r="A197" s="60" t="s">
        <v>414</v>
      </c>
    </row>
    <row r="198" spans="1:1" ht="22.5" thickBot="1">
      <c r="A198" s="60" t="s">
        <v>411</v>
      </c>
    </row>
    <row r="199" spans="1:1" ht="22.5" thickBot="1">
      <c r="A199" s="60" t="s">
        <v>412</v>
      </c>
    </row>
    <row r="200" spans="1:1" ht="22.5" thickBot="1">
      <c r="A200" s="60" t="s">
        <v>5</v>
      </c>
    </row>
    <row r="201" spans="1:1" ht="22.5" thickBot="1">
      <c r="A201" s="60" t="s">
        <v>411</v>
      </c>
    </row>
    <row r="202" spans="1:1" ht="22.5" thickBot="1">
      <c r="A202" s="60" t="s">
        <v>412</v>
      </c>
    </row>
    <row r="203" spans="1:1" ht="22.5" thickBot="1">
      <c r="A203" s="60" t="s">
        <v>18</v>
      </c>
    </row>
    <row r="204" spans="1:1" ht="22.5" thickBot="1">
      <c r="A204" s="60" t="s">
        <v>415</v>
      </c>
    </row>
    <row r="205" spans="1:1" ht="22.5" thickBot="1">
      <c r="A205" s="60" t="s">
        <v>411</v>
      </c>
    </row>
    <row r="206" spans="1:1" ht="22.5" thickBot="1">
      <c r="A206" s="60" t="s">
        <v>412</v>
      </c>
    </row>
    <row r="207" spans="1:1" ht="22.5" thickBot="1">
      <c r="A207" s="60" t="s">
        <v>416</v>
      </c>
    </row>
    <row r="208" spans="1:1" ht="22.5" thickBot="1">
      <c r="A208" s="60" t="s">
        <v>411</v>
      </c>
    </row>
    <row r="209" spans="1:1" ht="22.5" thickBot="1">
      <c r="A209" s="60" t="s">
        <v>412</v>
      </c>
    </row>
    <row r="210" spans="1:1" ht="22.5" thickBot="1">
      <c r="A210" s="60" t="s">
        <v>417</v>
      </c>
    </row>
    <row r="211" spans="1:1" ht="22.5" thickBot="1">
      <c r="A211" s="60" t="s">
        <v>411</v>
      </c>
    </row>
    <row r="212" spans="1:1" ht="22.5" thickBot="1">
      <c r="A212" s="60" t="s">
        <v>412</v>
      </c>
    </row>
    <row r="213" spans="1:1" ht="22.5" thickBot="1">
      <c r="A213" s="60" t="s">
        <v>16</v>
      </c>
    </row>
    <row r="214" spans="1:1" ht="22.5" thickBot="1">
      <c r="A214" s="60" t="s">
        <v>415</v>
      </c>
    </row>
    <row r="215" spans="1:1" ht="22.5" thickBot="1">
      <c r="A215" s="60" t="s">
        <v>411</v>
      </c>
    </row>
    <row r="216" spans="1:1" ht="22.5" thickBot="1">
      <c r="A216" s="60" t="s">
        <v>412</v>
      </c>
    </row>
    <row r="217" spans="1:1" ht="22.5" thickBot="1">
      <c r="A217" s="60" t="s">
        <v>4</v>
      </c>
    </row>
    <row r="218" spans="1:1" ht="22.5" thickBot="1">
      <c r="A218" s="60" t="s">
        <v>3</v>
      </c>
    </row>
    <row r="219" spans="1:1" ht="22.5" thickBot="1">
      <c r="A219" s="60" t="s">
        <v>411</v>
      </c>
    </row>
    <row r="220" spans="1:1" ht="22.5" thickBot="1">
      <c r="A220" s="60" t="s">
        <v>412</v>
      </c>
    </row>
    <row r="221" spans="1:1" ht="22.5" thickBot="1">
      <c r="A221" s="60" t="s">
        <v>413</v>
      </c>
    </row>
    <row r="222" spans="1:1" ht="22.5" thickBot="1">
      <c r="A222" s="60" t="s">
        <v>411</v>
      </c>
    </row>
    <row r="223" spans="1:1" ht="22.5" thickBot="1">
      <c r="A223" s="60" t="s">
        <v>412</v>
      </c>
    </row>
    <row r="224" spans="1:1" ht="22.5" thickBot="1">
      <c r="A224" s="60" t="s">
        <v>414</v>
      </c>
    </row>
    <row r="225" spans="1:1" ht="22.5" thickBot="1">
      <c r="A225" s="60" t="s">
        <v>411</v>
      </c>
    </row>
    <row r="226" spans="1:1" ht="22.5" thickBot="1">
      <c r="A226" s="60" t="s">
        <v>412</v>
      </c>
    </row>
    <row r="227" spans="1:1" ht="22.5" thickBot="1">
      <c r="A227" s="60" t="s">
        <v>5</v>
      </c>
    </row>
    <row r="228" spans="1:1" ht="22.5" thickBot="1">
      <c r="A228" s="60" t="s">
        <v>411</v>
      </c>
    </row>
    <row r="229" spans="1:1" ht="22.5" thickBot="1">
      <c r="A229" s="60" t="s">
        <v>412</v>
      </c>
    </row>
    <row r="230" spans="1:1" ht="22.5" thickBot="1">
      <c r="A230" s="60" t="s">
        <v>18</v>
      </c>
    </row>
    <row r="231" spans="1:1" ht="22.5" thickBot="1">
      <c r="A231" s="60" t="s">
        <v>415</v>
      </c>
    </row>
    <row r="232" spans="1:1" ht="22.5" thickBot="1">
      <c r="A232" s="60" t="s">
        <v>411</v>
      </c>
    </row>
    <row r="233" spans="1:1" ht="22.5" thickBot="1">
      <c r="A233" s="60" t="s">
        <v>412</v>
      </c>
    </row>
    <row r="234" spans="1:1" ht="22.5" thickBot="1">
      <c r="A234" s="60" t="s">
        <v>416</v>
      </c>
    </row>
    <row r="235" spans="1:1" ht="22.5" thickBot="1">
      <c r="A235" s="60" t="s">
        <v>411</v>
      </c>
    </row>
    <row r="236" spans="1:1" ht="22.5" thickBot="1">
      <c r="A236" s="60" t="s">
        <v>412</v>
      </c>
    </row>
    <row r="237" spans="1:1" ht="22.5" thickBot="1">
      <c r="A237" s="60" t="s">
        <v>417</v>
      </c>
    </row>
    <row r="238" spans="1:1" ht="22.5" thickBot="1">
      <c r="A238" s="60" t="s">
        <v>411</v>
      </c>
    </row>
    <row r="239" spans="1:1" ht="22.5" thickBot="1">
      <c r="A239" s="60" t="s">
        <v>412</v>
      </c>
    </row>
    <row r="240" spans="1:1" ht="22.5" thickBot="1">
      <c r="A240" s="60" t="s">
        <v>16</v>
      </c>
    </row>
    <row r="241" spans="1:1" ht="22.5" thickBot="1">
      <c r="A241" s="60" t="s">
        <v>415</v>
      </c>
    </row>
    <row r="242" spans="1:1" ht="22.5" thickBot="1">
      <c r="A242" s="60" t="s">
        <v>411</v>
      </c>
    </row>
    <row r="243" spans="1:1" ht="22.5" thickBot="1">
      <c r="A243" s="60" t="s">
        <v>412</v>
      </c>
    </row>
    <row r="244" spans="1:1" ht="22.5" thickBot="1">
      <c r="A244" s="60" t="s">
        <v>4</v>
      </c>
    </row>
    <row r="245" spans="1:1" ht="22.5" thickBot="1">
      <c r="A245" s="60" t="s">
        <v>3</v>
      </c>
    </row>
    <row r="246" spans="1:1" ht="22.5" thickBot="1">
      <c r="A246" s="60" t="s">
        <v>411</v>
      </c>
    </row>
    <row r="247" spans="1:1" ht="22.5" thickBot="1">
      <c r="A247" s="60" t="s">
        <v>412</v>
      </c>
    </row>
    <row r="248" spans="1:1" ht="22.5" thickBot="1">
      <c r="A248" s="60" t="s">
        <v>413</v>
      </c>
    </row>
    <row r="249" spans="1:1" ht="22.5" thickBot="1">
      <c r="A249" s="60" t="s">
        <v>411</v>
      </c>
    </row>
    <row r="250" spans="1:1" ht="22.5" thickBot="1">
      <c r="A250" s="60" t="s">
        <v>412</v>
      </c>
    </row>
    <row r="251" spans="1:1" ht="22.5" thickBot="1">
      <c r="A251" s="60" t="s">
        <v>414</v>
      </c>
    </row>
    <row r="252" spans="1:1" ht="22.5" thickBot="1">
      <c r="A252" s="60" t="s">
        <v>411</v>
      </c>
    </row>
    <row r="253" spans="1:1" ht="22.5" thickBot="1">
      <c r="A253" s="60" t="s">
        <v>412</v>
      </c>
    </row>
    <row r="254" spans="1:1" ht="22.5" thickBot="1">
      <c r="A254" s="60" t="s">
        <v>5</v>
      </c>
    </row>
    <row r="255" spans="1:1" ht="22.5" thickBot="1">
      <c r="A255" s="60" t="s">
        <v>411</v>
      </c>
    </row>
    <row r="256" spans="1:1" ht="22.5" thickBot="1">
      <c r="A256" s="60" t="s">
        <v>412</v>
      </c>
    </row>
    <row r="257" spans="1:1" ht="22.5" thickBot="1">
      <c r="A257" s="60" t="s">
        <v>18</v>
      </c>
    </row>
    <row r="258" spans="1:1" ht="22.5" thickBot="1">
      <c r="A258" s="60" t="s">
        <v>415</v>
      </c>
    </row>
    <row r="259" spans="1:1" ht="22.5" thickBot="1">
      <c r="A259" s="60" t="s">
        <v>411</v>
      </c>
    </row>
    <row r="260" spans="1:1" ht="22.5" thickBot="1">
      <c r="A260" s="60" t="s">
        <v>412</v>
      </c>
    </row>
    <row r="261" spans="1:1" ht="22.5" thickBot="1">
      <c r="A261" s="60" t="s">
        <v>416</v>
      </c>
    </row>
    <row r="262" spans="1:1" ht="22.5" thickBot="1">
      <c r="A262" s="60" t="s">
        <v>411</v>
      </c>
    </row>
    <row r="263" spans="1:1" ht="22.5" thickBot="1">
      <c r="A263" s="60" t="s">
        <v>412</v>
      </c>
    </row>
    <row r="264" spans="1:1" ht="22.5" thickBot="1">
      <c r="A264" s="60" t="s">
        <v>417</v>
      </c>
    </row>
    <row r="265" spans="1:1" ht="22.5" thickBot="1">
      <c r="A265" s="60" t="s">
        <v>411</v>
      </c>
    </row>
    <row r="266" spans="1:1" ht="22.5" thickBot="1">
      <c r="A266" s="60" t="s">
        <v>412</v>
      </c>
    </row>
    <row r="267" spans="1:1" ht="22.5" thickBot="1">
      <c r="A267" s="60" t="s">
        <v>16</v>
      </c>
    </row>
    <row r="268" spans="1:1" ht="22.5" thickBot="1">
      <c r="A268" s="60" t="s">
        <v>415</v>
      </c>
    </row>
    <row r="269" spans="1:1" ht="22.5" thickBot="1">
      <c r="A269" s="60" t="s">
        <v>411</v>
      </c>
    </row>
    <row r="270" spans="1:1" ht="22.5" thickBot="1">
      <c r="A270" s="60" t="s">
        <v>412</v>
      </c>
    </row>
    <row r="271" spans="1:1" ht="22.5" thickBot="1">
      <c r="A271" s="60" t="s">
        <v>4</v>
      </c>
    </row>
    <row r="272" spans="1:1" ht="22.5" thickBot="1">
      <c r="A272" s="60" t="s">
        <v>3</v>
      </c>
    </row>
    <row r="273" spans="1:1" ht="22.5" thickBot="1">
      <c r="A273" s="60" t="s">
        <v>411</v>
      </c>
    </row>
    <row r="274" spans="1:1" ht="22.5" thickBot="1">
      <c r="A274" s="60" t="s">
        <v>412</v>
      </c>
    </row>
    <row r="275" spans="1:1" ht="22.5" thickBot="1">
      <c r="A275" s="60" t="s">
        <v>413</v>
      </c>
    </row>
    <row r="276" spans="1:1" ht="22.5" thickBot="1">
      <c r="A276" s="60" t="s">
        <v>411</v>
      </c>
    </row>
    <row r="277" spans="1:1" ht="22.5" thickBot="1">
      <c r="A277" s="60" t="s">
        <v>412</v>
      </c>
    </row>
    <row r="278" spans="1:1" ht="22.5" thickBot="1">
      <c r="A278" s="60" t="s">
        <v>414</v>
      </c>
    </row>
    <row r="279" spans="1:1" ht="22.5" thickBot="1">
      <c r="A279" s="60" t="s">
        <v>411</v>
      </c>
    </row>
    <row r="280" spans="1:1" ht="22.5" thickBot="1">
      <c r="A280" s="60" t="s">
        <v>412</v>
      </c>
    </row>
    <row r="281" spans="1:1" ht="22.5" thickBot="1">
      <c r="A281" s="60" t="s">
        <v>5</v>
      </c>
    </row>
    <row r="282" spans="1:1" ht="22.5" thickBot="1">
      <c r="A282" s="60" t="s">
        <v>411</v>
      </c>
    </row>
    <row r="283" spans="1:1" ht="22.5" thickBot="1">
      <c r="A283" s="60" t="s">
        <v>412</v>
      </c>
    </row>
    <row r="284" spans="1:1" ht="22.5" thickBot="1">
      <c r="A284" s="60" t="s">
        <v>18</v>
      </c>
    </row>
    <row r="285" spans="1:1" ht="22.5" thickBot="1">
      <c r="A285" s="60" t="s">
        <v>415</v>
      </c>
    </row>
    <row r="286" spans="1:1" ht="22.5" thickBot="1">
      <c r="A286" s="60" t="s">
        <v>411</v>
      </c>
    </row>
    <row r="287" spans="1:1" ht="22.5" thickBot="1">
      <c r="A287" s="60" t="s">
        <v>412</v>
      </c>
    </row>
    <row r="288" spans="1:1" ht="22.5" thickBot="1">
      <c r="A288" s="60" t="s">
        <v>416</v>
      </c>
    </row>
    <row r="289" spans="1:1" ht="22.5" thickBot="1">
      <c r="A289" s="60" t="s">
        <v>411</v>
      </c>
    </row>
    <row r="290" spans="1:1" ht="22.5" thickBot="1">
      <c r="A290" s="60" t="s">
        <v>412</v>
      </c>
    </row>
    <row r="291" spans="1:1" ht="22.5" thickBot="1">
      <c r="A291" s="60" t="s">
        <v>417</v>
      </c>
    </row>
    <row r="292" spans="1:1" ht="22.5" thickBot="1">
      <c r="A292" s="60" t="s">
        <v>411</v>
      </c>
    </row>
    <row r="293" spans="1:1" ht="22.5" thickBot="1">
      <c r="A293" s="60" t="s">
        <v>412</v>
      </c>
    </row>
    <row r="294" spans="1:1" ht="22.5" thickBot="1">
      <c r="A294" s="60" t="s">
        <v>16</v>
      </c>
    </row>
    <row r="295" spans="1:1" ht="22.5" thickBot="1">
      <c r="A295" s="60" t="s">
        <v>415</v>
      </c>
    </row>
    <row r="296" spans="1:1" ht="22.5" thickBot="1">
      <c r="A296" s="60" t="s">
        <v>411</v>
      </c>
    </row>
    <row r="297" spans="1:1" ht="22.5" thickBot="1">
      <c r="A297" s="60" t="s">
        <v>412</v>
      </c>
    </row>
    <row r="298" spans="1:1" ht="22.5" thickBot="1">
      <c r="A298" s="60" t="s">
        <v>4</v>
      </c>
    </row>
    <row r="299" spans="1:1" ht="22.5" thickBot="1">
      <c r="A299" s="60" t="s">
        <v>3</v>
      </c>
    </row>
    <row r="300" spans="1:1" ht="22.5" thickBot="1">
      <c r="A300" s="60" t="s">
        <v>411</v>
      </c>
    </row>
    <row r="301" spans="1:1" ht="22.5" thickBot="1">
      <c r="A301" s="60" t="s">
        <v>412</v>
      </c>
    </row>
    <row r="302" spans="1:1" ht="22.5" thickBot="1">
      <c r="A302" s="60" t="s">
        <v>413</v>
      </c>
    </row>
    <row r="303" spans="1:1" ht="22.5" thickBot="1">
      <c r="A303" s="60" t="s">
        <v>411</v>
      </c>
    </row>
    <row r="304" spans="1:1" ht="22.5" thickBot="1">
      <c r="A304" s="60" t="s">
        <v>412</v>
      </c>
    </row>
    <row r="305" spans="1:1" ht="22.5" thickBot="1">
      <c r="A305" s="60" t="s">
        <v>414</v>
      </c>
    </row>
    <row r="306" spans="1:1" ht="22.5" thickBot="1">
      <c r="A306" s="60" t="s">
        <v>411</v>
      </c>
    </row>
    <row r="307" spans="1:1" ht="22.5" thickBot="1">
      <c r="A307" s="60" t="s">
        <v>412</v>
      </c>
    </row>
    <row r="308" spans="1:1" ht="22.5" thickBot="1">
      <c r="A308" s="60" t="s">
        <v>5</v>
      </c>
    </row>
    <row r="309" spans="1:1" ht="22.5" thickBot="1">
      <c r="A309" s="60" t="s">
        <v>411</v>
      </c>
    </row>
    <row r="310" spans="1:1" ht="22.5" thickBot="1">
      <c r="A310" s="60" t="s">
        <v>412</v>
      </c>
    </row>
    <row r="311" spans="1:1" ht="22.5" thickBot="1">
      <c r="A311" s="60" t="s">
        <v>18</v>
      </c>
    </row>
    <row r="312" spans="1:1" ht="22.5" thickBot="1">
      <c r="A312" s="60" t="s">
        <v>415</v>
      </c>
    </row>
    <row r="313" spans="1:1" ht="22.5" thickBot="1">
      <c r="A313" s="60" t="s">
        <v>411</v>
      </c>
    </row>
    <row r="314" spans="1:1" ht="22.5" thickBot="1">
      <c r="A314" s="60" t="s">
        <v>412</v>
      </c>
    </row>
    <row r="315" spans="1:1" ht="22.5" thickBot="1">
      <c r="A315" s="60" t="s">
        <v>416</v>
      </c>
    </row>
    <row r="316" spans="1:1" ht="22.5" thickBot="1">
      <c r="A316" s="60" t="s">
        <v>411</v>
      </c>
    </row>
    <row r="317" spans="1:1" ht="22.5" thickBot="1">
      <c r="A317" s="60" t="s">
        <v>412</v>
      </c>
    </row>
    <row r="318" spans="1:1" ht="22.5" thickBot="1">
      <c r="A318" s="60" t="s">
        <v>417</v>
      </c>
    </row>
    <row r="319" spans="1:1" ht="22.5" thickBot="1">
      <c r="A319" s="60" t="s">
        <v>411</v>
      </c>
    </row>
    <row r="320" spans="1:1" ht="22.5" thickBot="1">
      <c r="A320" s="60" t="s">
        <v>412</v>
      </c>
    </row>
    <row r="321" spans="1:1" ht="22.5" thickBot="1">
      <c r="A321" s="60" t="s">
        <v>16</v>
      </c>
    </row>
    <row r="322" spans="1:1" ht="22.5" thickBot="1">
      <c r="A322" s="60" t="s">
        <v>415</v>
      </c>
    </row>
    <row r="323" spans="1:1" ht="22.5" thickBot="1">
      <c r="A323" s="60" t="s">
        <v>411</v>
      </c>
    </row>
    <row r="324" spans="1:1" ht="22.5" thickBot="1">
      <c r="A324" s="60" t="s">
        <v>412</v>
      </c>
    </row>
    <row r="325" spans="1:1" ht="22.5" thickBot="1">
      <c r="A325" s="60" t="s">
        <v>4</v>
      </c>
    </row>
    <row r="326" spans="1:1" ht="22.5" thickBot="1">
      <c r="A326" s="60" t="s">
        <v>3</v>
      </c>
    </row>
    <row r="327" spans="1:1" ht="22.5" thickBot="1">
      <c r="A327" s="60" t="s">
        <v>411</v>
      </c>
    </row>
    <row r="328" spans="1:1" ht="22.5" thickBot="1">
      <c r="A328" s="60" t="s">
        <v>412</v>
      </c>
    </row>
    <row r="329" spans="1:1" ht="22.5" thickBot="1">
      <c r="A329" s="60" t="s">
        <v>413</v>
      </c>
    </row>
    <row r="330" spans="1:1" ht="22.5" thickBot="1">
      <c r="A330" s="60" t="s">
        <v>411</v>
      </c>
    </row>
    <row r="331" spans="1:1" ht="22.5" thickBot="1">
      <c r="A331" s="60" t="s">
        <v>412</v>
      </c>
    </row>
    <row r="332" spans="1:1" ht="22.5" thickBot="1">
      <c r="A332" s="60" t="s">
        <v>414</v>
      </c>
    </row>
    <row r="333" spans="1:1" ht="22.5" thickBot="1">
      <c r="A333" s="60" t="s">
        <v>411</v>
      </c>
    </row>
    <row r="334" spans="1:1" ht="22.5" thickBot="1">
      <c r="A334" s="60" t="s">
        <v>412</v>
      </c>
    </row>
    <row r="335" spans="1:1" ht="22.5" thickBot="1">
      <c r="A335" s="60" t="s">
        <v>5</v>
      </c>
    </row>
    <row r="336" spans="1:1" ht="22.5" thickBot="1">
      <c r="A336" s="60" t="s">
        <v>411</v>
      </c>
    </row>
    <row r="337" spans="1:1" ht="22.5" thickBot="1">
      <c r="A337" s="60" t="s">
        <v>412</v>
      </c>
    </row>
    <row r="338" spans="1:1" ht="22.5" thickBot="1">
      <c r="A338" s="60" t="s">
        <v>18</v>
      </c>
    </row>
    <row r="339" spans="1:1" ht="22.5" thickBot="1">
      <c r="A339" s="60" t="s">
        <v>415</v>
      </c>
    </row>
    <row r="340" spans="1:1" ht="22.5" thickBot="1">
      <c r="A340" s="60" t="s">
        <v>411</v>
      </c>
    </row>
    <row r="341" spans="1:1" ht="22.5" thickBot="1">
      <c r="A341" s="60" t="s">
        <v>412</v>
      </c>
    </row>
    <row r="342" spans="1:1" ht="22.5" thickBot="1">
      <c r="A342" s="60" t="s">
        <v>416</v>
      </c>
    </row>
    <row r="343" spans="1:1" ht="22.5" thickBot="1">
      <c r="A343" s="60" t="s">
        <v>411</v>
      </c>
    </row>
    <row r="344" spans="1:1" ht="22.5" thickBot="1">
      <c r="A344" s="60" t="s">
        <v>412</v>
      </c>
    </row>
    <row r="345" spans="1:1" ht="22.5" thickBot="1">
      <c r="A345" s="60" t="s">
        <v>417</v>
      </c>
    </row>
    <row r="346" spans="1:1" ht="22.5" thickBot="1">
      <c r="A346" s="60" t="s">
        <v>411</v>
      </c>
    </row>
    <row r="347" spans="1:1" ht="22.5" thickBot="1">
      <c r="A347" s="60" t="s">
        <v>412</v>
      </c>
    </row>
    <row r="348" spans="1:1" ht="22.5" thickBot="1">
      <c r="A348" s="60" t="s">
        <v>16</v>
      </c>
    </row>
    <row r="349" spans="1:1" ht="22.5" thickBot="1">
      <c r="A349" s="60" t="s">
        <v>415</v>
      </c>
    </row>
    <row r="350" spans="1:1" ht="22.5" thickBot="1">
      <c r="A350" s="60" t="s">
        <v>411</v>
      </c>
    </row>
    <row r="351" spans="1:1" ht="22.5" thickBot="1">
      <c r="A351" s="60" t="s">
        <v>412</v>
      </c>
    </row>
    <row r="352" spans="1:1" ht="22.5" thickBot="1">
      <c r="A352" s="60" t="s">
        <v>4</v>
      </c>
    </row>
    <row r="353" spans="1:1" ht="22.5" thickBot="1">
      <c r="A353" s="60" t="s">
        <v>3</v>
      </c>
    </row>
    <row r="354" spans="1:1" ht="22.5" thickBot="1">
      <c r="A354" s="60" t="s">
        <v>411</v>
      </c>
    </row>
    <row r="355" spans="1:1" ht="22.5" thickBot="1">
      <c r="A355" s="60" t="s">
        <v>412</v>
      </c>
    </row>
    <row r="356" spans="1:1" ht="22.5" thickBot="1">
      <c r="A356" s="60" t="s">
        <v>413</v>
      </c>
    </row>
    <row r="357" spans="1:1" ht="22.5" thickBot="1">
      <c r="A357" s="60" t="s">
        <v>411</v>
      </c>
    </row>
    <row r="358" spans="1:1" ht="22.5" thickBot="1">
      <c r="A358" s="60" t="s">
        <v>412</v>
      </c>
    </row>
    <row r="359" spans="1:1" ht="22.5" thickBot="1">
      <c r="A359" s="60" t="s">
        <v>414</v>
      </c>
    </row>
    <row r="360" spans="1:1" ht="22.5" thickBot="1">
      <c r="A360" s="60" t="s">
        <v>411</v>
      </c>
    </row>
    <row r="361" spans="1:1" ht="22.5" thickBot="1">
      <c r="A361" s="60" t="s">
        <v>412</v>
      </c>
    </row>
    <row r="362" spans="1:1" ht="22.5" thickBot="1">
      <c r="A362" s="60" t="s">
        <v>5</v>
      </c>
    </row>
    <row r="363" spans="1:1" ht="22.5" thickBot="1">
      <c r="A363" s="60" t="s">
        <v>411</v>
      </c>
    </row>
    <row r="364" spans="1:1" ht="22.5" thickBot="1">
      <c r="A364" s="60" t="s">
        <v>412</v>
      </c>
    </row>
    <row r="365" spans="1:1" ht="22.5" thickBot="1">
      <c r="A365" s="60" t="s">
        <v>18</v>
      </c>
    </row>
    <row r="366" spans="1:1" ht="22.5" thickBot="1">
      <c r="A366" s="60" t="s">
        <v>415</v>
      </c>
    </row>
    <row r="367" spans="1:1" ht="22.5" thickBot="1">
      <c r="A367" s="60" t="s">
        <v>411</v>
      </c>
    </row>
    <row r="368" spans="1:1" ht="22.5" thickBot="1">
      <c r="A368" s="60" t="s">
        <v>412</v>
      </c>
    </row>
    <row r="369" spans="1:1" ht="22.5" thickBot="1">
      <c r="A369" s="60" t="s">
        <v>416</v>
      </c>
    </row>
    <row r="370" spans="1:1" ht="22.5" thickBot="1">
      <c r="A370" s="60" t="s">
        <v>411</v>
      </c>
    </row>
    <row r="371" spans="1:1" ht="22.5" thickBot="1">
      <c r="A371" s="60" t="s">
        <v>412</v>
      </c>
    </row>
    <row r="372" spans="1:1" ht="22.5" thickBot="1">
      <c r="A372" s="60" t="s">
        <v>417</v>
      </c>
    </row>
    <row r="373" spans="1:1" ht="22.5" thickBot="1">
      <c r="A373" s="60" t="s">
        <v>411</v>
      </c>
    </row>
    <row r="374" spans="1:1" ht="22.5" thickBot="1">
      <c r="A374" s="60" t="s">
        <v>412</v>
      </c>
    </row>
    <row r="375" spans="1:1" ht="22.5" thickBot="1">
      <c r="A375" s="60" t="s">
        <v>16</v>
      </c>
    </row>
    <row r="376" spans="1:1" ht="22.5" thickBot="1">
      <c r="A376" s="60" t="s">
        <v>415</v>
      </c>
    </row>
    <row r="377" spans="1:1" ht="22.5" thickBot="1">
      <c r="A377" s="60" t="s">
        <v>411</v>
      </c>
    </row>
    <row r="378" spans="1:1" ht="22.5" thickBot="1">
      <c r="A378" s="60" t="s">
        <v>412</v>
      </c>
    </row>
    <row r="379" spans="1:1" ht="22.5" thickBot="1">
      <c r="A379" s="60" t="s">
        <v>4</v>
      </c>
    </row>
    <row r="380" spans="1:1" ht="22.5" thickBot="1">
      <c r="A380" s="60" t="s">
        <v>3</v>
      </c>
    </row>
    <row r="381" spans="1:1" ht="22.5" thickBot="1">
      <c r="A381" s="60" t="s">
        <v>411</v>
      </c>
    </row>
    <row r="382" spans="1:1" ht="22.5" thickBot="1">
      <c r="A382" s="60" t="s">
        <v>412</v>
      </c>
    </row>
    <row r="383" spans="1:1" ht="22.5" thickBot="1">
      <c r="A383" s="60" t="s">
        <v>413</v>
      </c>
    </row>
    <row r="384" spans="1:1" ht="22.5" thickBot="1">
      <c r="A384" s="60" t="s">
        <v>411</v>
      </c>
    </row>
    <row r="385" spans="1:1" ht="22.5" thickBot="1">
      <c r="A385" s="60" t="s">
        <v>412</v>
      </c>
    </row>
    <row r="386" spans="1:1" ht="22.5" thickBot="1">
      <c r="A386" s="60" t="s">
        <v>414</v>
      </c>
    </row>
    <row r="387" spans="1:1" ht="22.5" thickBot="1">
      <c r="A387" s="60" t="s">
        <v>411</v>
      </c>
    </row>
    <row r="388" spans="1:1" ht="22.5" thickBot="1">
      <c r="A388" s="60" t="s">
        <v>412</v>
      </c>
    </row>
    <row r="389" spans="1:1" ht="22.5" thickBot="1">
      <c r="A389" s="60" t="s">
        <v>5</v>
      </c>
    </row>
    <row r="390" spans="1:1" ht="22.5" thickBot="1">
      <c r="A390" s="60" t="s">
        <v>411</v>
      </c>
    </row>
    <row r="391" spans="1:1" ht="22.5" thickBot="1">
      <c r="A391" s="60" t="s">
        <v>412</v>
      </c>
    </row>
    <row r="392" spans="1:1" ht="22.5" thickBot="1">
      <c r="A392" s="60" t="s">
        <v>18</v>
      </c>
    </row>
    <row r="393" spans="1:1" ht="22.5" thickBot="1">
      <c r="A393" s="60" t="s">
        <v>415</v>
      </c>
    </row>
    <row r="394" spans="1:1" ht="22.5" thickBot="1">
      <c r="A394" s="60" t="s">
        <v>411</v>
      </c>
    </row>
    <row r="395" spans="1:1" ht="22.5" thickBot="1">
      <c r="A395" s="60" t="s">
        <v>412</v>
      </c>
    </row>
    <row r="396" spans="1:1" ht="22.5" thickBot="1">
      <c r="A396" s="60" t="s">
        <v>416</v>
      </c>
    </row>
    <row r="397" spans="1:1" ht="22.5" thickBot="1">
      <c r="A397" s="60" t="s">
        <v>411</v>
      </c>
    </row>
    <row r="398" spans="1:1" ht="22.5" thickBot="1">
      <c r="A398" s="60" t="s">
        <v>412</v>
      </c>
    </row>
    <row r="399" spans="1:1" ht="22.5" thickBot="1">
      <c r="A399" s="60" t="s">
        <v>417</v>
      </c>
    </row>
    <row r="400" spans="1:1" ht="22.5" thickBot="1">
      <c r="A400" s="60" t="s">
        <v>411</v>
      </c>
    </row>
    <row r="401" spans="1:1" ht="22.5" thickBot="1">
      <c r="A401" s="60" t="s">
        <v>412</v>
      </c>
    </row>
    <row r="402" spans="1:1" ht="22.5" thickBot="1">
      <c r="A402" s="60" t="s">
        <v>16</v>
      </c>
    </row>
    <row r="403" spans="1:1" ht="22.5" thickBot="1">
      <c r="A403" s="60" t="s">
        <v>415</v>
      </c>
    </row>
    <row r="404" spans="1:1" ht="22.5" thickBot="1">
      <c r="A404" s="60" t="s">
        <v>411</v>
      </c>
    </row>
    <row r="405" spans="1:1" ht="22.5" thickBot="1">
      <c r="A405" s="60" t="s">
        <v>412</v>
      </c>
    </row>
    <row r="406" spans="1:1" ht="22.5" thickBot="1">
      <c r="A406" s="60" t="s">
        <v>4</v>
      </c>
    </row>
    <row r="407" spans="1:1" ht="22.5" thickBot="1">
      <c r="A407" s="60" t="s">
        <v>3</v>
      </c>
    </row>
    <row r="408" spans="1:1" ht="22.5" thickBot="1">
      <c r="A408" s="60" t="s">
        <v>411</v>
      </c>
    </row>
    <row r="409" spans="1:1" ht="22.5" thickBot="1">
      <c r="A409" s="60" t="s">
        <v>412</v>
      </c>
    </row>
    <row r="410" spans="1:1" ht="22.5" thickBot="1">
      <c r="A410" s="60" t="s">
        <v>413</v>
      </c>
    </row>
    <row r="411" spans="1:1" ht="22.5" thickBot="1">
      <c r="A411" s="60" t="s">
        <v>411</v>
      </c>
    </row>
    <row r="412" spans="1:1" ht="22.5" thickBot="1">
      <c r="A412" s="60" t="s">
        <v>412</v>
      </c>
    </row>
    <row r="413" spans="1:1" ht="22.5" thickBot="1">
      <c r="A413" s="60" t="s">
        <v>414</v>
      </c>
    </row>
    <row r="414" spans="1:1" ht="22.5" thickBot="1">
      <c r="A414" s="60" t="s">
        <v>411</v>
      </c>
    </row>
    <row r="415" spans="1:1" ht="22.5" thickBot="1">
      <c r="A415" s="60" t="s">
        <v>412</v>
      </c>
    </row>
    <row r="416" spans="1:1" ht="22.5" thickBot="1">
      <c r="A416" s="60" t="s">
        <v>5</v>
      </c>
    </row>
    <row r="417" spans="1:1" ht="22.5" thickBot="1">
      <c r="A417" s="60" t="s">
        <v>411</v>
      </c>
    </row>
    <row r="418" spans="1:1" ht="22.5" thickBot="1">
      <c r="A418" s="60" t="s">
        <v>412</v>
      </c>
    </row>
    <row r="419" spans="1:1" ht="22.5" thickBot="1">
      <c r="A419" s="60" t="s">
        <v>18</v>
      </c>
    </row>
    <row r="420" spans="1:1" ht="22.5" thickBot="1">
      <c r="A420" s="60" t="s">
        <v>415</v>
      </c>
    </row>
    <row r="421" spans="1:1" ht="22.5" thickBot="1">
      <c r="A421" s="60" t="s">
        <v>411</v>
      </c>
    </row>
    <row r="422" spans="1:1" ht="22.5" thickBot="1">
      <c r="A422" s="60" t="s">
        <v>412</v>
      </c>
    </row>
    <row r="423" spans="1:1" ht="22.5" thickBot="1">
      <c r="A423" s="60" t="s">
        <v>416</v>
      </c>
    </row>
    <row r="424" spans="1:1" ht="22.5" thickBot="1">
      <c r="A424" s="60" t="s">
        <v>411</v>
      </c>
    </row>
    <row r="425" spans="1:1" ht="22.5" thickBot="1">
      <c r="A425" s="60" t="s">
        <v>412</v>
      </c>
    </row>
    <row r="426" spans="1:1" ht="22.5" thickBot="1">
      <c r="A426" s="60" t="s">
        <v>417</v>
      </c>
    </row>
    <row r="427" spans="1:1" ht="22.5" thickBot="1">
      <c r="A427" s="60" t="s">
        <v>411</v>
      </c>
    </row>
    <row r="428" spans="1:1" ht="22.5" thickBot="1">
      <c r="A428" s="60" t="s">
        <v>412</v>
      </c>
    </row>
    <row r="429" spans="1:1" ht="22.5" thickBot="1">
      <c r="A429" s="60" t="s">
        <v>16</v>
      </c>
    </row>
    <row r="430" spans="1:1" ht="22.5" thickBot="1">
      <c r="A430" s="60" t="s">
        <v>415</v>
      </c>
    </row>
    <row r="431" spans="1:1" ht="22.5" thickBot="1">
      <c r="A431" s="60" t="s">
        <v>411</v>
      </c>
    </row>
    <row r="432" spans="1:1" ht="22.5" thickBot="1">
      <c r="A432" s="60" t="s">
        <v>412</v>
      </c>
    </row>
    <row r="433" spans="1:1" ht="22.5" thickBot="1">
      <c r="A433" s="60" t="s">
        <v>4</v>
      </c>
    </row>
    <row r="434" spans="1:1" ht="22.5" thickBot="1">
      <c r="A434" s="60" t="s">
        <v>3</v>
      </c>
    </row>
    <row r="435" spans="1:1" ht="22.5" thickBot="1">
      <c r="A435" s="60" t="s">
        <v>411</v>
      </c>
    </row>
    <row r="436" spans="1:1" ht="22.5" thickBot="1">
      <c r="A436" s="60" t="s">
        <v>412</v>
      </c>
    </row>
    <row r="437" spans="1:1" ht="22.5" thickBot="1">
      <c r="A437" s="60" t="s">
        <v>413</v>
      </c>
    </row>
    <row r="438" spans="1:1" ht="22.5" thickBot="1">
      <c r="A438" s="60" t="s">
        <v>411</v>
      </c>
    </row>
    <row r="439" spans="1:1" ht="22.5" thickBot="1">
      <c r="A439" s="60" t="s">
        <v>412</v>
      </c>
    </row>
    <row r="440" spans="1:1" ht="22.5" thickBot="1">
      <c r="A440" s="60" t="s">
        <v>414</v>
      </c>
    </row>
    <row r="441" spans="1:1" ht="22.5" thickBot="1">
      <c r="A441" s="60" t="s">
        <v>411</v>
      </c>
    </row>
    <row r="442" spans="1:1" ht="22.5" thickBot="1">
      <c r="A442" s="60" t="s">
        <v>412</v>
      </c>
    </row>
    <row r="443" spans="1:1" ht="22.5" thickBot="1">
      <c r="A443" s="60" t="s">
        <v>5</v>
      </c>
    </row>
    <row r="444" spans="1:1" ht="22.5" thickBot="1">
      <c r="A444" s="60" t="s">
        <v>411</v>
      </c>
    </row>
    <row r="445" spans="1:1" ht="22.5" thickBot="1">
      <c r="A445" s="60" t="s">
        <v>412</v>
      </c>
    </row>
    <row r="446" spans="1:1" ht="22.5" thickBot="1">
      <c r="A446" s="60" t="s">
        <v>18</v>
      </c>
    </row>
    <row r="447" spans="1:1" ht="22.5" thickBot="1">
      <c r="A447" s="60" t="s">
        <v>415</v>
      </c>
    </row>
    <row r="448" spans="1:1" ht="22.5" thickBot="1">
      <c r="A448" s="60" t="s">
        <v>411</v>
      </c>
    </row>
    <row r="449" spans="1:1" ht="22.5" thickBot="1">
      <c r="A449" s="60" t="s">
        <v>412</v>
      </c>
    </row>
    <row r="450" spans="1:1" ht="22.5" thickBot="1">
      <c r="A450" s="60" t="s">
        <v>416</v>
      </c>
    </row>
    <row r="451" spans="1:1" ht="22.5" thickBot="1">
      <c r="A451" s="60" t="s">
        <v>411</v>
      </c>
    </row>
    <row r="452" spans="1:1" ht="22.5" thickBot="1">
      <c r="A452" s="60" t="s">
        <v>412</v>
      </c>
    </row>
    <row r="453" spans="1:1" ht="22.5" thickBot="1">
      <c r="A453" s="60" t="s">
        <v>417</v>
      </c>
    </row>
    <row r="454" spans="1:1" ht="22.5" thickBot="1">
      <c r="A454" s="60" t="s">
        <v>411</v>
      </c>
    </row>
    <row r="455" spans="1:1" ht="22.5" thickBot="1">
      <c r="A455" s="60" t="s">
        <v>412</v>
      </c>
    </row>
    <row r="456" spans="1:1" ht="22.5" thickBot="1">
      <c r="A456" s="60" t="s">
        <v>16</v>
      </c>
    </row>
    <row r="457" spans="1:1" ht="22.5" thickBot="1">
      <c r="A457" s="60" t="s">
        <v>415</v>
      </c>
    </row>
    <row r="458" spans="1:1" ht="22.5" thickBot="1">
      <c r="A458" s="60" t="s">
        <v>411</v>
      </c>
    </row>
    <row r="459" spans="1:1" ht="22.5" thickBot="1">
      <c r="A459" s="60" t="s">
        <v>412</v>
      </c>
    </row>
    <row r="460" spans="1:1" ht="22.5" thickBot="1">
      <c r="A460" s="60" t="s">
        <v>4</v>
      </c>
    </row>
    <row r="461" spans="1:1" ht="22.5" thickBot="1">
      <c r="A461" s="60" t="s">
        <v>3</v>
      </c>
    </row>
    <row r="462" spans="1:1" ht="22.5" thickBot="1">
      <c r="A462" s="60" t="s">
        <v>411</v>
      </c>
    </row>
    <row r="463" spans="1:1" ht="22.5" thickBot="1">
      <c r="A463" s="60" t="s">
        <v>412</v>
      </c>
    </row>
    <row r="464" spans="1:1" ht="22.5" thickBot="1">
      <c r="A464" s="60" t="s">
        <v>413</v>
      </c>
    </row>
    <row r="465" spans="1:1" ht="22.5" thickBot="1">
      <c r="A465" s="60" t="s">
        <v>411</v>
      </c>
    </row>
    <row r="466" spans="1:1" ht="22.5" thickBot="1">
      <c r="A466" s="60" t="s">
        <v>412</v>
      </c>
    </row>
    <row r="467" spans="1:1" ht="22.5" thickBot="1">
      <c r="A467" s="60" t="s">
        <v>414</v>
      </c>
    </row>
    <row r="468" spans="1:1" ht="22.5" thickBot="1">
      <c r="A468" s="60" t="s">
        <v>411</v>
      </c>
    </row>
    <row r="469" spans="1:1" ht="22.5" thickBot="1">
      <c r="A469" s="60" t="s">
        <v>412</v>
      </c>
    </row>
    <row r="470" spans="1:1" ht="22.5" thickBot="1">
      <c r="A470" s="60" t="s">
        <v>5</v>
      </c>
    </row>
    <row r="471" spans="1:1" ht="22.5" thickBot="1">
      <c r="A471" s="60" t="s">
        <v>411</v>
      </c>
    </row>
    <row r="472" spans="1:1" ht="22.5" thickBot="1">
      <c r="A472" s="60" t="s">
        <v>412</v>
      </c>
    </row>
    <row r="473" spans="1:1" ht="22.5" thickBot="1">
      <c r="A473" s="60" t="s">
        <v>18</v>
      </c>
    </row>
    <row r="474" spans="1:1" ht="22.5" thickBot="1">
      <c r="A474" s="60" t="s">
        <v>415</v>
      </c>
    </row>
    <row r="475" spans="1:1" ht="22.5" thickBot="1">
      <c r="A475" s="60" t="s">
        <v>411</v>
      </c>
    </row>
    <row r="476" spans="1:1" ht="22.5" thickBot="1">
      <c r="A476" s="60" t="s">
        <v>412</v>
      </c>
    </row>
    <row r="477" spans="1:1" ht="22.5" thickBot="1">
      <c r="A477" s="60" t="s">
        <v>416</v>
      </c>
    </row>
    <row r="478" spans="1:1" ht="22.5" thickBot="1">
      <c r="A478" s="60" t="s">
        <v>411</v>
      </c>
    </row>
    <row r="479" spans="1:1" ht="22.5" thickBot="1">
      <c r="A479" s="60" t="s">
        <v>412</v>
      </c>
    </row>
    <row r="480" spans="1:1" ht="22.5" thickBot="1">
      <c r="A480" s="60" t="s">
        <v>417</v>
      </c>
    </row>
    <row r="481" spans="1:1" ht="22.5" thickBot="1">
      <c r="A481" s="60" t="s">
        <v>411</v>
      </c>
    </row>
    <row r="482" spans="1:1" ht="22.5" thickBot="1">
      <c r="A482" s="60" t="s">
        <v>412</v>
      </c>
    </row>
    <row r="483" spans="1:1" ht="22.5" thickBot="1">
      <c r="A483" s="60" t="s">
        <v>16</v>
      </c>
    </row>
    <row r="484" spans="1:1" ht="22.5" thickBot="1">
      <c r="A484" s="60" t="s">
        <v>415</v>
      </c>
    </row>
    <row r="485" spans="1:1" ht="22.5" thickBot="1">
      <c r="A485" s="60" t="s">
        <v>411</v>
      </c>
    </row>
    <row r="486" spans="1:1" ht="22.5" thickBot="1">
      <c r="A486" s="60" t="s">
        <v>412</v>
      </c>
    </row>
    <row r="487" spans="1:1" ht="22.5" thickBot="1">
      <c r="A487" s="60" t="s">
        <v>4</v>
      </c>
    </row>
    <row r="488" spans="1:1" ht="22.5" thickBot="1">
      <c r="A488" s="60" t="s">
        <v>3</v>
      </c>
    </row>
    <row r="489" spans="1:1" ht="22.5" thickBot="1">
      <c r="A489" s="60" t="s">
        <v>411</v>
      </c>
    </row>
    <row r="490" spans="1:1" ht="22.5" thickBot="1">
      <c r="A490" s="60" t="s">
        <v>412</v>
      </c>
    </row>
    <row r="491" spans="1:1" ht="22.5" thickBot="1">
      <c r="A491" s="60" t="s">
        <v>413</v>
      </c>
    </row>
    <row r="492" spans="1:1" ht="22.5" thickBot="1">
      <c r="A492" s="60" t="s">
        <v>411</v>
      </c>
    </row>
    <row r="493" spans="1:1" ht="22.5" thickBot="1">
      <c r="A493" s="60" t="s">
        <v>412</v>
      </c>
    </row>
    <row r="494" spans="1:1" ht="22.5" thickBot="1">
      <c r="A494" s="60" t="s">
        <v>414</v>
      </c>
    </row>
    <row r="495" spans="1:1" ht="22.5" thickBot="1">
      <c r="A495" s="60" t="s">
        <v>411</v>
      </c>
    </row>
    <row r="496" spans="1:1" ht="22.5" thickBot="1">
      <c r="A496" s="60" t="s">
        <v>412</v>
      </c>
    </row>
    <row r="497" spans="1:1" ht="22.5" thickBot="1">
      <c r="A497" s="60" t="s">
        <v>5</v>
      </c>
    </row>
    <row r="498" spans="1:1" ht="22.5" thickBot="1">
      <c r="A498" s="60" t="s">
        <v>411</v>
      </c>
    </row>
    <row r="499" spans="1:1" ht="22.5" thickBot="1">
      <c r="A499" s="60" t="s">
        <v>412</v>
      </c>
    </row>
    <row r="500" spans="1:1" ht="22.5" thickBot="1">
      <c r="A500" s="60" t="s">
        <v>18</v>
      </c>
    </row>
    <row r="501" spans="1:1" ht="22.5" thickBot="1">
      <c r="A501" s="60" t="s">
        <v>415</v>
      </c>
    </row>
    <row r="502" spans="1:1" ht="22.5" thickBot="1">
      <c r="A502" s="60" t="s">
        <v>411</v>
      </c>
    </row>
    <row r="503" spans="1:1" ht="22.5" thickBot="1">
      <c r="A503" s="60" t="s">
        <v>412</v>
      </c>
    </row>
    <row r="504" spans="1:1" ht="22.5" thickBot="1">
      <c r="A504" s="60" t="s">
        <v>416</v>
      </c>
    </row>
    <row r="505" spans="1:1" ht="22.5" thickBot="1">
      <c r="A505" s="60" t="s">
        <v>411</v>
      </c>
    </row>
    <row r="506" spans="1:1" ht="22.5" thickBot="1">
      <c r="A506" s="60" t="s">
        <v>412</v>
      </c>
    </row>
    <row r="507" spans="1:1" ht="22.5" thickBot="1">
      <c r="A507" s="60" t="s">
        <v>417</v>
      </c>
    </row>
    <row r="508" spans="1:1" ht="22.5" thickBot="1">
      <c r="A508" s="60" t="s">
        <v>411</v>
      </c>
    </row>
    <row r="509" spans="1:1" ht="22.5" thickBot="1">
      <c r="A509" s="60" t="s">
        <v>412</v>
      </c>
    </row>
    <row r="510" spans="1:1" ht="22.5" thickBot="1">
      <c r="A510" s="60" t="s">
        <v>16</v>
      </c>
    </row>
    <row r="511" spans="1:1" ht="22.5" thickBot="1">
      <c r="A511" s="60" t="s">
        <v>415</v>
      </c>
    </row>
    <row r="512" spans="1:1" ht="22.5" thickBot="1">
      <c r="A512" s="60" t="s">
        <v>411</v>
      </c>
    </row>
    <row r="513" spans="1:1" ht="22.5" thickBot="1">
      <c r="A513" s="60" t="s">
        <v>412</v>
      </c>
    </row>
    <row r="514" spans="1:1" ht="22.5" thickBot="1">
      <c r="A514" s="60" t="s">
        <v>4</v>
      </c>
    </row>
    <row r="515" spans="1:1" ht="22.5" thickBot="1">
      <c r="A515" s="60" t="s">
        <v>3</v>
      </c>
    </row>
    <row r="516" spans="1:1" ht="22.5" thickBot="1">
      <c r="A516" s="60" t="s">
        <v>411</v>
      </c>
    </row>
    <row r="517" spans="1:1" ht="22.5" thickBot="1">
      <c r="A517" s="60" t="s">
        <v>412</v>
      </c>
    </row>
    <row r="518" spans="1:1" ht="22.5" thickBot="1">
      <c r="A518" s="60" t="s">
        <v>413</v>
      </c>
    </row>
    <row r="519" spans="1:1" ht="22.5" thickBot="1">
      <c r="A519" s="60" t="s">
        <v>411</v>
      </c>
    </row>
    <row r="520" spans="1:1" ht="22.5" thickBot="1">
      <c r="A520" s="60" t="s">
        <v>412</v>
      </c>
    </row>
    <row r="521" spans="1:1" ht="22.5" thickBot="1">
      <c r="A521" s="60" t="s">
        <v>414</v>
      </c>
    </row>
    <row r="522" spans="1:1" ht="22.5" thickBot="1">
      <c r="A522" s="60" t="s">
        <v>411</v>
      </c>
    </row>
    <row r="523" spans="1:1" ht="22.5" thickBot="1">
      <c r="A523" s="60" t="s">
        <v>412</v>
      </c>
    </row>
    <row r="524" spans="1:1" ht="22.5" thickBot="1">
      <c r="A524" s="60" t="s">
        <v>5</v>
      </c>
    </row>
    <row r="525" spans="1:1" ht="22.5" thickBot="1">
      <c r="A525" s="60" t="s">
        <v>411</v>
      </c>
    </row>
    <row r="526" spans="1:1" ht="22.5" thickBot="1">
      <c r="A526" s="60" t="s">
        <v>412</v>
      </c>
    </row>
    <row r="527" spans="1:1" ht="22.5" thickBot="1">
      <c r="A527" s="60" t="s">
        <v>18</v>
      </c>
    </row>
    <row r="528" spans="1:1" ht="22.5" thickBot="1">
      <c r="A528" s="60" t="s">
        <v>415</v>
      </c>
    </row>
    <row r="529" spans="1:1" ht="22.5" thickBot="1">
      <c r="A529" s="60" t="s">
        <v>411</v>
      </c>
    </row>
    <row r="530" spans="1:1" ht="22.5" thickBot="1">
      <c r="A530" s="60" t="s">
        <v>412</v>
      </c>
    </row>
    <row r="531" spans="1:1" ht="22.5" thickBot="1">
      <c r="A531" s="60" t="s">
        <v>416</v>
      </c>
    </row>
    <row r="532" spans="1:1" ht="22.5" thickBot="1">
      <c r="A532" s="60" t="s">
        <v>411</v>
      </c>
    </row>
    <row r="533" spans="1:1" ht="22.5" thickBot="1">
      <c r="A533" s="60" t="s">
        <v>412</v>
      </c>
    </row>
    <row r="534" spans="1:1" ht="22.5" thickBot="1">
      <c r="A534" s="60" t="s">
        <v>417</v>
      </c>
    </row>
    <row r="535" spans="1:1" ht="22.5" thickBot="1">
      <c r="A535" s="60" t="s">
        <v>411</v>
      </c>
    </row>
    <row r="536" spans="1:1" ht="22.5" thickBot="1">
      <c r="A536" s="60" t="s">
        <v>412</v>
      </c>
    </row>
    <row r="537" spans="1:1" ht="22.5" thickBot="1">
      <c r="A537" s="60" t="s">
        <v>16</v>
      </c>
    </row>
    <row r="538" spans="1:1" ht="22.5" thickBot="1">
      <c r="A538" s="60" t="s">
        <v>415</v>
      </c>
    </row>
    <row r="539" spans="1:1" ht="22.5" thickBot="1">
      <c r="A539" s="60" t="s">
        <v>411</v>
      </c>
    </row>
    <row r="540" spans="1:1" ht="22.5" thickBot="1">
      <c r="A540" s="60" t="s">
        <v>412</v>
      </c>
    </row>
    <row r="541" spans="1:1" ht="22.5" thickBot="1">
      <c r="A541" s="60" t="s">
        <v>4</v>
      </c>
    </row>
    <row r="542" spans="1:1" ht="22.5" thickBot="1">
      <c r="A542" s="60" t="s">
        <v>3</v>
      </c>
    </row>
    <row r="543" spans="1:1" ht="22.5" thickBot="1">
      <c r="A543" s="60" t="s">
        <v>411</v>
      </c>
    </row>
    <row r="544" spans="1:1" ht="22.5" thickBot="1">
      <c r="A544" s="60" t="s">
        <v>412</v>
      </c>
    </row>
    <row r="545" spans="1:1" ht="22.5" thickBot="1">
      <c r="A545" s="60" t="s">
        <v>413</v>
      </c>
    </row>
    <row r="546" spans="1:1" ht="22.5" thickBot="1">
      <c r="A546" s="60" t="s">
        <v>411</v>
      </c>
    </row>
    <row r="547" spans="1:1" ht="22.5" thickBot="1">
      <c r="A547" s="60" t="s">
        <v>412</v>
      </c>
    </row>
    <row r="548" spans="1:1" ht="22.5" thickBot="1">
      <c r="A548" s="60" t="s">
        <v>414</v>
      </c>
    </row>
    <row r="549" spans="1:1" ht="22.5" thickBot="1">
      <c r="A549" s="60" t="s">
        <v>411</v>
      </c>
    </row>
    <row r="550" spans="1:1" ht="22.5" thickBot="1">
      <c r="A550" s="60" t="s">
        <v>412</v>
      </c>
    </row>
    <row r="551" spans="1:1" ht="22.5" thickBot="1">
      <c r="A551" s="60" t="s">
        <v>5</v>
      </c>
    </row>
    <row r="552" spans="1:1" ht="22.5" thickBot="1">
      <c r="A552" s="60" t="s">
        <v>411</v>
      </c>
    </row>
    <row r="553" spans="1:1" ht="22.5" thickBot="1">
      <c r="A553" s="60" t="s">
        <v>412</v>
      </c>
    </row>
    <row r="554" spans="1:1" ht="22.5" thickBot="1">
      <c r="A554" s="60" t="s">
        <v>18</v>
      </c>
    </row>
    <row r="555" spans="1:1" ht="22.5" thickBot="1">
      <c r="A555" s="60" t="s">
        <v>415</v>
      </c>
    </row>
    <row r="556" spans="1:1" ht="22.5" thickBot="1">
      <c r="A556" s="60" t="s">
        <v>411</v>
      </c>
    </row>
    <row r="557" spans="1:1" ht="22.5" thickBot="1">
      <c r="A557" s="60" t="s">
        <v>412</v>
      </c>
    </row>
    <row r="558" spans="1:1" ht="22.5" thickBot="1">
      <c r="A558" s="60" t="s">
        <v>416</v>
      </c>
    </row>
    <row r="559" spans="1:1" ht="22.5" thickBot="1">
      <c r="A559" s="60" t="s">
        <v>411</v>
      </c>
    </row>
    <row r="560" spans="1:1" ht="22.5" thickBot="1">
      <c r="A560" s="60" t="s">
        <v>412</v>
      </c>
    </row>
    <row r="561" spans="1:1" ht="22.5" thickBot="1">
      <c r="A561" s="60" t="s">
        <v>417</v>
      </c>
    </row>
    <row r="562" spans="1:1" ht="22.5" thickBot="1">
      <c r="A562" s="60" t="s">
        <v>411</v>
      </c>
    </row>
    <row r="563" spans="1:1" ht="22.5" thickBot="1">
      <c r="A563" s="60" t="s">
        <v>412</v>
      </c>
    </row>
    <row r="564" spans="1:1" ht="22.5" thickBot="1">
      <c r="A564" s="60" t="s">
        <v>16</v>
      </c>
    </row>
    <row r="565" spans="1:1" ht="22.5" thickBot="1">
      <c r="A565" s="60" t="s">
        <v>415</v>
      </c>
    </row>
    <row r="566" spans="1:1" ht="22.5" thickBot="1">
      <c r="A566" s="60" t="s">
        <v>411</v>
      </c>
    </row>
    <row r="567" spans="1:1" ht="22.5" thickBot="1">
      <c r="A567" s="60" t="s">
        <v>412</v>
      </c>
    </row>
    <row r="568" spans="1:1" ht="22.5" thickBot="1">
      <c r="A568" s="60" t="s">
        <v>4</v>
      </c>
    </row>
    <row r="569" spans="1:1" ht="22.5" thickBot="1">
      <c r="A569" s="60" t="s">
        <v>3</v>
      </c>
    </row>
    <row r="570" spans="1:1" ht="22.5" thickBot="1">
      <c r="A570" s="60" t="s">
        <v>411</v>
      </c>
    </row>
    <row r="571" spans="1:1" ht="22.5" thickBot="1">
      <c r="A571" s="60" t="s">
        <v>412</v>
      </c>
    </row>
    <row r="572" spans="1:1" ht="22.5" thickBot="1">
      <c r="A572" s="60" t="s">
        <v>413</v>
      </c>
    </row>
    <row r="573" spans="1:1" ht="22.5" thickBot="1">
      <c r="A573" s="60" t="s">
        <v>411</v>
      </c>
    </row>
    <row r="574" spans="1:1" ht="22.5" thickBot="1">
      <c r="A574" s="60" t="s">
        <v>412</v>
      </c>
    </row>
    <row r="575" spans="1:1" ht="22.5" thickBot="1">
      <c r="A575" s="60" t="s">
        <v>414</v>
      </c>
    </row>
    <row r="576" spans="1:1" ht="22.5" thickBot="1">
      <c r="A576" s="60" t="s">
        <v>411</v>
      </c>
    </row>
    <row r="577" spans="1:1" ht="22.5" thickBot="1">
      <c r="A577" s="60" t="s">
        <v>412</v>
      </c>
    </row>
    <row r="578" spans="1:1" ht="22.5" thickBot="1">
      <c r="A578" s="60" t="s">
        <v>5</v>
      </c>
    </row>
    <row r="579" spans="1:1" ht="22.5" thickBot="1">
      <c r="A579" s="60" t="s">
        <v>411</v>
      </c>
    </row>
    <row r="580" spans="1:1" ht="22.5" thickBot="1">
      <c r="A580" s="60" t="s">
        <v>412</v>
      </c>
    </row>
    <row r="581" spans="1:1" ht="22.5" thickBot="1">
      <c r="A581" s="60" t="s">
        <v>18</v>
      </c>
    </row>
    <row r="582" spans="1:1" ht="22.5" thickBot="1">
      <c r="A582" s="60" t="s">
        <v>415</v>
      </c>
    </row>
    <row r="583" spans="1:1" ht="22.5" thickBot="1">
      <c r="A583" s="60" t="s">
        <v>411</v>
      </c>
    </row>
    <row r="584" spans="1:1" ht="22.5" thickBot="1">
      <c r="A584" s="60" t="s">
        <v>412</v>
      </c>
    </row>
    <row r="585" spans="1:1" ht="22.5" thickBot="1">
      <c r="A585" s="60" t="s">
        <v>416</v>
      </c>
    </row>
    <row r="586" spans="1:1" ht="22.5" thickBot="1">
      <c r="A586" s="60" t="s">
        <v>411</v>
      </c>
    </row>
    <row r="587" spans="1:1" ht="22.5" thickBot="1">
      <c r="A587" s="60" t="s">
        <v>412</v>
      </c>
    </row>
    <row r="588" spans="1:1" ht="22.5" thickBot="1">
      <c r="A588" s="60" t="s">
        <v>417</v>
      </c>
    </row>
    <row r="589" spans="1:1" ht="22.5" thickBot="1">
      <c r="A589" s="60" t="s">
        <v>411</v>
      </c>
    </row>
    <row r="590" spans="1:1" ht="22.5" thickBot="1">
      <c r="A590" s="60" t="s">
        <v>412</v>
      </c>
    </row>
    <row r="591" spans="1:1" ht="22.5" thickBot="1">
      <c r="A591" s="60" t="s">
        <v>16</v>
      </c>
    </row>
    <row r="592" spans="1:1" ht="22.5" thickBot="1">
      <c r="A592" s="60" t="s">
        <v>415</v>
      </c>
    </row>
    <row r="593" spans="1:1" ht="22.5" thickBot="1">
      <c r="A593" s="60" t="s">
        <v>411</v>
      </c>
    </row>
    <row r="594" spans="1:1" ht="22.5" thickBot="1">
      <c r="A594" s="60" t="s">
        <v>412</v>
      </c>
    </row>
    <row r="595" spans="1:1" ht="22.5" thickBot="1">
      <c r="A595" s="60" t="s">
        <v>4</v>
      </c>
    </row>
    <row r="596" spans="1:1" ht="22.5" thickBot="1">
      <c r="A596" s="60" t="s">
        <v>3</v>
      </c>
    </row>
    <row r="597" spans="1:1" ht="22.5" thickBot="1">
      <c r="A597" s="60" t="s">
        <v>411</v>
      </c>
    </row>
    <row r="598" spans="1:1" ht="22.5" thickBot="1">
      <c r="A598" s="60" t="s">
        <v>412</v>
      </c>
    </row>
    <row r="599" spans="1:1" ht="22.5" thickBot="1">
      <c r="A599" s="60" t="s">
        <v>413</v>
      </c>
    </row>
    <row r="600" spans="1:1" ht="22.5" thickBot="1">
      <c r="A600" s="60" t="s">
        <v>411</v>
      </c>
    </row>
    <row r="601" spans="1:1" ht="22.5" thickBot="1">
      <c r="A601" s="60" t="s">
        <v>412</v>
      </c>
    </row>
    <row r="602" spans="1:1" ht="22.5" thickBot="1">
      <c r="A602" s="60" t="s">
        <v>414</v>
      </c>
    </row>
    <row r="603" spans="1:1" ht="22.5" thickBot="1">
      <c r="A603" s="60" t="s">
        <v>411</v>
      </c>
    </row>
    <row r="604" spans="1:1" ht="22.5" thickBot="1">
      <c r="A604" s="60" t="s">
        <v>412</v>
      </c>
    </row>
    <row r="605" spans="1:1" ht="22.5" thickBot="1">
      <c r="A605" s="60" t="s">
        <v>5</v>
      </c>
    </row>
    <row r="606" spans="1:1" ht="22.5" thickBot="1">
      <c r="A606" s="60" t="s">
        <v>411</v>
      </c>
    </row>
    <row r="607" spans="1:1" ht="22.5" thickBot="1">
      <c r="A607" s="60" t="s">
        <v>412</v>
      </c>
    </row>
    <row r="608" spans="1:1" ht="22.5" thickBot="1">
      <c r="A608" s="60" t="s">
        <v>18</v>
      </c>
    </row>
    <row r="609" spans="1:1" ht="22.5" thickBot="1">
      <c r="A609" s="60" t="s">
        <v>415</v>
      </c>
    </row>
    <row r="610" spans="1:1" ht="22.5" thickBot="1">
      <c r="A610" s="60" t="s">
        <v>411</v>
      </c>
    </row>
    <row r="611" spans="1:1" ht="22.5" thickBot="1">
      <c r="A611" s="60" t="s">
        <v>412</v>
      </c>
    </row>
    <row r="612" spans="1:1" ht="22.5" thickBot="1">
      <c r="A612" s="60" t="s">
        <v>416</v>
      </c>
    </row>
    <row r="613" spans="1:1" ht="22.5" thickBot="1">
      <c r="A613" s="60" t="s">
        <v>411</v>
      </c>
    </row>
    <row r="614" spans="1:1" ht="22.5" thickBot="1">
      <c r="A614" s="60" t="s">
        <v>412</v>
      </c>
    </row>
    <row r="615" spans="1:1" ht="22.5" thickBot="1">
      <c r="A615" s="60" t="s">
        <v>417</v>
      </c>
    </row>
    <row r="616" spans="1:1" ht="22.5" thickBot="1">
      <c r="A616" s="60" t="s">
        <v>411</v>
      </c>
    </row>
    <row r="617" spans="1:1" ht="22.5" thickBot="1">
      <c r="A617" s="60" t="s">
        <v>412</v>
      </c>
    </row>
    <row r="618" spans="1:1" ht="22.5" thickBot="1">
      <c r="A618" s="60" t="s">
        <v>16</v>
      </c>
    </row>
    <row r="619" spans="1:1" ht="22.5" thickBot="1">
      <c r="A619" s="60" t="s">
        <v>415</v>
      </c>
    </row>
    <row r="620" spans="1:1" ht="22.5" thickBot="1">
      <c r="A620" s="60" t="s">
        <v>411</v>
      </c>
    </row>
    <row r="621" spans="1:1" ht="22.5" thickBot="1">
      <c r="A621" s="60" t="s">
        <v>412</v>
      </c>
    </row>
    <row r="622" spans="1:1" ht="22.5" thickBot="1">
      <c r="A622" s="60" t="s">
        <v>4</v>
      </c>
    </row>
    <row r="623" spans="1:1" ht="22.5" thickBot="1">
      <c r="A623" s="60" t="s">
        <v>3</v>
      </c>
    </row>
    <row r="624" spans="1:1" ht="22.5" thickBot="1">
      <c r="A624" s="60" t="s">
        <v>411</v>
      </c>
    </row>
    <row r="625" spans="1:1" ht="22.5" thickBot="1">
      <c r="A625" s="60" t="s">
        <v>412</v>
      </c>
    </row>
    <row r="626" spans="1:1" ht="22.5" thickBot="1">
      <c r="A626" s="60" t="s">
        <v>413</v>
      </c>
    </row>
    <row r="627" spans="1:1" ht="22.5" thickBot="1">
      <c r="A627" s="60" t="s">
        <v>411</v>
      </c>
    </row>
    <row r="628" spans="1:1" ht="22.5" thickBot="1">
      <c r="A628" s="60" t="s">
        <v>412</v>
      </c>
    </row>
    <row r="629" spans="1:1" ht="22.5" thickBot="1">
      <c r="A629" s="60" t="s">
        <v>414</v>
      </c>
    </row>
    <row r="630" spans="1:1" ht="22.5" thickBot="1">
      <c r="A630" s="60" t="s">
        <v>411</v>
      </c>
    </row>
    <row r="631" spans="1:1" ht="22.5" thickBot="1">
      <c r="A631" s="60" t="s">
        <v>412</v>
      </c>
    </row>
    <row r="632" spans="1:1" ht="22.5" thickBot="1">
      <c r="A632" s="60" t="s">
        <v>5</v>
      </c>
    </row>
    <row r="633" spans="1:1" ht="22.5" thickBot="1">
      <c r="A633" s="60" t="s">
        <v>411</v>
      </c>
    </row>
    <row r="634" spans="1:1" ht="22.5" thickBot="1">
      <c r="A634" s="60" t="s">
        <v>412</v>
      </c>
    </row>
    <row r="635" spans="1:1" ht="22.5" thickBot="1">
      <c r="A635" s="60" t="s">
        <v>18</v>
      </c>
    </row>
    <row r="636" spans="1:1" ht="22.5" thickBot="1">
      <c r="A636" s="60" t="s">
        <v>415</v>
      </c>
    </row>
    <row r="637" spans="1:1" ht="22.5" thickBot="1">
      <c r="A637" s="60" t="s">
        <v>411</v>
      </c>
    </row>
    <row r="638" spans="1:1" ht="22.5" thickBot="1">
      <c r="A638" s="60" t="s">
        <v>412</v>
      </c>
    </row>
    <row r="639" spans="1:1" ht="22.5" thickBot="1">
      <c r="A639" s="60" t="s">
        <v>416</v>
      </c>
    </row>
    <row r="640" spans="1:1" ht="22.5" thickBot="1">
      <c r="A640" s="60" t="s">
        <v>411</v>
      </c>
    </row>
    <row r="641" spans="1:1" ht="22.5" thickBot="1">
      <c r="A641" s="60" t="s">
        <v>412</v>
      </c>
    </row>
    <row r="642" spans="1:1" ht="22.5" thickBot="1">
      <c r="A642" s="60" t="s">
        <v>417</v>
      </c>
    </row>
    <row r="643" spans="1:1" ht="22.5" thickBot="1">
      <c r="A643" s="60" t="s">
        <v>411</v>
      </c>
    </row>
    <row r="644" spans="1:1" ht="22.5" thickBot="1">
      <c r="A644" s="60" t="s">
        <v>412</v>
      </c>
    </row>
    <row r="645" spans="1:1" ht="22.5" thickBot="1">
      <c r="A645" s="60" t="s">
        <v>16</v>
      </c>
    </row>
    <row r="646" spans="1:1" ht="22.5" thickBot="1">
      <c r="A646" s="60" t="s">
        <v>415</v>
      </c>
    </row>
    <row r="647" spans="1:1" ht="22.5" thickBot="1">
      <c r="A647" s="60" t="s">
        <v>411</v>
      </c>
    </row>
    <row r="648" spans="1:1" ht="22.5" thickBot="1">
      <c r="A648" s="60" t="s">
        <v>412</v>
      </c>
    </row>
    <row r="649" spans="1:1" ht="22.5" thickBot="1">
      <c r="A649" s="60" t="s">
        <v>4</v>
      </c>
    </row>
    <row r="650" spans="1:1" ht="22.5" thickBot="1">
      <c r="A650" s="60" t="s">
        <v>3</v>
      </c>
    </row>
    <row r="651" spans="1:1" ht="22.5" thickBot="1">
      <c r="A651" s="60" t="s">
        <v>411</v>
      </c>
    </row>
    <row r="652" spans="1:1" ht="22.5" thickBot="1">
      <c r="A652" s="60" t="s">
        <v>412</v>
      </c>
    </row>
    <row r="653" spans="1:1" ht="22.5" thickBot="1">
      <c r="A653" s="60" t="s">
        <v>413</v>
      </c>
    </row>
    <row r="654" spans="1:1" ht="22.5" thickBot="1">
      <c r="A654" s="60" t="s">
        <v>411</v>
      </c>
    </row>
    <row r="655" spans="1:1" ht="22.5" thickBot="1">
      <c r="A655" s="60" t="s">
        <v>412</v>
      </c>
    </row>
    <row r="656" spans="1:1" ht="22.5" thickBot="1">
      <c r="A656" s="60" t="s">
        <v>414</v>
      </c>
    </row>
    <row r="657" spans="1:1" ht="22.5" thickBot="1">
      <c r="A657" s="60" t="s">
        <v>411</v>
      </c>
    </row>
    <row r="658" spans="1:1" ht="22.5" thickBot="1">
      <c r="A658" s="60" t="s">
        <v>412</v>
      </c>
    </row>
    <row r="659" spans="1:1" ht="22.5" thickBot="1">
      <c r="A659" s="60" t="s">
        <v>5</v>
      </c>
    </row>
    <row r="660" spans="1:1" ht="22.5" thickBot="1">
      <c r="A660" s="60" t="s">
        <v>411</v>
      </c>
    </row>
    <row r="661" spans="1:1" ht="22.5" thickBot="1">
      <c r="A661" s="60" t="s">
        <v>412</v>
      </c>
    </row>
    <row r="662" spans="1:1" ht="22.5" thickBot="1">
      <c r="A662" s="60" t="s">
        <v>18</v>
      </c>
    </row>
    <row r="663" spans="1:1" ht="22.5" thickBot="1">
      <c r="A663" s="60" t="s">
        <v>415</v>
      </c>
    </row>
    <row r="664" spans="1:1" ht="22.5" thickBot="1">
      <c r="A664" s="60" t="s">
        <v>411</v>
      </c>
    </row>
    <row r="665" spans="1:1" ht="22.5" thickBot="1">
      <c r="A665" s="60" t="s">
        <v>412</v>
      </c>
    </row>
    <row r="666" spans="1:1" ht="22.5" thickBot="1">
      <c r="A666" s="60" t="s">
        <v>416</v>
      </c>
    </row>
    <row r="667" spans="1:1" ht="22.5" thickBot="1">
      <c r="A667" s="60" t="s">
        <v>411</v>
      </c>
    </row>
    <row r="668" spans="1:1" ht="22.5" thickBot="1">
      <c r="A668" s="60" t="s">
        <v>412</v>
      </c>
    </row>
    <row r="669" spans="1:1" ht="22.5" thickBot="1">
      <c r="A669" s="60" t="s">
        <v>417</v>
      </c>
    </row>
    <row r="670" spans="1:1" ht="22.5" thickBot="1">
      <c r="A670" s="60" t="s">
        <v>411</v>
      </c>
    </row>
    <row r="671" spans="1:1" ht="22.5" thickBot="1">
      <c r="A671" s="60" t="s">
        <v>412</v>
      </c>
    </row>
    <row r="672" spans="1:1" ht="22.5" thickBot="1">
      <c r="A672" s="60" t="s">
        <v>16</v>
      </c>
    </row>
    <row r="673" spans="1:1" ht="22.5" thickBot="1">
      <c r="A673" s="60" t="s">
        <v>415</v>
      </c>
    </row>
    <row r="674" spans="1:1" ht="22.5" thickBot="1">
      <c r="A674" s="60" t="s">
        <v>411</v>
      </c>
    </row>
    <row r="675" spans="1:1" ht="22.5" thickBot="1">
      <c r="A675" s="60" t="s">
        <v>412</v>
      </c>
    </row>
    <row r="676" spans="1:1" ht="22.5" thickBot="1">
      <c r="A676" s="60" t="s">
        <v>4</v>
      </c>
    </row>
    <row r="677" spans="1:1" ht="22.5" thickBot="1">
      <c r="A677" s="60" t="s">
        <v>3</v>
      </c>
    </row>
    <row r="678" spans="1:1" ht="22.5" thickBot="1">
      <c r="A678" s="60" t="s">
        <v>411</v>
      </c>
    </row>
    <row r="679" spans="1:1" ht="22.5" thickBot="1">
      <c r="A679" s="60" t="s">
        <v>412</v>
      </c>
    </row>
    <row r="680" spans="1:1" ht="22.5" thickBot="1">
      <c r="A680" s="60" t="s">
        <v>413</v>
      </c>
    </row>
    <row r="681" spans="1:1" ht="22.5" thickBot="1">
      <c r="A681" s="60" t="s">
        <v>411</v>
      </c>
    </row>
    <row r="682" spans="1:1" ht="22.5" thickBot="1">
      <c r="A682" s="60" t="s">
        <v>412</v>
      </c>
    </row>
    <row r="683" spans="1:1" ht="22.5" thickBot="1">
      <c r="A683" s="60" t="s">
        <v>414</v>
      </c>
    </row>
    <row r="684" spans="1:1" ht="22.5" thickBot="1">
      <c r="A684" s="60" t="s">
        <v>411</v>
      </c>
    </row>
    <row r="685" spans="1:1" ht="22.5" thickBot="1">
      <c r="A685" s="60" t="s">
        <v>412</v>
      </c>
    </row>
    <row r="686" spans="1:1" ht="22.5" thickBot="1">
      <c r="A686" s="60" t="s">
        <v>5</v>
      </c>
    </row>
    <row r="687" spans="1:1" ht="22.5" thickBot="1">
      <c r="A687" s="60" t="s">
        <v>411</v>
      </c>
    </row>
    <row r="688" spans="1:1" ht="22.5" thickBot="1">
      <c r="A688" s="60" t="s">
        <v>412</v>
      </c>
    </row>
    <row r="689" spans="1:1" ht="22.5" thickBot="1">
      <c r="A689" s="60" t="s">
        <v>18</v>
      </c>
    </row>
    <row r="690" spans="1:1" ht="22.5" thickBot="1">
      <c r="A690" s="60" t="s">
        <v>415</v>
      </c>
    </row>
    <row r="691" spans="1:1" ht="22.5" thickBot="1">
      <c r="A691" s="60" t="s">
        <v>411</v>
      </c>
    </row>
    <row r="692" spans="1:1" ht="22.5" thickBot="1">
      <c r="A692" s="60" t="s">
        <v>412</v>
      </c>
    </row>
    <row r="693" spans="1:1" ht="22.5" thickBot="1">
      <c r="A693" s="60" t="s">
        <v>416</v>
      </c>
    </row>
    <row r="694" spans="1:1" ht="22.5" thickBot="1">
      <c r="A694" s="60" t="s">
        <v>411</v>
      </c>
    </row>
    <row r="695" spans="1:1" ht="22.5" thickBot="1">
      <c r="A695" s="60" t="s">
        <v>412</v>
      </c>
    </row>
    <row r="696" spans="1:1" ht="22.5" thickBot="1">
      <c r="A696" s="60" t="s">
        <v>417</v>
      </c>
    </row>
    <row r="697" spans="1:1" ht="22.5" thickBot="1">
      <c r="A697" s="60" t="s">
        <v>411</v>
      </c>
    </row>
    <row r="698" spans="1:1" ht="22.5" thickBot="1">
      <c r="A698" s="60" t="s">
        <v>412</v>
      </c>
    </row>
    <row r="699" spans="1:1" ht="22.5" thickBot="1">
      <c r="A699" s="60" t="s">
        <v>16</v>
      </c>
    </row>
    <row r="700" spans="1:1" ht="22.5" thickBot="1">
      <c r="A700" s="60" t="s">
        <v>415</v>
      </c>
    </row>
    <row r="701" spans="1:1" ht="22.5" thickBot="1">
      <c r="A701" s="60" t="s">
        <v>411</v>
      </c>
    </row>
    <row r="702" spans="1:1" ht="22.5" thickBot="1">
      <c r="A702" s="60" t="s">
        <v>412</v>
      </c>
    </row>
    <row r="703" spans="1:1" ht="22.5" thickBot="1">
      <c r="A703" s="60" t="s">
        <v>4</v>
      </c>
    </row>
    <row r="704" spans="1:1" ht="22.5" thickBot="1">
      <c r="A704" s="60" t="s">
        <v>3</v>
      </c>
    </row>
    <row r="705" spans="1:1" ht="22.5" thickBot="1">
      <c r="A705" s="60" t="s">
        <v>411</v>
      </c>
    </row>
    <row r="706" spans="1:1" ht="22.5" thickBot="1">
      <c r="A706" s="60" t="s">
        <v>412</v>
      </c>
    </row>
    <row r="707" spans="1:1" ht="22.5" thickBot="1">
      <c r="A707" s="60" t="s">
        <v>413</v>
      </c>
    </row>
    <row r="708" spans="1:1" ht="22.5" thickBot="1">
      <c r="A708" s="60" t="s">
        <v>411</v>
      </c>
    </row>
    <row r="709" spans="1:1" ht="22.5" thickBot="1">
      <c r="A709" s="60" t="s">
        <v>412</v>
      </c>
    </row>
    <row r="710" spans="1:1" ht="22.5" thickBot="1">
      <c r="A710" s="60" t="s">
        <v>414</v>
      </c>
    </row>
    <row r="711" spans="1:1" ht="22.5" thickBot="1">
      <c r="A711" s="60" t="s">
        <v>411</v>
      </c>
    </row>
    <row r="712" spans="1:1" ht="22.5" thickBot="1">
      <c r="A712" s="60" t="s">
        <v>412</v>
      </c>
    </row>
    <row r="713" spans="1:1" ht="22.5" thickBot="1">
      <c r="A713" s="60" t="s">
        <v>5</v>
      </c>
    </row>
    <row r="714" spans="1:1" ht="22.5" thickBot="1">
      <c r="A714" s="60" t="s">
        <v>411</v>
      </c>
    </row>
    <row r="715" spans="1:1" ht="22.5" thickBot="1">
      <c r="A715" s="60" t="s">
        <v>412</v>
      </c>
    </row>
    <row r="716" spans="1:1" ht="22.5" thickBot="1">
      <c r="A716" s="60" t="s">
        <v>18</v>
      </c>
    </row>
    <row r="717" spans="1:1" ht="22.5" thickBot="1">
      <c r="A717" s="60" t="s">
        <v>415</v>
      </c>
    </row>
    <row r="718" spans="1:1" ht="22.5" thickBot="1">
      <c r="A718" s="60" t="s">
        <v>411</v>
      </c>
    </row>
    <row r="719" spans="1:1" ht="22.5" thickBot="1">
      <c r="A719" s="60" t="s">
        <v>412</v>
      </c>
    </row>
    <row r="720" spans="1:1" ht="22.5" thickBot="1">
      <c r="A720" s="60" t="s">
        <v>416</v>
      </c>
    </row>
    <row r="721" spans="1:1" ht="22.5" thickBot="1">
      <c r="A721" s="60" t="s">
        <v>411</v>
      </c>
    </row>
    <row r="722" spans="1:1" ht="22.5" thickBot="1">
      <c r="A722" s="60" t="s">
        <v>412</v>
      </c>
    </row>
    <row r="723" spans="1:1" ht="22.5" thickBot="1">
      <c r="A723" s="60" t="s">
        <v>417</v>
      </c>
    </row>
    <row r="724" spans="1:1" ht="22.5" thickBot="1">
      <c r="A724" s="60" t="s">
        <v>411</v>
      </c>
    </row>
    <row r="725" spans="1:1" ht="22.5" thickBot="1">
      <c r="A725" s="60" t="s">
        <v>412</v>
      </c>
    </row>
    <row r="726" spans="1:1" ht="22.5" thickBot="1">
      <c r="A726" s="60" t="s">
        <v>16</v>
      </c>
    </row>
    <row r="727" spans="1:1" ht="22.5" thickBot="1">
      <c r="A727" s="60" t="s">
        <v>415</v>
      </c>
    </row>
    <row r="728" spans="1:1" ht="22.5" thickBot="1">
      <c r="A728" s="60" t="s">
        <v>411</v>
      </c>
    </row>
    <row r="729" spans="1:1" ht="22.5" thickBot="1">
      <c r="A729" s="60" t="s">
        <v>412</v>
      </c>
    </row>
    <row r="730" spans="1:1" ht="22.5" thickBot="1">
      <c r="A730" s="60" t="s">
        <v>4</v>
      </c>
    </row>
    <row r="731" spans="1:1" ht="22.5" thickBot="1">
      <c r="A731" s="60" t="s">
        <v>3</v>
      </c>
    </row>
    <row r="732" spans="1:1" ht="22.5" thickBot="1">
      <c r="A732" s="60" t="s">
        <v>411</v>
      </c>
    </row>
    <row r="733" spans="1:1" ht="22.5" thickBot="1">
      <c r="A733" s="60" t="s">
        <v>412</v>
      </c>
    </row>
    <row r="734" spans="1:1" ht="22.5" thickBot="1">
      <c r="A734" s="60" t="s">
        <v>413</v>
      </c>
    </row>
    <row r="735" spans="1:1" ht="22.5" thickBot="1">
      <c r="A735" s="60" t="s">
        <v>411</v>
      </c>
    </row>
    <row r="736" spans="1:1" ht="22.5" thickBot="1">
      <c r="A736" s="60" t="s">
        <v>412</v>
      </c>
    </row>
    <row r="737" spans="1:1" ht="22.5" thickBot="1">
      <c r="A737" s="60" t="s">
        <v>414</v>
      </c>
    </row>
    <row r="738" spans="1:1" ht="22.5" thickBot="1">
      <c r="A738" s="60" t="s">
        <v>411</v>
      </c>
    </row>
    <row r="739" spans="1:1" ht="22.5" thickBot="1">
      <c r="A739" s="60" t="s">
        <v>412</v>
      </c>
    </row>
    <row r="740" spans="1:1" ht="22.5" thickBot="1">
      <c r="A740" s="60" t="s">
        <v>5</v>
      </c>
    </row>
    <row r="741" spans="1:1" ht="22.5" thickBot="1">
      <c r="A741" s="60" t="s">
        <v>411</v>
      </c>
    </row>
    <row r="742" spans="1:1" ht="22.5" thickBot="1">
      <c r="A742" s="60" t="s">
        <v>412</v>
      </c>
    </row>
    <row r="743" spans="1:1" ht="22.5" thickBot="1">
      <c r="A743" s="60" t="s">
        <v>18</v>
      </c>
    </row>
    <row r="744" spans="1:1" ht="22.5" thickBot="1">
      <c r="A744" s="60" t="s">
        <v>415</v>
      </c>
    </row>
    <row r="745" spans="1:1" ht="22.5" thickBot="1">
      <c r="A745" s="60" t="s">
        <v>411</v>
      </c>
    </row>
    <row r="746" spans="1:1" ht="22.5" thickBot="1">
      <c r="A746" s="60" t="s">
        <v>412</v>
      </c>
    </row>
    <row r="747" spans="1:1" ht="22.5" thickBot="1">
      <c r="A747" s="60" t="s">
        <v>416</v>
      </c>
    </row>
    <row r="748" spans="1:1" ht="22.5" thickBot="1">
      <c r="A748" s="60" t="s">
        <v>411</v>
      </c>
    </row>
    <row r="749" spans="1:1" ht="22.5" thickBot="1">
      <c r="A749" s="60" t="s">
        <v>412</v>
      </c>
    </row>
    <row r="750" spans="1:1" ht="22.5" thickBot="1">
      <c r="A750" s="60" t="s">
        <v>417</v>
      </c>
    </row>
    <row r="751" spans="1:1" ht="22.5" thickBot="1">
      <c r="A751" s="60" t="s">
        <v>411</v>
      </c>
    </row>
    <row r="752" spans="1:1" ht="22.5" thickBot="1">
      <c r="A752" s="60" t="s">
        <v>412</v>
      </c>
    </row>
    <row r="753" spans="1:1" ht="22.5" thickBot="1">
      <c r="A753" s="60" t="s">
        <v>16</v>
      </c>
    </row>
    <row r="754" spans="1:1" ht="22.5" thickBot="1">
      <c r="A754" s="60" t="s">
        <v>415</v>
      </c>
    </row>
    <row r="755" spans="1:1" ht="22.5" thickBot="1">
      <c r="A755" s="60" t="s">
        <v>411</v>
      </c>
    </row>
    <row r="756" spans="1:1" ht="22.5" thickBot="1">
      <c r="A756" s="60" t="s">
        <v>412</v>
      </c>
    </row>
    <row r="757" spans="1:1" ht="22.5" thickBot="1">
      <c r="A757" s="60" t="s">
        <v>4</v>
      </c>
    </row>
    <row r="758" spans="1:1" ht="22.5" thickBot="1">
      <c r="A758" s="60" t="s">
        <v>3</v>
      </c>
    </row>
    <row r="759" spans="1:1" ht="22.5" thickBot="1">
      <c r="A759" s="60" t="s">
        <v>411</v>
      </c>
    </row>
    <row r="760" spans="1:1" ht="22.5" thickBot="1">
      <c r="A760" s="60" t="s">
        <v>412</v>
      </c>
    </row>
    <row r="761" spans="1:1" ht="22.5" thickBot="1">
      <c r="A761" s="60" t="s">
        <v>413</v>
      </c>
    </row>
    <row r="762" spans="1:1" ht="22.5" thickBot="1">
      <c r="A762" s="60" t="s">
        <v>411</v>
      </c>
    </row>
    <row r="763" spans="1:1" ht="22.5" thickBot="1">
      <c r="A763" s="60" t="s">
        <v>412</v>
      </c>
    </row>
    <row r="764" spans="1:1" ht="22.5" thickBot="1">
      <c r="A764" s="60" t="s">
        <v>414</v>
      </c>
    </row>
    <row r="765" spans="1:1" ht="22.5" thickBot="1">
      <c r="A765" s="60" t="s">
        <v>411</v>
      </c>
    </row>
    <row r="766" spans="1:1" ht="22.5" thickBot="1">
      <c r="A766" s="60" t="s">
        <v>412</v>
      </c>
    </row>
    <row r="767" spans="1:1" ht="22.5" thickBot="1">
      <c r="A767" s="60" t="s">
        <v>5</v>
      </c>
    </row>
    <row r="768" spans="1:1" ht="22.5" thickBot="1">
      <c r="A768" s="60" t="s">
        <v>411</v>
      </c>
    </row>
    <row r="769" spans="1:1" ht="22.5" thickBot="1">
      <c r="A769" s="60" t="s">
        <v>412</v>
      </c>
    </row>
    <row r="770" spans="1:1" ht="22.5" thickBot="1">
      <c r="A770" s="60" t="s">
        <v>18</v>
      </c>
    </row>
    <row r="771" spans="1:1" ht="22.5" thickBot="1">
      <c r="A771" s="60" t="s">
        <v>415</v>
      </c>
    </row>
    <row r="772" spans="1:1" ht="22.5" thickBot="1">
      <c r="A772" s="60" t="s">
        <v>411</v>
      </c>
    </row>
    <row r="773" spans="1:1" ht="22.5" thickBot="1">
      <c r="A773" s="60" t="s">
        <v>412</v>
      </c>
    </row>
    <row r="774" spans="1:1" ht="22.5" thickBot="1">
      <c r="A774" s="60" t="s">
        <v>416</v>
      </c>
    </row>
    <row r="775" spans="1:1" ht="22.5" thickBot="1">
      <c r="A775" s="60" t="s">
        <v>411</v>
      </c>
    </row>
    <row r="776" spans="1:1" ht="22.5" thickBot="1">
      <c r="A776" s="60" t="s">
        <v>412</v>
      </c>
    </row>
    <row r="777" spans="1:1" ht="22.5" thickBot="1">
      <c r="A777" s="60" t="s">
        <v>417</v>
      </c>
    </row>
    <row r="778" spans="1:1" ht="22.5" thickBot="1">
      <c r="A778" s="60" t="s">
        <v>411</v>
      </c>
    </row>
    <row r="779" spans="1:1" ht="22.5" thickBot="1">
      <c r="A779" s="60" t="s">
        <v>412</v>
      </c>
    </row>
    <row r="780" spans="1:1" ht="22.5" thickBot="1">
      <c r="A780" s="60" t="s">
        <v>16</v>
      </c>
    </row>
    <row r="781" spans="1:1" ht="22.5" thickBot="1">
      <c r="A781" s="60" t="s">
        <v>415</v>
      </c>
    </row>
    <row r="782" spans="1:1" ht="22.5" thickBot="1">
      <c r="A782" s="60" t="s">
        <v>411</v>
      </c>
    </row>
    <row r="783" spans="1:1" ht="22.5" thickBot="1">
      <c r="A783" s="60" t="s">
        <v>412</v>
      </c>
    </row>
    <row r="784" spans="1:1" ht="22.5" thickBot="1">
      <c r="A784" s="60" t="s">
        <v>4</v>
      </c>
    </row>
    <row r="785" spans="1:1" ht="22.5" thickBot="1">
      <c r="A785" s="60" t="s">
        <v>3</v>
      </c>
    </row>
    <row r="786" spans="1:1" ht="22.5" thickBot="1">
      <c r="A786" s="60" t="s">
        <v>411</v>
      </c>
    </row>
    <row r="787" spans="1:1" ht="22.5" thickBot="1">
      <c r="A787" s="60" t="s">
        <v>412</v>
      </c>
    </row>
    <row r="788" spans="1:1" ht="22.5" thickBot="1">
      <c r="A788" s="60" t="s">
        <v>413</v>
      </c>
    </row>
    <row r="789" spans="1:1" ht="22.5" thickBot="1">
      <c r="A789" s="60" t="s">
        <v>411</v>
      </c>
    </row>
    <row r="790" spans="1:1" ht="22.5" thickBot="1">
      <c r="A790" s="60" t="s">
        <v>412</v>
      </c>
    </row>
    <row r="791" spans="1:1" ht="22.5" thickBot="1">
      <c r="A791" s="60" t="s">
        <v>414</v>
      </c>
    </row>
    <row r="792" spans="1:1" ht="22.5" thickBot="1">
      <c r="A792" s="60" t="s">
        <v>411</v>
      </c>
    </row>
    <row r="793" spans="1:1" ht="22.5" thickBot="1">
      <c r="A793" s="60" t="s">
        <v>412</v>
      </c>
    </row>
    <row r="794" spans="1:1" ht="22.5" thickBot="1">
      <c r="A794" s="60" t="s">
        <v>5</v>
      </c>
    </row>
    <row r="795" spans="1:1" ht="22.5" thickBot="1">
      <c r="A795" s="60" t="s">
        <v>411</v>
      </c>
    </row>
    <row r="796" spans="1:1" ht="22.5" thickBot="1">
      <c r="A796" s="60" t="s">
        <v>412</v>
      </c>
    </row>
    <row r="797" spans="1:1" ht="22.5" thickBot="1">
      <c r="A797" s="60" t="s">
        <v>18</v>
      </c>
    </row>
    <row r="798" spans="1:1" ht="22.5" thickBot="1">
      <c r="A798" s="60" t="s">
        <v>415</v>
      </c>
    </row>
    <row r="799" spans="1:1" ht="22.5" thickBot="1">
      <c r="A799" s="60" t="s">
        <v>411</v>
      </c>
    </row>
    <row r="800" spans="1:1" ht="22.5" thickBot="1">
      <c r="A800" s="60" t="s">
        <v>412</v>
      </c>
    </row>
    <row r="801" spans="1:1" ht="22.5" thickBot="1">
      <c r="A801" s="60" t="s">
        <v>416</v>
      </c>
    </row>
    <row r="802" spans="1:1" ht="22.5" thickBot="1">
      <c r="A802" s="60" t="s">
        <v>411</v>
      </c>
    </row>
    <row r="803" spans="1:1" ht="22.5" thickBot="1">
      <c r="A803" s="60" t="s">
        <v>412</v>
      </c>
    </row>
    <row r="804" spans="1:1" ht="22.5" thickBot="1">
      <c r="A804" s="60" t="s">
        <v>417</v>
      </c>
    </row>
    <row r="805" spans="1:1" ht="22.5" thickBot="1">
      <c r="A805" s="60" t="s">
        <v>411</v>
      </c>
    </row>
    <row r="806" spans="1:1" ht="22.5" thickBot="1">
      <c r="A806" s="60" t="s">
        <v>412</v>
      </c>
    </row>
    <row r="807" spans="1:1" ht="22.5" thickBot="1">
      <c r="A807" s="60" t="s">
        <v>16</v>
      </c>
    </row>
    <row r="808" spans="1:1" ht="22.5" thickBot="1">
      <c r="A808" s="60" t="s">
        <v>415</v>
      </c>
    </row>
    <row r="809" spans="1:1" ht="22.5" thickBot="1">
      <c r="A809" s="60" t="s">
        <v>411</v>
      </c>
    </row>
    <row r="810" spans="1:1" ht="22.5" thickBot="1">
      <c r="A810" s="60" t="s">
        <v>412</v>
      </c>
    </row>
    <row r="811" spans="1:1" ht="22.5" thickBot="1">
      <c r="A811" s="60" t="s">
        <v>4</v>
      </c>
    </row>
    <row r="812" spans="1:1" ht="22.5" thickBot="1">
      <c r="A812" s="60" t="s">
        <v>3</v>
      </c>
    </row>
    <row r="813" spans="1:1" ht="22.5" thickBot="1">
      <c r="A813" s="60" t="s">
        <v>411</v>
      </c>
    </row>
    <row r="814" spans="1:1" ht="22.5" thickBot="1">
      <c r="A814" s="60" t="s">
        <v>412</v>
      </c>
    </row>
    <row r="815" spans="1:1" ht="22.5" thickBot="1">
      <c r="A815" s="60" t="s">
        <v>413</v>
      </c>
    </row>
    <row r="816" spans="1:1" ht="22.5" thickBot="1">
      <c r="A816" s="60" t="s">
        <v>411</v>
      </c>
    </row>
    <row r="817" spans="1:1" ht="22.5" thickBot="1">
      <c r="A817" s="60" t="s">
        <v>412</v>
      </c>
    </row>
    <row r="818" spans="1:1" ht="22.5" thickBot="1">
      <c r="A818" s="60" t="s">
        <v>414</v>
      </c>
    </row>
    <row r="819" spans="1:1" ht="22.5" thickBot="1">
      <c r="A819" s="60" t="s">
        <v>411</v>
      </c>
    </row>
    <row r="820" spans="1:1" ht="22.5" thickBot="1">
      <c r="A820" s="60" t="s">
        <v>412</v>
      </c>
    </row>
    <row r="821" spans="1:1" ht="22.5" thickBot="1">
      <c r="A821" s="60" t="s">
        <v>5</v>
      </c>
    </row>
    <row r="822" spans="1:1" ht="22.5" thickBot="1">
      <c r="A822" s="60" t="s">
        <v>411</v>
      </c>
    </row>
    <row r="823" spans="1:1" ht="22.5" thickBot="1">
      <c r="A823" s="60" t="s">
        <v>412</v>
      </c>
    </row>
    <row r="824" spans="1:1" ht="22.5" thickBot="1">
      <c r="A824" s="60" t="s">
        <v>18</v>
      </c>
    </row>
    <row r="825" spans="1:1" ht="22.5" thickBot="1">
      <c r="A825" s="60" t="s">
        <v>415</v>
      </c>
    </row>
    <row r="826" spans="1:1" ht="22.5" thickBot="1">
      <c r="A826" s="60" t="s">
        <v>411</v>
      </c>
    </row>
    <row r="827" spans="1:1" ht="22.5" thickBot="1">
      <c r="A827" s="60" t="s">
        <v>412</v>
      </c>
    </row>
    <row r="828" spans="1:1" ht="22.5" thickBot="1">
      <c r="A828" s="60" t="s">
        <v>416</v>
      </c>
    </row>
    <row r="829" spans="1:1" ht="22.5" thickBot="1">
      <c r="A829" s="60" t="s">
        <v>411</v>
      </c>
    </row>
    <row r="830" spans="1:1" ht="22.5" thickBot="1">
      <c r="A830" s="60" t="s">
        <v>412</v>
      </c>
    </row>
    <row r="831" spans="1:1" ht="22.5" thickBot="1">
      <c r="A831" s="60" t="s">
        <v>417</v>
      </c>
    </row>
    <row r="832" spans="1:1" ht="22.5" thickBot="1">
      <c r="A832" s="60" t="s">
        <v>411</v>
      </c>
    </row>
    <row r="833" spans="1:1" ht="22.5" thickBot="1">
      <c r="A833" s="60" t="s">
        <v>412</v>
      </c>
    </row>
    <row r="834" spans="1:1" ht="22.5" thickBot="1">
      <c r="A834" s="60" t="s">
        <v>16</v>
      </c>
    </row>
    <row r="835" spans="1:1" ht="22.5" thickBot="1">
      <c r="A835" s="60" t="s">
        <v>415</v>
      </c>
    </row>
    <row r="836" spans="1:1" ht="22.5" thickBot="1">
      <c r="A836" s="60" t="s">
        <v>411</v>
      </c>
    </row>
    <row r="837" spans="1:1" ht="22.5" thickBot="1">
      <c r="A837" s="60" t="s">
        <v>412</v>
      </c>
    </row>
    <row r="838" spans="1:1" ht="22.5" thickBot="1">
      <c r="A838" s="60" t="s">
        <v>4</v>
      </c>
    </row>
    <row r="839" spans="1:1" ht="22.5" thickBot="1">
      <c r="A839" s="60" t="s">
        <v>3</v>
      </c>
    </row>
    <row r="840" spans="1:1" ht="22.5" thickBot="1">
      <c r="A840" s="60" t="s">
        <v>411</v>
      </c>
    </row>
    <row r="841" spans="1:1" ht="22.5" thickBot="1">
      <c r="A841" s="60" t="s">
        <v>412</v>
      </c>
    </row>
    <row r="842" spans="1:1" ht="22.5" thickBot="1">
      <c r="A842" s="60" t="s">
        <v>413</v>
      </c>
    </row>
    <row r="843" spans="1:1" ht="22.5" thickBot="1">
      <c r="A843" s="60" t="s">
        <v>411</v>
      </c>
    </row>
    <row r="844" spans="1:1" ht="22.5" thickBot="1">
      <c r="A844" s="60" t="s">
        <v>412</v>
      </c>
    </row>
    <row r="845" spans="1:1" ht="22.5" thickBot="1">
      <c r="A845" s="60" t="s">
        <v>414</v>
      </c>
    </row>
    <row r="846" spans="1:1" ht="22.5" thickBot="1">
      <c r="A846" s="60" t="s">
        <v>411</v>
      </c>
    </row>
    <row r="847" spans="1:1" ht="22.5" thickBot="1">
      <c r="A847" s="60" t="s">
        <v>412</v>
      </c>
    </row>
    <row r="848" spans="1:1" ht="22.5" thickBot="1">
      <c r="A848" s="60" t="s">
        <v>5</v>
      </c>
    </row>
    <row r="849" spans="1:1" ht="22.5" thickBot="1">
      <c r="A849" s="60" t="s">
        <v>411</v>
      </c>
    </row>
    <row r="850" spans="1:1" ht="22.5" thickBot="1">
      <c r="A850" s="60" t="s">
        <v>412</v>
      </c>
    </row>
    <row r="851" spans="1:1" ht="22.5" thickBot="1">
      <c r="A851" s="60" t="s">
        <v>18</v>
      </c>
    </row>
    <row r="852" spans="1:1" ht="22.5" thickBot="1">
      <c r="A852" s="60" t="s">
        <v>415</v>
      </c>
    </row>
    <row r="853" spans="1:1" ht="22.5" thickBot="1">
      <c r="A853" s="60" t="s">
        <v>411</v>
      </c>
    </row>
    <row r="854" spans="1:1" ht="22.5" thickBot="1">
      <c r="A854" s="60" t="s">
        <v>412</v>
      </c>
    </row>
    <row r="855" spans="1:1" ht="22.5" thickBot="1">
      <c r="A855" s="60" t="s">
        <v>416</v>
      </c>
    </row>
    <row r="856" spans="1:1" ht="22.5" thickBot="1">
      <c r="A856" s="60" t="s">
        <v>411</v>
      </c>
    </row>
    <row r="857" spans="1:1" ht="22.5" thickBot="1">
      <c r="A857" s="60" t="s">
        <v>412</v>
      </c>
    </row>
    <row r="858" spans="1:1" ht="22.5" thickBot="1">
      <c r="A858" s="60" t="s">
        <v>417</v>
      </c>
    </row>
    <row r="859" spans="1:1" ht="22.5" thickBot="1">
      <c r="A859" s="60" t="s">
        <v>411</v>
      </c>
    </row>
    <row r="860" spans="1:1" ht="22.5" thickBot="1">
      <c r="A860" s="60" t="s">
        <v>412</v>
      </c>
    </row>
    <row r="861" spans="1:1" ht="22.5" thickBot="1">
      <c r="A861" s="60" t="s">
        <v>16</v>
      </c>
    </row>
    <row r="862" spans="1:1" ht="22.5" thickBot="1">
      <c r="A862" s="60" t="s">
        <v>415</v>
      </c>
    </row>
    <row r="863" spans="1:1" ht="22.5" thickBot="1">
      <c r="A863" s="60" t="s">
        <v>411</v>
      </c>
    </row>
    <row r="864" spans="1:1" ht="22.5" thickBot="1">
      <c r="A864" s="60" t="s">
        <v>412</v>
      </c>
    </row>
    <row r="865" spans="1:1" ht="22.5" thickBot="1">
      <c r="A865" s="60" t="s">
        <v>4</v>
      </c>
    </row>
    <row r="866" spans="1:1" ht="22.5" thickBot="1">
      <c r="A866" s="60" t="s">
        <v>3</v>
      </c>
    </row>
    <row r="867" spans="1:1" ht="22.5" thickBot="1">
      <c r="A867" s="60" t="s">
        <v>411</v>
      </c>
    </row>
    <row r="868" spans="1:1" ht="22.5" thickBot="1">
      <c r="A868" s="60" t="s">
        <v>412</v>
      </c>
    </row>
    <row r="869" spans="1:1" ht="22.5" thickBot="1">
      <c r="A869" s="60" t="s">
        <v>413</v>
      </c>
    </row>
    <row r="870" spans="1:1" ht="22.5" thickBot="1">
      <c r="A870" s="60" t="s">
        <v>411</v>
      </c>
    </row>
    <row r="871" spans="1:1" ht="22.5" thickBot="1">
      <c r="A871" s="60" t="s">
        <v>412</v>
      </c>
    </row>
    <row r="872" spans="1:1" ht="22.5" thickBot="1">
      <c r="A872" s="60" t="s">
        <v>414</v>
      </c>
    </row>
    <row r="873" spans="1:1" ht="22.5" thickBot="1">
      <c r="A873" s="60" t="s">
        <v>411</v>
      </c>
    </row>
    <row r="874" spans="1:1" ht="22.5" thickBot="1">
      <c r="A874" s="60" t="s">
        <v>412</v>
      </c>
    </row>
    <row r="875" spans="1:1" ht="22.5" thickBot="1">
      <c r="A875" s="60" t="s">
        <v>5</v>
      </c>
    </row>
    <row r="876" spans="1:1" ht="22.5" thickBot="1">
      <c r="A876" s="60" t="s">
        <v>411</v>
      </c>
    </row>
    <row r="877" spans="1:1" ht="22.5" thickBot="1">
      <c r="A877" s="60" t="s">
        <v>412</v>
      </c>
    </row>
    <row r="878" spans="1:1" ht="22.5" thickBot="1">
      <c r="A878" s="60" t="s">
        <v>18</v>
      </c>
    </row>
    <row r="879" spans="1:1" ht="22.5" thickBot="1">
      <c r="A879" s="60" t="s">
        <v>415</v>
      </c>
    </row>
    <row r="880" spans="1:1" ht="22.5" thickBot="1">
      <c r="A880" s="60" t="s">
        <v>411</v>
      </c>
    </row>
    <row r="881" spans="1:1" ht="22.5" thickBot="1">
      <c r="A881" s="60" t="s">
        <v>412</v>
      </c>
    </row>
    <row r="882" spans="1:1" ht="22.5" thickBot="1">
      <c r="A882" s="60" t="s">
        <v>416</v>
      </c>
    </row>
    <row r="883" spans="1:1" ht="22.5" thickBot="1">
      <c r="A883" s="60" t="s">
        <v>411</v>
      </c>
    </row>
    <row r="884" spans="1:1" ht="22.5" thickBot="1">
      <c r="A884" s="60" t="s">
        <v>412</v>
      </c>
    </row>
    <row r="885" spans="1:1" ht="22.5" thickBot="1">
      <c r="A885" s="60" t="s">
        <v>417</v>
      </c>
    </row>
    <row r="886" spans="1:1" ht="22.5" thickBot="1">
      <c r="A886" s="60" t="s">
        <v>411</v>
      </c>
    </row>
    <row r="887" spans="1:1" ht="22.5" thickBot="1">
      <c r="A887" s="60" t="s">
        <v>412</v>
      </c>
    </row>
    <row r="888" spans="1:1" ht="22.5" thickBot="1">
      <c r="A888" s="60" t="s">
        <v>16</v>
      </c>
    </row>
    <row r="889" spans="1:1" ht="22.5" thickBot="1">
      <c r="A889" s="60" t="s">
        <v>415</v>
      </c>
    </row>
    <row r="890" spans="1:1" ht="22.5" thickBot="1">
      <c r="A890" s="60" t="s">
        <v>411</v>
      </c>
    </row>
    <row r="891" spans="1:1" ht="22.5" thickBot="1">
      <c r="A891" s="60" t="s">
        <v>412</v>
      </c>
    </row>
    <row r="892" spans="1:1" ht="22.5" thickBot="1">
      <c r="A892" s="60" t="s">
        <v>4</v>
      </c>
    </row>
    <row r="893" spans="1:1" ht="22.5" thickBot="1">
      <c r="A893" s="60" t="s">
        <v>3</v>
      </c>
    </row>
    <row r="894" spans="1:1" ht="22.5" thickBot="1">
      <c r="A894" s="60" t="s">
        <v>411</v>
      </c>
    </row>
    <row r="895" spans="1:1" ht="22.5" thickBot="1">
      <c r="A895" s="60" t="s">
        <v>412</v>
      </c>
    </row>
    <row r="896" spans="1:1" ht="22.5" thickBot="1">
      <c r="A896" s="60" t="s">
        <v>413</v>
      </c>
    </row>
    <row r="897" spans="1:1" ht="22.5" thickBot="1">
      <c r="A897" s="60" t="s">
        <v>411</v>
      </c>
    </row>
    <row r="898" spans="1:1" ht="22.5" thickBot="1">
      <c r="A898" s="60" t="s">
        <v>412</v>
      </c>
    </row>
    <row r="899" spans="1:1" ht="22.5" thickBot="1">
      <c r="A899" s="60" t="s">
        <v>414</v>
      </c>
    </row>
    <row r="900" spans="1:1" ht="22.5" thickBot="1">
      <c r="A900" s="60" t="s">
        <v>411</v>
      </c>
    </row>
    <row r="901" spans="1:1" ht="22.5" thickBot="1">
      <c r="A901" s="60" t="s">
        <v>412</v>
      </c>
    </row>
    <row r="902" spans="1:1" ht="22.5" thickBot="1">
      <c r="A902" s="60" t="s">
        <v>5</v>
      </c>
    </row>
    <row r="903" spans="1:1" ht="22.5" thickBot="1">
      <c r="A903" s="60" t="s">
        <v>411</v>
      </c>
    </row>
    <row r="904" spans="1:1" ht="22.5" thickBot="1">
      <c r="A904" s="60" t="s">
        <v>412</v>
      </c>
    </row>
    <row r="905" spans="1:1" ht="22.5" thickBot="1">
      <c r="A905" s="60" t="s">
        <v>18</v>
      </c>
    </row>
    <row r="906" spans="1:1" ht="22.5" thickBot="1">
      <c r="A906" s="60" t="s">
        <v>415</v>
      </c>
    </row>
    <row r="907" spans="1:1" ht="22.5" thickBot="1">
      <c r="A907" s="60" t="s">
        <v>411</v>
      </c>
    </row>
    <row r="908" spans="1:1" ht="22.5" thickBot="1">
      <c r="A908" s="60" t="s">
        <v>412</v>
      </c>
    </row>
    <row r="909" spans="1:1" ht="22.5" thickBot="1">
      <c r="A909" s="60" t="s">
        <v>416</v>
      </c>
    </row>
    <row r="910" spans="1:1" ht="22.5" thickBot="1">
      <c r="A910" s="60" t="s">
        <v>411</v>
      </c>
    </row>
    <row r="911" spans="1:1" ht="22.5" thickBot="1">
      <c r="A911" s="60" t="s">
        <v>412</v>
      </c>
    </row>
    <row r="912" spans="1:1" ht="22.5" thickBot="1">
      <c r="A912" s="60" t="s">
        <v>417</v>
      </c>
    </row>
    <row r="913" spans="1:1" ht="22.5" thickBot="1">
      <c r="A913" s="60" t="s">
        <v>411</v>
      </c>
    </row>
    <row r="914" spans="1:1" ht="22.5" thickBot="1">
      <c r="A914" s="60" t="s">
        <v>412</v>
      </c>
    </row>
    <row r="915" spans="1:1" ht="22.5" thickBot="1">
      <c r="A915" s="60" t="s">
        <v>16</v>
      </c>
    </row>
    <row r="916" spans="1:1" ht="22.5" thickBot="1">
      <c r="A916" s="60" t="s">
        <v>415</v>
      </c>
    </row>
    <row r="917" spans="1:1" ht="22.5" thickBot="1">
      <c r="A917" s="60" t="s">
        <v>411</v>
      </c>
    </row>
    <row r="918" spans="1:1" ht="22.5" thickBot="1">
      <c r="A918" s="60" t="s">
        <v>412</v>
      </c>
    </row>
    <row r="919" spans="1:1" ht="22.5" thickBot="1">
      <c r="A919" s="60" t="s">
        <v>4</v>
      </c>
    </row>
    <row r="920" spans="1:1" ht="22.5" thickBot="1">
      <c r="A920" s="60" t="s">
        <v>3</v>
      </c>
    </row>
    <row r="921" spans="1:1" ht="22.5" thickBot="1">
      <c r="A921" s="60" t="s">
        <v>411</v>
      </c>
    </row>
    <row r="922" spans="1:1" ht="22.5" thickBot="1">
      <c r="A922" s="60" t="s">
        <v>412</v>
      </c>
    </row>
    <row r="923" spans="1:1" ht="22.5" thickBot="1">
      <c r="A923" s="60" t="s">
        <v>413</v>
      </c>
    </row>
    <row r="924" spans="1:1" ht="22.5" thickBot="1">
      <c r="A924" s="60" t="s">
        <v>411</v>
      </c>
    </row>
    <row r="925" spans="1:1" ht="22.5" thickBot="1">
      <c r="A925" s="60" t="s">
        <v>412</v>
      </c>
    </row>
    <row r="926" spans="1:1" ht="22.5" thickBot="1">
      <c r="A926" s="60" t="s">
        <v>414</v>
      </c>
    </row>
    <row r="927" spans="1:1" ht="22.5" thickBot="1">
      <c r="A927" s="60" t="s">
        <v>411</v>
      </c>
    </row>
    <row r="928" spans="1:1" ht="22.5" thickBot="1">
      <c r="A928" s="60" t="s">
        <v>412</v>
      </c>
    </row>
    <row r="929" spans="1:1" ht="22.5" thickBot="1">
      <c r="A929" s="60" t="s">
        <v>5</v>
      </c>
    </row>
    <row r="930" spans="1:1" ht="22.5" thickBot="1">
      <c r="A930" s="60" t="s">
        <v>411</v>
      </c>
    </row>
    <row r="931" spans="1:1" ht="22.5" thickBot="1">
      <c r="A931" s="60" t="s">
        <v>412</v>
      </c>
    </row>
    <row r="932" spans="1:1" ht="22.5" thickBot="1">
      <c r="A932" s="60" t="s">
        <v>18</v>
      </c>
    </row>
    <row r="933" spans="1:1" ht="22.5" thickBot="1">
      <c r="A933" s="60" t="s">
        <v>415</v>
      </c>
    </row>
    <row r="934" spans="1:1" ht="22.5" thickBot="1">
      <c r="A934" s="60" t="s">
        <v>411</v>
      </c>
    </row>
    <row r="935" spans="1:1" ht="22.5" thickBot="1">
      <c r="A935" s="60" t="s">
        <v>412</v>
      </c>
    </row>
    <row r="936" spans="1:1" ht="22.5" thickBot="1">
      <c r="A936" s="60" t="s">
        <v>416</v>
      </c>
    </row>
    <row r="937" spans="1:1" ht="22.5" thickBot="1">
      <c r="A937" s="60" t="s">
        <v>411</v>
      </c>
    </row>
    <row r="938" spans="1:1" ht="22.5" thickBot="1">
      <c r="A938" s="60" t="s">
        <v>412</v>
      </c>
    </row>
    <row r="939" spans="1:1" ht="22.5" thickBot="1">
      <c r="A939" s="60" t="s">
        <v>417</v>
      </c>
    </row>
    <row r="940" spans="1:1" ht="22.5" thickBot="1">
      <c r="A940" s="60" t="s">
        <v>411</v>
      </c>
    </row>
    <row r="941" spans="1:1" ht="22.5" thickBot="1">
      <c r="A941" s="60" t="s">
        <v>412</v>
      </c>
    </row>
    <row r="942" spans="1:1" ht="22.5" thickBot="1">
      <c r="A942" s="60" t="s">
        <v>16</v>
      </c>
    </row>
    <row r="943" spans="1:1" ht="22.5" thickBot="1">
      <c r="A943" s="60" t="s">
        <v>415</v>
      </c>
    </row>
    <row r="944" spans="1:1" ht="22.5" thickBot="1">
      <c r="A944" s="60" t="s">
        <v>411</v>
      </c>
    </row>
    <row r="945" spans="1:1" ht="22.5" thickBot="1">
      <c r="A945" s="60" t="s">
        <v>412</v>
      </c>
    </row>
    <row r="946" spans="1:1" ht="22.5" thickBot="1">
      <c r="A946" s="60" t="s">
        <v>4</v>
      </c>
    </row>
    <row r="947" spans="1:1" ht="22.5" thickBot="1">
      <c r="A947" s="60" t="s">
        <v>3</v>
      </c>
    </row>
    <row r="948" spans="1:1" ht="22.5" thickBot="1">
      <c r="A948" s="60" t="s">
        <v>411</v>
      </c>
    </row>
    <row r="949" spans="1:1" ht="22.5" thickBot="1">
      <c r="A949" s="60" t="s">
        <v>412</v>
      </c>
    </row>
    <row r="950" spans="1:1" ht="22.5" thickBot="1">
      <c r="A950" s="60" t="s">
        <v>413</v>
      </c>
    </row>
    <row r="951" spans="1:1" ht="22.5" thickBot="1">
      <c r="A951" s="60" t="s">
        <v>411</v>
      </c>
    </row>
    <row r="952" spans="1:1" ht="22.5" thickBot="1">
      <c r="A952" s="60" t="s">
        <v>412</v>
      </c>
    </row>
    <row r="953" spans="1:1" ht="22.5" thickBot="1">
      <c r="A953" s="60" t="s">
        <v>414</v>
      </c>
    </row>
    <row r="954" spans="1:1" ht="22.5" thickBot="1">
      <c r="A954" s="60" t="s">
        <v>411</v>
      </c>
    </row>
    <row r="955" spans="1:1" ht="22.5" thickBot="1">
      <c r="A955" s="60" t="s">
        <v>412</v>
      </c>
    </row>
    <row r="956" spans="1:1" ht="22.5" thickBot="1">
      <c r="A956" s="60" t="s">
        <v>5</v>
      </c>
    </row>
    <row r="957" spans="1:1" ht="22.5" thickBot="1">
      <c r="A957" s="60" t="s">
        <v>411</v>
      </c>
    </row>
    <row r="958" spans="1:1" ht="22.5" thickBot="1">
      <c r="A958" s="60" t="s">
        <v>412</v>
      </c>
    </row>
    <row r="959" spans="1:1" ht="22.5" thickBot="1">
      <c r="A959" s="60" t="s">
        <v>18</v>
      </c>
    </row>
    <row r="960" spans="1:1" ht="22.5" thickBot="1">
      <c r="A960" s="60" t="s">
        <v>415</v>
      </c>
    </row>
    <row r="961" spans="1:1" ht="22.5" thickBot="1">
      <c r="A961" s="60" t="s">
        <v>411</v>
      </c>
    </row>
    <row r="962" spans="1:1" ht="22.5" thickBot="1">
      <c r="A962" s="60" t="s">
        <v>412</v>
      </c>
    </row>
    <row r="963" spans="1:1" ht="22.5" thickBot="1">
      <c r="A963" s="60" t="s">
        <v>416</v>
      </c>
    </row>
    <row r="964" spans="1:1" ht="22.5" thickBot="1">
      <c r="A964" s="60" t="s">
        <v>411</v>
      </c>
    </row>
    <row r="965" spans="1:1" ht="22.5" thickBot="1">
      <c r="A965" s="60" t="s">
        <v>412</v>
      </c>
    </row>
    <row r="966" spans="1:1" ht="22.5" thickBot="1">
      <c r="A966" s="60" t="s">
        <v>417</v>
      </c>
    </row>
    <row r="967" spans="1:1" ht="22.5" thickBot="1">
      <c r="A967" s="60" t="s">
        <v>411</v>
      </c>
    </row>
    <row r="968" spans="1:1" ht="22.5" thickBot="1">
      <c r="A968" s="60" t="s">
        <v>412</v>
      </c>
    </row>
    <row r="969" spans="1:1" ht="22.5" thickBot="1">
      <c r="A969" s="60" t="s">
        <v>16</v>
      </c>
    </row>
    <row r="970" spans="1:1" ht="22.5" thickBot="1">
      <c r="A970" s="60" t="s">
        <v>415</v>
      </c>
    </row>
    <row r="971" spans="1:1" ht="22.5" thickBot="1">
      <c r="A971" s="60" t="s">
        <v>411</v>
      </c>
    </row>
    <row r="972" spans="1:1" ht="22.5" thickBot="1">
      <c r="A972" s="60" t="s">
        <v>412</v>
      </c>
    </row>
    <row r="973" spans="1:1" ht="22.5" thickBot="1">
      <c r="A973" s="60" t="s">
        <v>4</v>
      </c>
    </row>
    <row r="974" spans="1:1" ht="22.5" thickBot="1">
      <c r="A974" s="60" t="s">
        <v>3</v>
      </c>
    </row>
    <row r="975" spans="1:1" ht="22.5" thickBot="1">
      <c r="A975" s="60" t="s">
        <v>411</v>
      </c>
    </row>
    <row r="976" spans="1:1" ht="22.5" thickBot="1">
      <c r="A976" s="60" t="s">
        <v>412</v>
      </c>
    </row>
    <row r="977" spans="1:1" ht="22.5" thickBot="1">
      <c r="A977" s="60" t="s">
        <v>413</v>
      </c>
    </row>
    <row r="978" spans="1:1" ht="22.5" thickBot="1">
      <c r="A978" s="60" t="s">
        <v>411</v>
      </c>
    </row>
    <row r="979" spans="1:1" ht="22.5" thickBot="1">
      <c r="A979" s="60" t="s">
        <v>412</v>
      </c>
    </row>
    <row r="980" spans="1:1" ht="22.5" thickBot="1">
      <c r="A980" s="60" t="s">
        <v>414</v>
      </c>
    </row>
    <row r="981" spans="1:1" ht="22.5" thickBot="1">
      <c r="A981" s="60" t="s">
        <v>411</v>
      </c>
    </row>
    <row r="982" spans="1:1" ht="22.5" thickBot="1">
      <c r="A982" s="60" t="s">
        <v>412</v>
      </c>
    </row>
    <row r="983" spans="1:1" ht="22.5" thickBot="1">
      <c r="A983" s="60" t="s">
        <v>5</v>
      </c>
    </row>
    <row r="984" spans="1:1" ht="22.5" thickBot="1">
      <c r="A984" s="60" t="s">
        <v>411</v>
      </c>
    </row>
    <row r="985" spans="1:1" ht="22.5" thickBot="1">
      <c r="A985" s="60" t="s">
        <v>412</v>
      </c>
    </row>
    <row r="986" spans="1:1" ht="22.5" thickBot="1">
      <c r="A986" s="60" t="s">
        <v>18</v>
      </c>
    </row>
    <row r="987" spans="1:1" ht="22.5" thickBot="1">
      <c r="A987" s="60" t="s">
        <v>415</v>
      </c>
    </row>
    <row r="988" spans="1:1" ht="22.5" thickBot="1">
      <c r="A988" s="60" t="s">
        <v>411</v>
      </c>
    </row>
    <row r="989" spans="1:1" ht="22.5" thickBot="1">
      <c r="A989" s="60" t="s">
        <v>412</v>
      </c>
    </row>
    <row r="990" spans="1:1" ht="22.5" thickBot="1">
      <c r="A990" s="60" t="s">
        <v>416</v>
      </c>
    </row>
    <row r="991" spans="1:1" ht="22.5" thickBot="1">
      <c r="A991" s="60" t="s">
        <v>411</v>
      </c>
    </row>
    <row r="992" spans="1:1" ht="22.5" thickBot="1">
      <c r="A992" s="60" t="s">
        <v>412</v>
      </c>
    </row>
    <row r="993" spans="1:1" ht="22.5" thickBot="1">
      <c r="A993" s="60" t="s">
        <v>417</v>
      </c>
    </row>
    <row r="994" spans="1:1" ht="22.5" thickBot="1">
      <c r="A994" s="60" t="s">
        <v>411</v>
      </c>
    </row>
    <row r="995" spans="1:1" ht="22.5" thickBot="1">
      <c r="A995" s="60" t="s">
        <v>412</v>
      </c>
    </row>
    <row r="996" spans="1:1" ht="22.5" thickBot="1">
      <c r="A996" s="60" t="s">
        <v>16</v>
      </c>
    </row>
    <row r="997" spans="1:1" ht="22.5" thickBot="1">
      <c r="A997" s="60" t="s">
        <v>415</v>
      </c>
    </row>
    <row r="998" spans="1:1" ht="22.5" thickBot="1">
      <c r="A998" s="60" t="s">
        <v>411</v>
      </c>
    </row>
    <row r="999" spans="1:1" ht="22.5" thickBot="1">
      <c r="A999" s="60" t="s">
        <v>412</v>
      </c>
    </row>
    <row r="1000" spans="1:1" ht="22.5" thickBot="1">
      <c r="A1000" s="60" t="s">
        <v>4</v>
      </c>
    </row>
    <row r="1001" spans="1:1" ht="22.5" thickBot="1">
      <c r="A1001" s="60" t="s">
        <v>3</v>
      </c>
    </row>
    <row r="1002" spans="1:1" ht="22.5" thickBot="1">
      <c r="A1002" s="60" t="s">
        <v>411</v>
      </c>
    </row>
    <row r="1003" spans="1:1" ht="22.5" thickBot="1">
      <c r="A1003" s="60" t="s">
        <v>412</v>
      </c>
    </row>
    <row r="1004" spans="1:1" ht="22.5" thickBot="1">
      <c r="A1004" s="60" t="s">
        <v>413</v>
      </c>
    </row>
    <row r="1005" spans="1:1" ht="22.5" thickBot="1">
      <c r="A1005" s="60" t="s">
        <v>411</v>
      </c>
    </row>
    <row r="1006" spans="1:1" ht="22.5" thickBot="1">
      <c r="A1006" s="60" t="s">
        <v>412</v>
      </c>
    </row>
    <row r="1007" spans="1:1" ht="22.5" thickBot="1">
      <c r="A1007" s="60" t="s">
        <v>414</v>
      </c>
    </row>
    <row r="1008" spans="1:1" ht="22.5" thickBot="1">
      <c r="A1008" s="60" t="s">
        <v>411</v>
      </c>
    </row>
    <row r="1009" spans="1:1" ht="22.5" thickBot="1">
      <c r="A1009" s="60" t="s">
        <v>412</v>
      </c>
    </row>
    <row r="1010" spans="1:1" ht="22.5" thickBot="1">
      <c r="A1010" s="60" t="s">
        <v>5</v>
      </c>
    </row>
    <row r="1011" spans="1:1" ht="22.5" thickBot="1">
      <c r="A1011" s="60" t="s">
        <v>411</v>
      </c>
    </row>
    <row r="1012" spans="1:1" ht="22.5" thickBot="1">
      <c r="A1012" s="60" t="s">
        <v>412</v>
      </c>
    </row>
    <row r="1013" spans="1:1" ht="22.5" thickBot="1">
      <c r="A1013" s="60" t="s">
        <v>18</v>
      </c>
    </row>
    <row r="1014" spans="1:1" ht="22.5" thickBot="1">
      <c r="A1014" s="60" t="s">
        <v>415</v>
      </c>
    </row>
    <row r="1015" spans="1:1" ht="22.5" thickBot="1">
      <c r="A1015" s="60" t="s">
        <v>411</v>
      </c>
    </row>
    <row r="1016" spans="1:1" ht="22.5" thickBot="1">
      <c r="A1016" s="60" t="s">
        <v>412</v>
      </c>
    </row>
    <row r="1017" spans="1:1" ht="22.5" thickBot="1">
      <c r="A1017" s="60" t="s">
        <v>416</v>
      </c>
    </row>
    <row r="1018" spans="1:1" ht="22.5" thickBot="1">
      <c r="A1018" s="60" t="s">
        <v>411</v>
      </c>
    </row>
    <row r="1019" spans="1:1" ht="22.5" thickBot="1">
      <c r="A1019" s="60" t="s">
        <v>412</v>
      </c>
    </row>
    <row r="1020" spans="1:1" ht="22.5" thickBot="1">
      <c r="A1020" s="60" t="s">
        <v>417</v>
      </c>
    </row>
    <row r="1021" spans="1:1" ht="22.5" thickBot="1">
      <c r="A1021" s="60" t="s">
        <v>411</v>
      </c>
    </row>
    <row r="1022" spans="1:1" ht="22.5" thickBot="1">
      <c r="A1022" s="60" t="s">
        <v>412</v>
      </c>
    </row>
    <row r="1023" spans="1:1" ht="22.5" thickBot="1">
      <c r="A1023" s="60" t="s">
        <v>16</v>
      </c>
    </row>
    <row r="1024" spans="1:1" ht="22.5" thickBot="1">
      <c r="A1024" s="60" t="s">
        <v>415</v>
      </c>
    </row>
    <row r="1025" spans="1:1" ht="22.5" thickBot="1">
      <c r="A1025" s="60" t="s">
        <v>411</v>
      </c>
    </row>
    <row r="1026" spans="1:1" ht="22.5" thickBot="1">
      <c r="A1026" s="60" t="s">
        <v>412</v>
      </c>
    </row>
    <row r="1027" spans="1:1" ht="22.5" thickBot="1">
      <c r="A1027" s="60" t="s">
        <v>4</v>
      </c>
    </row>
    <row r="1028" spans="1:1" ht="22.5" thickBot="1">
      <c r="A1028" s="60" t="s">
        <v>3</v>
      </c>
    </row>
    <row r="1029" spans="1:1" ht="22.5" thickBot="1">
      <c r="A1029" s="60" t="s">
        <v>411</v>
      </c>
    </row>
    <row r="1030" spans="1:1" ht="22.5" thickBot="1">
      <c r="A1030" s="60" t="s">
        <v>412</v>
      </c>
    </row>
    <row r="1031" spans="1:1" ht="22.5" thickBot="1">
      <c r="A1031" s="60" t="s">
        <v>413</v>
      </c>
    </row>
    <row r="1032" spans="1:1" ht="22.5" thickBot="1">
      <c r="A1032" s="60" t="s">
        <v>411</v>
      </c>
    </row>
    <row r="1033" spans="1:1" ht="22.5" thickBot="1">
      <c r="A1033" s="60" t="s">
        <v>412</v>
      </c>
    </row>
    <row r="1034" spans="1:1" ht="22.5" thickBot="1">
      <c r="A1034" s="60" t="s">
        <v>414</v>
      </c>
    </row>
    <row r="1035" spans="1:1" ht="22.5" thickBot="1">
      <c r="A1035" s="60" t="s">
        <v>411</v>
      </c>
    </row>
    <row r="1036" spans="1:1" ht="22.5" thickBot="1">
      <c r="A1036" s="60" t="s">
        <v>412</v>
      </c>
    </row>
    <row r="1037" spans="1:1" ht="22.5" thickBot="1">
      <c r="A1037" s="60" t="s">
        <v>5</v>
      </c>
    </row>
    <row r="1038" spans="1:1" ht="22.5" thickBot="1">
      <c r="A1038" s="60" t="s">
        <v>411</v>
      </c>
    </row>
    <row r="1039" spans="1:1" ht="22.5" thickBot="1">
      <c r="A1039" s="60" t="s">
        <v>412</v>
      </c>
    </row>
    <row r="1040" spans="1:1" ht="22.5" thickBot="1">
      <c r="A1040" s="60" t="s">
        <v>18</v>
      </c>
    </row>
    <row r="1041" spans="1:1" ht="22.5" thickBot="1">
      <c r="A1041" s="60" t="s">
        <v>415</v>
      </c>
    </row>
    <row r="1042" spans="1:1" ht="22.5" thickBot="1">
      <c r="A1042" s="60" t="s">
        <v>411</v>
      </c>
    </row>
    <row r="1043" spans="1:1" ht="22.5" thickBot="1">
      <c r="A1043" s="60" t="s">
        <v>412</v>
      </c>
    </row>
    <row r="1044" spans="1:1" ht="22.5" thickBot="1">
      <c r="A1044" s="60" t="s">
        <v>416</v>
      </c>
    </row>
    <row r="1045" spans="1:1" ht="22.5" thickBot="1">
      <c r="A1045" s="60" t="s">
        <v>411</v>
      </c>
    </row>
    <row r="1046" spans="1:1" ht="22.5" thickBot="1">
      <c r="A1046" s="60" t="s">
        <v>412</v>
      </c>
    </row>
    <row r="1047" spans="1:1" ht="22.5" thickBot="1">
      <c r="A1047" s="60" t="s">
        <v>417</v>
      </c>
    </row>
    <row r="1048" spans="1:1" ht="22.5" thickBot="1">
      <c r="A1048" s="60" t="s">
        <v>411</v>
      </c>
    </row>
    <row r="1049" spans="1:1" ht="22.5" thickBot="1">
      <c r="A1049" s="60" t="s">
        <v>412</v>
      </c>
    </row>
    <row r="1050" spans="1:1" ht="22.5" thickBot="1">
      <c r="A1050" s="60" t="s">
        <v>16</v>
      </c>
    </row>
    <row r="1051" spans="1:1" ht="22.5" thickBot="1">
      <c r="A1051" s="60" t="s">
        <v>415</v>
      </c>
    </row>
    <row r="1052" spans="1:1" ht="22.5" thickBot="1">
      <c r="A1052" s="60" t="s">
        <v>411</v>
      </c>
    </row>
    <row r="1053" spans="1:1" ht="22.5" thickBot="1">
      <c r="A1053" s="60" t="s">
        <v>412</v>
      </c>
    </row>
    <row r="1054" spans="1:1" ht="22.5" thickBot="1">
      <c r="A1054" s="60" t="s">
        <v>4</v>
      </c>
    </row>
    <row r="1055" spans="1:1" ht="22.5" thickBot="1">
      <c r="A1055" s="60" t="s">
        <v>3</v>
      </c>
    </row>
    <row r="1056" spans="1:1" ht="22.5" thickBot="1">
      <c r="A1056" s="60" t="s">
        <v>411</v>
      </c>
    </row>
    <row r="1057" spans="1:1" ht="22.5" thickBot="1">
      <c r="A1057" s="60" t="s">
        <v>412</v>
      </c>
    </row>
    <row r="1058" spans="1:1" ht="22.5" thickBot="1">
      <c r="A1058" s="60" t="s">
        <v>413</v>
      </c>
    </row>
    <row r="1059" spans="1:1" ht="22.5" thickBot="1">
      <c r="A1059" s="60" t="s">
        <v>411</v>
      </c>
    </row>
    <row r="1060" spans="1:1" ht="22.5" thickBot="1">
      <c r="A1060" s="60" t="s">
        <v>412</v>
      </c>
    </row>
    <row r="1061" spans="1:1" ht="22.5" thickBot="1">
      <c r="A1061" s="60" t="s">
        <v>414</v>
      </c>
    </row>
    <row r="1062" spans="1:1" ht="22.5" thickBot="1">
      <c r="A1062" s="60" t="s">
        <v>411</v>
      </c>
    </row>
    <row r="1063" spans="1:1" ht="22.5" thickBot="1">
      <c r="A1063" s="60" t="s">
        <v>412</v>
      </c>
    </row>
    <row r="1064" spans="1:1" ht="22.5" thickBot="1">
      <c r="A1064" s="60" t="s">
        <v>5</v>
      </c>
    </row>
    <row r="1065" spans="1:1" ht="22.5" thickBot="1">
      <c r="A1065" s="60" t="s">
        <v>411</v>
      </c>
    </row>
    <row r="1066" spans="1:1" ht="22.5" thickBot="1">
      <c r="A1066" s="60" t="s">
        <v>412</v>
      </c>
    </row>
    <row r="1067" spans="1:1" ht="22.5" thickBot="1">
      <c r="A1067" s="60" t="s">
        <v>18</v>
      </c>
    </row>
    <row r="1068" spans="1:1" ht="22.5" thickBot="1">
      <c r="A1068" s="60" t="s">
        <v>415</v>
      </c>
    </row>
    <row r="1069" spans="1:1" ht="22.5" thickBot="1">
      <c r="A1069" s="60" t="s">
        <v>411</v>
      </c>
    </row>
    <row r="1070" spans="1:1" ht="22.5" thickBot="1">
      <c r="A1070" s="60" t="s">
        <v>412</v>
      </c>
    </row>
    <row r="1071" spans="1:1" ht="22.5" thickBot="1">
      <c r="A1071" s="60" t="s">
        <v>416</v>
      </c>
    </row>
    <row r="1072" spans="1:1" ht="22.5" thickBot="1">
      <c r="A1072" s="60" t="s">
        <v>411</v>
      </c>
    </row>
    <row r="1073" spans="1:1" ht="22.5" thickBot="1">
      <c r="A1073" s="60" t="s">
        <v>412</v>
      </c>
    </row>
    <row r="1074" spans="1:1" ht="22.5" thickBot="1">
      <c r="A1074" s="60" t="s">
        <v>417</v>
      </c>
    </row>
    <row r="1075" spans="1:1" ht="22.5" thickBot="1">
      <c r="A1075" s="60" t="s">
        <v>411</v>
      </c>
    </row>
    <row r="1076" spans="1:1" ht="22.5" thickBot="1">
      <c r="A1076" s="60" t="s">
        <v>412</v>
      </c>
    </row>
    <row r="1077" spans="1:1" ht="22.5" thickBot="1">
      <c r="A1077" s="60" t="s">
        <v>16</v>
      </c>
    </row>
    <row r="1078" spans="1:1" ht="22.5" thickBot="1">
      <c r="A1078" s="60" t="s">
        <v>415</v>
      </c>
    </row>
    <row r="1079" spans="1:1" ht="22.5" thickBot="1">
      <c r="A1079" s="60" t="s">
        <v>411</v>
      </c>
    </row>
    <row r="1080" spans="1:1" ht="22.5" thickBot="1">
      <c r="A1080" s="60" t="s">
        <v>412</v>
      </c>
    </row>
    <row r="1081" spans="1:1" ht="22.5" thickBot="1">
      <c r="A1081" s="60" t="s">
        <v>4</v>
      </c>
    </row>
    <row r="1082" spans="1:1" ht="22.5" thickBot="1">
      <c r="A1082" s="60" t="s">
        <v>3</v>
      </c>
    </row>
    <row r="1083" spans="1:1" ht="22.5" thickBot="1">
      <c r="A1083" s="60" t="s">
        <v>411</v>
      </c>
    </row>
    <row r="1084" spans="1:1" ht="22.5" thickBot="1">
      <c r="A1084" s="60" t="s">
        <v>412</v>
      </c>
    </row>
    <row r="1085" spans="1:1" ht="22.5" thickBot="1">
      <c r="A1085" s="60" t="s">
        <v>413</v>
      </c>
    </row>
    <row r="1086" spans="1:1" ht="22.5" thickBot="1">
      <c r="A1086" s="60" t="s">
        <v>411</v>
      </c>
    </row>
    <row r="1087" spans="1:1" ht="22.5" thickBot="1">
      <c r="A1087" s="60" t="s">
        <v>412</v>
      </c>
    </row>
    <row r="1088" spans="1:1" ht="22.5" thickBot="1">
      <c r="A1088" s="60" t="s">
        <v>414</v>
      </c>
    </row>
    <row r="1089" spans="1:1" ht="22.5" thickBot="1">
      <c r="A1089" s="60" t="s">
        <v>411</v>
      </c>
    </row>
    <row r="1090" spans="1:1" ht="22.5" thickBot="1">
      <c r="A1090" s="60" t="s">
        <v>412</v>
      </c>
    </row>
    <row r="1091" spans="1:1" ht="22.5" thickBot="1">
      <c r="A1091" s="60" t="s">
        <v>5</v>
      </c>
    </row>
    <row r="1092" spans="1:1" ht="22.5" thickBot="1">
      <c r="A1092" s="60" t="s">
        <v>411</v>
      </c>
    </row>
    <row r="1093" spans="1:1" ht="22.5" thickBot="1">
      <c r="A1093" s="60" t="s">
        <v>412</v>
      </c>
    </row>
    <row r="1094" spans="1:1" ht="22.5" thickBot="1">
      <c r="A1094" s="60" t="s">
        <v>18</v>
      </c>
    </row>
    <row r="1095" spans="1:1" ht="22.5" thickBot="1">
      <c r="A1095" s="60" t="s">
        <v>415</v>
      </c>
    </row>
    <row r="1096" spans="1:1" ht="22.5" thickBot="1">
      <c r="A1096" s="60" t="s">
        <v>411</v>
      </c>
    </row>
    <row r="1097" spans="1:1" ht="22.5" thickBot="1">
      <c r="A1097" s="60" t="s">
        <v>412</v>
      </c>
    </row>
    <row r="1098" spans="1:1" ht="22.5" thickBot="1">
      <c r="A1098" s="60" t="s">
        <v>416</v>
      </c>
    </row>
    <row r="1099" spans="1:1" ht="22.5" thickBot="1">
      <c r="A1099" s="60" t="s">
        <v>411</v>
      </c>
    </row>
    <row r="1100" spans="1:1" ht="22.5" thickBot="1">
      <c r="A1100" s="60" t="s">
        <v>412</v>
      </c>
    </row>
    <row r="1101" spans="1:1" ht="22.5" thickBot="1">
      <c r="A1101" s="60" t="s">
        <v>417</v>
      </c>
    </row>
    <row r="1102" spans="1:1" ht="22.5" thickBot="1">
      <c r="A1102" s="60" t="s">
        <v>411</v>
      </c>
    </row>
    <row r="1103" spans="1:1" ht="22.5" thickBot="1">
      <c r="A1103" s="60" t="s">
        <v>412</v>
      </c>
    </row>
    <row r="1104" spans="1:1" ht="22.5" thickBot="1">
      <c r="A1104" s="60" t="s">
        <v>16</v>
      </c>
    </row>
    <row r="1105" spans="1:1" ht="22.5" thickBot="1">
      <c r="A1105" s="60" t="s">
        <v>415</v>
      </c>
    </row>
    <row r="1106" spans="1:1" ht="22.5" thickBot="1">
      <c r="A1106" s="60" t="s">
        <v>411</v>
      </c>
    </row>
    <row r="1107" spans="1:1" ht="22.5" thickBot="1">
      <c r="A1107" s="60" t="s">
        <v>412</v>
      </c>
    </row>
    <row r="1108" spans="1:1" ht="22.5" thickBot="1">
      <c r="A1108" s="60" t="s">
        <v>4</v>
      </c>
    </row>
    <row r="1109" spans="1:1" ht="22.5" thickBot="1">
      <c r="A1109" s="60" t="s">
        <v>3</v>
      </c>
    </row>
    <row r="1110" spans="1:1" ht="22.5" thickBot="1">
      <c r="A1110" s="60" t="s">
        <v>411</v>
      </c>
    </row>
    <row r="1111" spans="1:1" ht="22.5" thickBot="1">
      <c r="A1111" s="60" t="s">
        <v>412</v>
      </c>
    </row>
    <row r="1112" spans="1:1" ht="22.5" thickBot="1">
      <c r="A1112" s="60" t="s">
        <v>413</v>
      </c>
    </row>
    <row r="1113" spans="1:1" ht="22.5" thickBot="1">
      <c r="A1113" s="60" t="s">
        <v>411</v>
      </c>
    </row>
    <row r="1114" spans="1:1" ht="22.5" thickBot="1">
      <c r="A1114" s="60" t="s">
        <v>412</v>
      </c>
    </row>
    <row r="1115" spans="1:1" ht="22.5" thickBot="1">
      <c r="A1115" s="60" t="s">
        <v>414</v>
      </c>
    </row>
    <row r="1116" spans="1:1" ht="22.5" thickBot="1">
      <c r="A1116" s="60" t="s">
        <v>411</v>
      </c>
    </row>
    <row r="1117" spans="1:1" ht="22.5" thickBot="1">
      <c r="A1117" s="60" t="s">
        <v>412</v>
      </c>
    </row>
    <row r="1118" spans="1:1" ht="22.5" thickBot="1">
      <c r="A1118" s="60" t="s">
        <v>5</v>
      </c>
    </row>
    <row r="1119" spans="1:1" ht="22.5" thickBot="1">
      <c r="A1119" s="60" t="s">
        <v>411</v>
      </c>
    </row>
    <row r="1120" spans="1:1" ht="22.5" thickBot="1">
      <c r="A1120" s="60" t="s">
        <v>412</v>
      </c>
    </row>
    <row r="1121" spans="1:1" ht="22.5" thickBot="1">
      <c r="A1121" s="60" t="s">
        <v>18</v>
      </c>
    </row>
    <row r="1122" spans="1:1" ht="22.5" thickBot="1">
      <c r="A1122" s="60" t="s">
        <v>415</v>
      </c>
    </row>
    <row r="1123" spans="1:1" ht="22.5" thickBot="1">
      <c r="A1123" s="60" t="s">
        <v>411</v>
      </c>
    </row>
    <row r="1124" spans="1:1" ht="22.5" thickBot="1">
      <c r="A1124" s="60" t="s">
        <v>412</v>
      </c>
    </row>
    <row r="1125" spans="1:1" ht="22.5" thickBot="1">
      <c r="A1125" s="60" t="s">
        <v>416</v>
      </c>
    </row>
    <row r="1126" spans="1:1" ht="22.5" thickBot="1">
      <c r="A1126" s="60" t="s">
        <v>411</v>
      </c>
    </row>
    <row r="1127" spans="1:1" ht="22.5" thickBot="1">
      <c r="A1127" s="60" t="s">
        <v>412</v>
      </c>
    </row>
    <row r="1128" spans="1:1" ht="22.5" thickBot="1">
      <c r="A1128" s="60" t="s">
        <v>417</v>
      </c>
    </row>
    <row r="1129" spans="1:1" ht="22.5" thickBot="1">
      <c r="A1129" s="60" t="s">
        <v>411</v>
      </c>
    </row>
    <row r="1130" spans="1:1" ht="22.5" thickBot="1">
      <c r="A1130" s="60" t="s">
        <v>412</v>
      </c>
    </row>
    <row r="1131" spans="1:1" ht="22.5" thickBot="1">
      <c r="A1131" s="60" t="s">
        <v>16</v>
      </c>
    </row>
    <row r="1132" spans="1:1" ht="22.5" thickBot="1">
      <c r="A1132" s="60" t="s">
        <v>415</v>
      </c>
    </row>
    <row r="1133" spans="1:1" ht="22.5" thickBot="1">
      <c r="A1133" s="60" t="s">
        <v>411</v>
      </c>
    </row>
    <row r="1134" spans="1:1" ht="22.5" thickBot="1">
      <c r="A1134" s="60" t="s">
        <v>412</v>
      </c>
    </row>
    <row r="1135" spans="1:1" ht="22.5" thickBot="1">
      <c r="A1135" s="60" t="s">
        <v>4</v>
      </c>
    </row>
    <row r="1136" spans="1:1" ht="22.5" thickBot="1">
      <c r="A1136" s="60" t="s">
        <v>3</v>
      </c>
    </row>
    <row r="1137" spans="1:1" ht="22.5" thickBot="1">
      <c r="A1137" s="60" t="s">
        <v>411</v>
      </c>
    </row>
    <row r="1138" spans="1:1" ht="22.5" thickBot="1">
      <c r="A1138" s="60" t="s">
        <v>412</v>
      </c>
    </row>
    <row r="1139" spans="1:1" ht="22.5" thickBot="1">
      <c r="A1139" s="60" t="s">
        <v>413</v>
      </c>
    </row>
    <row r="1140" spans="1:1" ht="22.5" thickBot="1">
      <c r="A1140" s="60" t="s">
        <v>411</v>
      </c>
    </row>
    <row r="1141" spans="1:1" ht="22.5" thickBot="1">
      <c r="A1141" s="60" t="s">
        <v>412</v>
      </c>
    </row>
    <row r="1142" spans="1:1" ht="22.5" thickBot="1">
      <c r="A1142" s="60" t="s">
        <v>414</v>
      </c>
    </row>
    <row r="1143" spans="1:1" ht="22.5" thickBot="1">
      <c r="A1143" s="60" t="s">
        <v>411</v>
      </c>
    </row>
    <row r="1144" spans="1:1" ht="22.5" thickBot="1">
      <c r="A1144" s="60" t="s">
        <v>412</v>
      </c>
    </row>
    <row r="1145" spans="1:1" ht="22.5" thickBot="1">
      <c r="A1145" s="60" t="s">
        <v>5</v>
      </c>
    </row>
    <row r="1146" spans="1:1" ht="22.5" thickBot="1">
      <c r="A1146" s="60" t="s">
        <v>411</v>
      </c>
    </row>
    <row r="1147" spans="1:1" ht="22.5" thickBot="1">
      <c r="A1147" s="60" t="s">
        <v>412</v>
      </c>
    </row>
    <row r="1148" spans="1:1" ht="22.5" thickBot="1">
      <c r="A1148" s="60" t="s">
        <v>18</v>
      </c>
    </row>
    <row r="1149" spans="1:1" ht="22.5" thickBot="1">
      <c r="A1149" s="60" t="s">
        <v>415</v>
      </c>
    </row>
    <row r="1150" spans="1:1" ht="22.5" thickBot="1">
      <c r="A1150" s="60" t="s">
        <v>411</v>
      </c>
    </row>
    <row r="1151" spans="1:1" ht="22.5" thickBot="1">
      <c r="A1151" s="60" t="s">
        <v>412</v>
      </c>
    </row>
    <row r="1152" spans="1:1" ht="22.5" thickBot="1">
      <c r="A1152" s="60" t="s">
        <v>416</v>
      </c>
    </row>
    <row r="1153" spans="1:1" ht="22.5" thickBot="1">
      <c r="A1153" s="60" t="s">
        <v>411</v>
      </c>
    </row>
    <row r="1154" spans="1:1" ht="22.5" thickBot="1">
      <c r="A1154" s="60" t="s">
        <v>412</v>
      </c>
    </row>
    <row r="1155" spans="1:1" ht="22.5" thickBot="1">
      <c r="A1155" s="60" t="s">
        <v>417</v>
      </c>
    </row>
    <row r="1156" spans="1:1" ht="22.5" thickBot="1">
      <c r="A1156" s="60" t="s">
        <v>411</v>
      </c>
    </row>
    <row r="1157" spans="1:1" ht="22.5" thickBot="1">
      <c r="A1157" s="60" t="s">
        <v>412</v>
      </c>
    </row>
    <row r="1158" spans="1:1" ht="22.5" thickBot="1">
      <c r="A1158" s="60" t="s">
        <v>16</v>
      </c>
    </row>
    <row r="1159" spans="1:1" ht="22.5" thickBot="1">
      <c r="A1159" s="60" t="s">
        <v>415</v>
      </c>
    </row>
    <row r="1160" spans="1:1" ht="22.5" thickBot="1">
      <c r="A1160" s="60" t="s">
        <v>411</v>
      </c>
    </row>
    <row r="1161" spans="1:1" ht="22.5" thickBot="1">
      <c r="A1161" s="60" t="s">
        <v>412</v>
      </c>
    </row>
    <row r="1162" spans="1:1" ht="22.5" thickBot="1">
      <c r="A1162" s="60" t="s">
        <v>4</v>
      </c>
    </row>
    <row r="1163" spans="1:1" ht="22.5" thickBot="1">
      <c r="A1163" s="60" t="s">
        <v>3</v>
      </c>
    </row>
    <row r="1164" spans="1:1" ht="22.5" thickBot="1">
      <c r="A1164" s="60" t="s">
        <v>411</v>
      </c>
    </row>
    <row r="1165" spans="1:1" ht="22.5" thickBot="1">
      <c r="A1165" s="60" t="s">
        <v>412</v>
      </c>
    </row>
    <row r="1166" spans="1:1" ht="22.5" thickBot="1">
      <c r="A1166" s="60" t="s">
        <v>413</v>
      </c>
    </row>
    <row r="1167" spans="1:1" ht="22.5" thickBot="1">
      <c r="A1167" s="60" t="s">
        <v>411</v>
      </c>
    </row>
    <row r="1168" spans="1:1" ht="22.5" thickBot="1">
      <c r="A1168" s="60" t="s">
        <v>412</v>
      </c>
    </row>
    <row r="1169" spans="1:1" ht="22.5" thickBot="1">
      <c r="A1169" s="60" t="s">
        <v>414</v>
      </c>
    </row>
    <row r="1170" spans="1:1" ht="22.5" thickBot="1">
      <c r="A1170" s="60" t="s">
        <v>411</v>
      </c>
    </row>
    <row r="1171" spans="1:1" ht="22.5" thickBot="1">
      <c r="A1171" s="60" t="s">
        <v>412</v>
      </c>
    </row>
    <row r="1172" spans="1:1" ht="22.5" thickBot="1">
      <c r="A1172" s="60" t="s">
        <v>5</v>
      </c>
    </row>
    <row r="1173" spans="1:1" ht="22.5" thickBot="1">
      <c r="A1173" s="60" t="s">
        <v>411</v>
      </c>
    </row>
    <row r="1174" spans="1:1" ht="22.5" thickBot="1">
      <c r="A1174" s="60" t="s">
        <v>412</v>
      </c>
    </row>
    <row r="1175" spans="1:1" ht="22.5" thickBot="1">
      <c r="A1175" s="60" t="s">
        <v>18</v>
      </c>
    </row>
    <row r="1176" spans="1:1" ht="22.5" thickBot="1">
      <c r="A1176" s="60" t="s">
        <v>415</v>
      </c>
    </row>
    <row r="1177" spans="1:1" ht="22.5" thickBot="1">
      <c r="A1177" s="60" t="s">
        <v>411</v>
      </c>
    </row>
    <row r="1178" spans="1:1" ht="22.5" thickBot="1">
      <c r="A1178" s="60" t="s">
        <v>412</v>
      </c>
    </row>
    <row r="1179" spans="1:1" ht="22.5" thickBot="1">
      <c r="A1179" s="60" t="s">
        <v>416</v>
      </c>
    </row>
    <row r="1180" spans="1:1" ht="22.5" thickBot="1">
      <c r="A1180" s="60" t="s">
        <v>411</v>
      </c>
    </row>
    <row r="1181" spans="1:1" ht="22.5" thickBot="1">
      <c r="A1181" s="60" t="s">
        <v>412</v>
      </c>
    </row>
    <row r="1182" spans="1:1" ht="22.5" thickBot="1">
      <c r="A1182" s="60" t="s">
        <v>417</v>
      </c>
    </row>
    <row r="1183" spans="1:1" ht="22.5" thickBot="1">
      <c r="A1183" s="60" t="s">
        <v>411</v>
      </c>
    </row>
    <row r="1184" spans="1:1" ht="22.5" thickBot="1">
      <c r="A1184" s="60" t="s">
        <v>412</v>
      </c>
    </row>
    <row r="1185" spans="1:1" ht="22.5" thickBot="1">
      <c r="A1185" s="60" t="s">
        <v>16</v>
      </c>
    </row>
    <row r="1186" spans="1:1" ht="22.5" thickBot="1">
      <c r="A1186" s="60" t="s">
        <v>415</v>
      </c>
    </row>
    <row r="1187" spans="1:1" ht="22.5" thickBot="1">
      <c r="A1187" s="60" t="s">
        <v>411</v>
      </c>
    </row>
    <row r="1188" spans="1:1" ht="22.5" thickBot="1">
      <c r="A1188" s="60" t="s">
        <v>412</v>
      </c>
    </row>
    <row r="1189" spans="1:1" ht="22.5" thickBot="1">
      <c r="A1189" s="60" t="s">
        <v>4</v>
      </c>
    </row>
    <row r="1190" spans="1:1" ht="22.5" thickBot="1">
      <c r="A1190" s="60" t="s">
        <v>3</v>
      </c>
    </row>
    <row r="1191" spans="1:1" ht="22.5" thickBot="1">
      <c r="A1191" s="60" t="s">
        <v>411</v>
      </c>
    </row>
    <row r="1192" spans="1:1" ht="22.5" thickBot="1">
      <c r="A1192" s="60" t="s">
        <v>412</v>
      </c>
    </row>
    <row r="1193" spans="1:1" ht="22.5" thickBot="1">
      <c r="A1193" s="60" t="s">
        <v>413</v>
      </c>
    </row>
    <row r="1194" spans="1:1" ht="22.5" thickBot="1">
      <c r="A1194" s="60" t="s">
        <v>411</v>
      </c>
    </row>
    <row r="1195" spans="1:1" ht="22.5" thickBot="1">
      <c r="A1195" s="60" t="s">
        <v>412</v>
      </c>
    </row>
    <row r="1196" spans="1:1" ht="22.5" thickBot="1">
      <c r="A1196" s="60" t="s">
        <v>414</v>
      </c>
    </row>
    <row r="1197" spans="1:1" ht="22.5" thickBot="1">
      <c r="A1197" s="60" t="s">
        <v>411</v>
      </c>
    </row>
    <row r="1198" spans="1:1" ht="22.5" thickBot="1">
      <c r="A1198" s="60" t="s">
        <v>412</v>
      </c>
    </row>
    <row r="1199" spans="1:1" ht="22.5" thickBot="1">
      <c r="A1199" s="60" t="s">
        <v>5</v>
      </c>
    </row>
    <row r="1200" spans="1:1" ht="22.5" thickBot="1">
      <c r="A1200" s="60" t="s">
        <v>411</v>
      </c>
    </row>
    <row r="1201" spans="1:1" ht="22.5" thickBot="1">
      <c r="A1201" s="60" t="s">
        <v>412</v>
      </c>
    </row>
    <row r="1202" spans="1:1" ht="22.5" thickBot="1">
      <c r="A1202" s="60" t="s">
        <v>18</v>
      </c>
    </row>
    <row r="1203" spans="1:1" ht="22.5" thickBot="1">
      <c r="A1203" s="60" t="s">
        <v>415</v>
      </c>
    </row>
    <row r="1204" spans="1:1" ht="22.5" thickBot="1">
      <c r="A1204" s="60" t="s">
        <v>411</v>
      </c>
    </row>
    <row r="1205" spans="1:1" ht="22.5" thickBot="1">
      <c r="A1205" s="60" t="s">
        <v>412</v>
      </c>
    </row>
    <row r="1206" spans="1:1" ht="22.5" thickBot="1">
      <c r="A1206" s="60" t="s">
        <v>416</v>
      </c>
    </row>
    <row r="1207" spans="1:1" ht="22.5" thickBot="1">
      <c r="A1207" s="60" t="s">
        <v>411</v>
      </c>
    </row>
    <row r="1208" spans="1:1" ht="22.5" thickBot="1">
      <c r="A1208" s="60" t="s">
        <v>412</v>
      </c>
    </row>
    <row r="1209" spans="1:1" ht="22.5" thickBot="1">
      <c r="A1209" s="60" t="s">
        <v>417</v>
      </c>
    </row>
    <row r="1210" spans="1:1" ht="22.5" thickBot="1">
      <c r="A1210" s="60" t="s">
        <v>411</v>
      </c>
    </row>
    <row r="1211" spans="1:1" ht="22.5" thickBot="1">
      <c r="A1211" s="60" t="s">
        <v>412</v>
      </c>
    </row>
    <row r="1212" spans="1:1" ht="22.5" thickBot="1">
      <c r="A1212" s="60" t="s">
        <v>16</v>
      </c>
    </row>
    <row r="1213" spans="1:1" ht="22.5" thickBot="1">
      <c r="A1213" s="60" t="s">
        <v>415</v>
      </c>
    </row>
    <row r="1214" spans="1:1" ht="22.5" thickBot="1">
      <c r="A1214" s="60" t="s">
        <v>411</v>
      </c>
    </row>
    <row r="1215" spans="1:1" ht="22.5" thickBot="1">
      <c r="A1215" s="60" t="s">
        <v>412</v>
      </c>
    </row>
    <row r="1216" spans="1:1" ht="22.5" thickBot="1">
      <c r="A1216" s="60" t="s">
        <v>4</v>
      </c>
    </row>
    <row r="1217" spans="1:1" ht="22.5" thickBot="1">
      <c r="A1217" s="60" t="s">
        <v>3</v>
      </c>
    </row>
    <row r="1218" spans="1:1" ht="22.5" thickBot="1">
      <c r="A1218" s="60" t="s">
        <v>411</v>
      </c>
    </row>
    <row r="1219" spans="1:1" ht="22.5" thickBot="1">
      <c r="A1219" s="60" t="s">
        <v>412</v>
      </c>
    </row>
    <row r="1220" spans="1:1" ht="22.5" thickBot="1">
      <c r="A1220" s="60" t="s">
        <v>413</v>
      </c>
    </row>
    <row r="1221" spans="1:1" ht="22.5" thickBot="1">
      <c r="A1221" s="60" t="s">
        <v>411</v>
      </c>
    </row>
    <row r="1222" spans="1:1" ht="22.5" thickBot="1">
      <c r="A1222" s="60" t="s">
        <v>412</v>
      </c>
    </row>
    <row r="1223" spans="1:1" ht="22.5" thickBot="1">
      <c r="A1223" s="60" t="s">
        <v>414</v>
      </c>
    </row>
    <row r="1224" spans="1:1" ht="22.5" thickBot="1">
      <c r="A1224" s="60" t="s">
        <v>411</v>
      </c>
    </row>
    <row r="1225" spans="1:1" ht="22.5" thickBot="1">
      <c r="A1225" s="60" t="s">
        <v>412</v>
      </c>
    </row>
    <row r="1226" spans="1:1" ht="22.5" thickBot="1">
      <c r="A1226" s="60" t="s">
        <v>5</v>
      </c>
    </row>
    <row r="1227" spans="1:1" ht="22.5" thickBot="1">
      <c r="A1227" s="60" t="s">
        <v>411</v>
      </c>
    </row>
    <row r="1228" spans="1:1" ht="22.5" thickBot="1">
      <c r="A1228" s="60" t="s">
        <v>412</v>
      </c>
    </row>
    <row r="1229" spans="1:1" ht="22.5" thickBot="1">
      <c r="A1229" s="60" t="s">
        <v>18</v>
      </c>
    </row>
    <row r="1230" spans="1:1" ht="22.5" thickBot="1">
      <c r="A1230" s="60" t="s">
        <v>415</v>
      </c>
    </row>
    <row r="1231" spans="1:1" ht="22.5" thickBot="1">
      <c r="A1231" s="60" t="s">
        <v>411</v>
      </c>
    </row>
    <row r="1232" spans="1:1" ht="22.5" thickBot="1">
      <c r="A1232" s="60" t="s">
        <v>412</v>
      </c>
    </row>
    <row r="1233" spans="1:1" ht="22.5" thickBot="1">
      <c r="A1233" s="60" t="s">
        <v>416</v>
      </c>
    </row>
    <row r="1234" spans="1:1" ht="22.5" thickBot="1">
      <c r="A1234" s="60" t="s">
        <v>411</v>
      </c>
    </row>
    <row r="1235" spans="1:1" ht="22.5" thickBot="1">
      <c r="A1235" s="60" t="s">
        <v>412</v>
      </c>
    </row>
    <row r="1236" spans="1:1" ht="22.5" thickBot="1">
      <c r="A1236" s="60" t="s">
        <v>417</v>
      </c>
    </row>
    <row r="1237" spans="1:1" ht="22.5" thickBot="1">
      <c r="A1237" s="60" t="s">
        <v>411</v>
      </c>
    </row>
    <row r="1238" spans="1:1" ht="22.5" thickBot="1">
      <c r="A1238" s="60" t="s">
        <v>412</v>
      </c>
    </row>
    <row r="1239" spans="1:1" ht="22.5" thickBot="1">
      <c r="A1239" s="60" t="s">
        <v>16</v>
      </c>
    </row>
    <row r="1240" spans="1:1" ht="22.5" thickBot="1">
      <c r="A1240" s="60" t="s">
        <v>415</v>
      </c>
    </row>
    <row r="1241" spans="1:1" ht="22.5" thickBot="1">
      <c r="A1241" s="60" t="s">
        <v>411</v>
      </c>
    </row>
    <row r="1242" spans="1:1" ht="22.5" thickBot="1">
      <c r="A1242" s="60" t="s">
        <v>412</v>
      </c>
    </row>
    <row r="1243" spans="1:1" ht="22.5" thickBot="1">
      <c r="A1243" s="60" t="s">
        <v>4</v>
      </c>
    </row>
    <row r="1244" spans="1:1" ht="22.5" thickBot="1">
      <c r="A1244" s="60" t="s">
        <v>3</v>
      </c>
    </row>
    <row r="1245" spans="1:1" ht="22.5" thickBot="1">
      <c r="A1245" s="60" t="s">
        <v>411</v>
      </c>
    </row>
    <row r="1246" spans="1:1" ht="22.5" thickBot="1">
      <c r="A1246" s="60" t="s">
        <v>412</v>
      </c>
    </row>
    <row r="1247" spans="1:1" ht="22.5" thickBot="1">
      <c r="A1247" s="60" t="s">
        <v>413</v>
      </c>
    </row>
    <row r="1248" spans="1:1" ht="22.5" thickBot="1">
      <c r="A1248" s="60" t="s">
        <v>411</v>
      </c>
    </row>
    <row r="1249" spans="1:1" ht="22.5" thickBot="1">
      <c r="A1249" s="60" t="s">
        <v>412</v>
      </c>
    </row>
    <row r="1250" spans="1:1" ht="22.5" thickBot="1">
      <c r="A1250" s="60" t="s">
        <v>414</v>
      </c>
    </row>
    <row r="1251" spans="1:1" ht="22.5" thickBot="1">
      <c r="A1251" s="60" t="s">
        <v>411</v>
      </c>
    </row>
    <row r="1252" spans="1:1" ht="22.5" thickBot="1">
      <c r="A1252" s="60" t="s">
        <v>412</v>
      </c>
    </row>
    <row r="1253" spans="1:1" ht="22.5" thickBot="1">
      <c r="A1253" s="60" t="s">
        <v>5</v>
      </c>
    </row>
    <row r="1254" spans="1:1" ht="22.5" thickBot="1">
      <c r="A1254" s="60" t="s">
        <v>411</v>
      </c>
    </row>
    <row r="1255" spans="1:1" ht="22.5" thickBot="1">
      <c r="A1255" s="60" t="s">
        <v>412</v>
      </c>
    </row>
    <row r="1256" spans="1:1" ht="22.5" thickBot="1">
      <c r="A1256" s="60" t="s">
        <v>18</v>
      </c>
    </row>
    <row r="1257" spans="1:1" ht="22.5" thickBot="1">
      <c r="A1257" s="60" t="s">
        <v>415</v>
      </c>
    </row>
    <row r="1258" spans="1:1" ht="22.5" thickBot="1">
      <c r="A1258" s="60" t="s">
        <v>411</v>
      </c>
    </row>
    <row r="1259" spans="1:1" ht="22.5" thickBot="1">
      <c r="A1259" s="60" t="s">
        <v>412</v>
      </c>
    </row>
    <row r="1260" spans="1:1" ht="22.5" thickBot="1">
      <c r="A1260" s="60" t="s">
        <v>416</v>
      </c>
    </row>
    <row r="1261" spans="1:1" ht="22.5" thickBot="1">
      <c r="A1261" s="60" t="s">
        <v>411</v>
      </c>
    </row>
    <row r="1262" spans="1:1" ht="22.5" thickBot="1">
      <c r="A1262" s="60" t="s">
        <v>412</v>
      </c>
    </row>
    <row r="1263" spans="1:1" ht="22.5" thickBot="1">
      <c r="A1263" s="60" t="s">
        <v>417</v>
      </c>
    </row>
    <row r="1264" spans="1:1" ht="22.5" thickBot="1">
      <c r="A1264" s="60" t="s">
        <v>411</v>
      </c>
    </row>
    <row r="1265" spans="1:1" ht="22.5" thickBot="1">
      <c r="A1265" s="60" t="s">
        <v>412</v>
      </c>
    </row>
    <row r="1266" spans="1:1" ht="22.5" thickBot="1">
      <c r="A1266" s="60" t="s">
        <v>16</v>
      </c>
    </row>
    <row r="1267" spans="1:1" ht="22.5" thickBot="1">
      <c r="A1267" s="60" t="s">
        <v>415</v>
      </c>
    </row>
    <row r="1268" spans="1:1" ht="22.5" thickBot="1">
      <c r="A1268" s="60" t="s">
        <v>411</v>
      </c>
    </row>
    <row r="1269" spans="1:1" ht="22.5" thickBot="1">
      <c r="A1269" s="60" t="s">
        <v>412</v>
      </c>
    </row>
    <row r="1270" spans="1:1" ht="22.5" thickBot="1">
      <c r="A1270" s="60" t="s">
        <v>4</v>
      </c>
    </row>
    <row r="1271" spans="1:1" ht="22.5" thickBot="1">
      <c r="A1271" s="60" t="s">
        <v>3</v>
      </c>
    </row>
    <row r="1272" spans="1:1" ht="22.5" thickBot="1">
      <c r="A1272" s="60" t="s">
        <v>411</v>
      </c>
    </row>
    <row r="1273" spans="1:1" ht="22.5" thickBot="1">
      <c r="A1273" s="60" t="s">
        <v>412</v>
      </c>
    </row>
    <row r="1274" spans="1:1" ht="22.5" thickBot="1">
      <c r="A1274" s="60" t="s">
        <v>413</v>
      </c>
    </row>
    <row r="1275" spans="1:1" ht="22.5" thickBot="1">
      <c r="A1275" s="60" t="s">
        <v>411</v>
      </c>
    </row>
    <row r="1276" spans="1:1" ht="22.5" thickBot="1">
      <c r="A1276" s="60" t="s">
        <v>412</v>
      </c>
    </row>
    <row r="1277" spans="1:1" ht="22.5" thickBot="1">
      <c r="A1277" s="60" t="s">
        <v>414</v>
      </c>
    </row>
    <row r="1278" spans="1:1" ht="22.5" thickBot="1">
      <c r="A1278" s="60" t="s">
        <v>411</v>
      </c>
    </row>
    <row r="1279" spans="1:1" ht="22.5" thickBot="1">
      <c r="A1279" s="60" t="s">
        <v>412</v>
      </c>
    </row>
    <row r="1280" spans="1:1" ht="22.5" thickBot="1">
      <c r="A1280" s="60" t="s">
        <v>5</v>
      </c>
    </row>
    <row r="1281" spans="1:1" ht="22.5" thickBot="1">
      <c r="A1281" s="60" t="s">
        <v>411</v>
      </c>
    </row>
    <row r="1282" spans="1:1" ht="22.5" thickBot="1">
      <c r="A1282" s="60" t="s">
        <v>412</v>
      </c>
    </row>
    <row r="1283" spans="1:1" ht="22.5" thickBot="1">
      <c r="A1283" s="60" t="s">
        <v>18</v>
      </c>
    </row>
    <row r="1284" spans="1:1" ht="22.5" thickBot="1">
      <c r="A1284" s="60" t="s">
        <v>415</v>
      </c>
    </row>
    <row r="1285" spans="1:1" ht="22.5" thickBot="1">
      <c r="A1285" s="60" t="s">
        <v>411</v>
      </c>
    </row>
    <row r="1286" spans="1:1" ht="22.5" thickBot="1">
      <c r="A1286" s="60" t="s">
        <v>412</v>
      </c>
    </row>
    <row r="1287" spans="1:1" ht="22.5" thickBot="1">
      <c r="A1287" s="60" t="s">
        <v>416</v>
      </c>
    </row>
    <row r="1288" spans="1:1" ht="22.5" thickBot="1">
      <c r="A1288" s="60" t="s">
        <v>411</v>
      </c>
    </row>
    <row r="1289" spans="1:1" ht="22.5" thickBot="1">
      <c r="A1289" s="60" t="s">
        <v>412</v>
      </c>
    </row>
    <row r="1290" spans="1:1" ht="22.5" thickBot="1">
      <c r="A1290" s="60" t="s">
        <v>417</v>
      </c>
    </row>
    <row r="1291" spans="1:1" ht="22.5" thickBot="1">
      <c r="A1291" s="60" t="s">
        <v>411</v>
      </c>
    </row>
    <row r="1292" spans="1:1" ht="22.5" thickBot="1">
      <c r="A1292" s="60" t="s">
        <v>412</v>
      </c>
    </row>
    <row r="1293" spans="1:1" ht="22.5" thickBot="1">
      <c r="A1293" s="60" t="s">
        <v>16</v>
      </c>
    </row>
    <row r="1294" spans="1:1" ht="22.5" thickBot="1">
      <c r="A1294" s="60" t="s">
        <v>415</v>
      </c>
    </row>
    <row r="1295" spans="1:1" ht="22.5" thickBot="1">
      <c r="A1295" s="60" t="s">
        <v>411</v>
      </c>
    </row>
    <row r="1296" spans="1:1" ht="22.5" thickBot="1">
      <c r="A1296" s="60" t="s">
        <v>412</v>
      </c>
    </row>
    <row r="1297" spans="1:1" ht="22.5" thickBot="1">
      <c r="A1297" s="60" t="s">
        <v>4</v>
      </c>
    </row>
    <row r="1298" spans="1:1" ht="22.5" thickBot="1">
      <c r="A1298" s="60" t="s">
        <v>3</v>
      </c>
    </row>
    <row r="1299" spans="1:1" ht="22.5" thickBot="1">
      <c r="A1299" s="60" t="s">
        <v>411</v>
      </c>
    </row>
    <row r="1300" spans="1:1" ht="22.5" thickBot="1">
      <c r="A1300" s="60" t="s">
        <v>412</v>
      </c>
    </row>
    <row r="1301" spans="1:1" ht="22.5" thickBot="1">
      <c r="A1301" s="60" t="s">
        <v>413</v>
      </c>
    </row>
    <row r="1302" spans="1:1" ht="22.5" thickBot="1">
      <c r="A1302" s="60" t="s">
        <v>411</v>
      </c>
    </row>
    <row r="1303" spans="1:1" ht="22.5" thickBot="1">
      <c r="A1303" s="60" t="s">
        <v>412</v>
      </c>
    </row>
    <row r="1304" spans="1:1" ht="22.5" thickBot="1">
      <c r="A1304" s="60" t="s">
        <v>414</v>
      </c>
    </row>
    <row r="1305" spans="1:1" ht="22.5" thickBot="1">
      <c r="A1305" s="60" t="s">
        <v>411</v>
      </c>
    </row>
    <row r="1306" spans="1:1" ht="22.5" thickBot="1">
      <c r="A1306" s="60" t="s">
        <v>412</v>
      </c>
    </row>
    <row r="1307" spans="1:1" ht="22.5" thickBot="1">
      <c r="A1307" s="60" t="s">
        <v>5</v>
      </c>
    </row>
    <row r="1308" spans="1:1" ht="22.5" thickBot="1">
      <c r="A1308" s="60" t="s">
        <v>411</v>
      </c>
    </row>
    <row r="1309" spans="1:1" ht="22.5" thickBot="1">
      <c r="A1309" s="60" t="s">
        <v>412</v>
      </c>
    </row>
    <row r="1310" spans="1:1" ht="22.5" thickBot="1">
      <c r="A1310" s="60" t="s">
        <v>18</v>
      </c>
    </row>
    <row r="1311" spans="1:1" ht="22.5" thickBot="1">
      <c r="A1311" s="60" t="s">
        <v>415</v>
      </c>
    </row>
    <row r="1312" spans="1:1" ht="22.5" thickBot="1">
      <c r="A1312" s="60" t="s">
        <v>411</v>
      </c>
    </row>
    <row r="1313" spans="1:1" ht="22.5" thickBot="1">
      <c r="A1313" s="60" t="s">
        <v>412</v>
      </c>
    </row>
    <row r="1314" spans="1:1" ht="22.5" thickBot="1">
      <c r="A1314" s="60" t="s">
        <v>416</v>
      </c>
    </row>
    <row r="1315" spans="1:1" ht="22.5" thickBot="1">
      <c r="A1315" s="60" t="s">
        <v>411</v>
      </c>
    </row>
    <row r="1316" spans="1:1" ht="22.5" thickBot="1">
      <c r="A1316" s="60" t="s">
        <v>412</v>
      </c>
    </row>
    <row r="1317" spans="1:1" ht="22.5" thickBot="1">
      <c r="A1317" s="60" t="s">
        <v>417</v>
      </c>
    </row>
    <row r="1318" spans="1:1" ht="22.5" thickBot="1">
      <c r="A1318" s="60" t="s">
        <v>411</v>
      </c>
    </row>
    <row r="1319" spans="1:1" ht="22.5" thickBot="1">
      <c r="A1319" s="60" t="s">
        <v>412</v>
      </c>
    </row>
    <row r="1320" spans="1:1" ht="22.5" thickBot="1">
      <c r="A1320" s="60" t="s">
        <v>16</v>
      </c>
    </row>
    <row r="1321" spans="1:1" ht="22.5" thickBot="1">
      <c r="A1321" s="60" t="s">
        <v>415</v>
      </c>
    </row>
    <row r="1322" spans="1:1" ht="22.5" thickBot="1">
      <c r="A1322" s="60" t="s">
        <v>411</v>
      </c>
    </row>
    <row r="1323" spans="1:1" ht="22.5" thickBot="1">
      <c r="A1323" s="60" t="s">
        <v>412</v>
      </c>
    </row>
    <row r="1324" spans="1:1" ht="22.5" thickBot="1">
      <c r="A1324" s="60" t="s">
        <v>4</v>
      </c>
    </row>
    <row r="1325" spans="1:1" ht="22.5" thickBot="1">
      <c r="A1325" s="60" t="s">
        <v>3</v>
      </c>
    </row>
    <row r="1326" spans="1:1" ht="22.5" thickBot="1">
      <c r="A1326" s="60" t="s">
        <v>411</v>
      </c>
    </row>
    <row r="1327" spans="1:1" ht="22.5" thickBot="1">
      <c r="A1327" s="60" t="s">
        <v>412</v>
      </c>
    </row>
    <row r="1328" spans="1:1" ht="22.5" thickBot="1">
      <c r="A1328" s="60" t="s">
        <v>413</v>
      </c>
    </row>
    <row r="1329" spans="1:1" ht="22.5" thickBot="1">
      <c r="A1329" s="60" t="s">
        <v>411</v>
      </c>
    </row>
    <row r="1330" spans="1:1" ht="22.5" thickBot="1">
      <c r="A1330" s="60" t="s">
        <v>412</v>
      </c>
    </row>
    <row r="1331" spans="1:1" ht="22.5" thickBot="1">
      <c r="A1331" s="60" t="s">
        <v>414</v>
      </c>
    </row>
    <row r="1332" spans="1:1" ht="22.5" thickBot="1">
      <c r="A1332" s="60" t="s">
        <v>411</v>
      </c>
    </row>
    <row r="1333" spans="1:1" ht="22.5" thickBot="1">
      <c r="A1333" s="60" t="s">
        <v>412</v>
      </c>
    </row>
    <row r="1334" spans="1:1" ht="22.5" thickBot="1">
      <c r="A1334" s="60" t="s">
        <v>5</v>
      </c>
    </row>
    <row r="1335" spans="1:1" ht="22.5" thickBot="1">
      <c r="A1335" s="60" t="s">
        <v>411</v>
      </c>
    </row>
    <row r="1336" spans="1:1" ht="22.5" thickBot="1">
      <c r="A1336" s="60" t="s">
        <v>412</v>
      </c>
    </row>
    <row r="1337" spans="1:1" ht="22.5" thickBot="1">
      <c r="A1337" s="60" t="s">
        <v>18</v>
      </c>
    </row>
    <row r="1338" spans="1:1" ht="22.5" thickBot="1">
      <c r="A1338" s="60" t="s">
        <v>415</v>
      </c>
    </row>
    <row r="1339" spans="1:1" ht="22.5" thickBot="1">
      <c r="A1339" s="60" t="s">
        <v>411</v>
      </c>
    </row>
    <row r="1340" spans="1:1" ht="22.5" thickBot="1">
      <c r="A1340" s="60" t="s">
        <v>412</v>
      </c>
    </row>
    <row r="1341" spans="1:1" ht="22.5" thickBot="1">
      <c r="A1341" s="60" t="s">
        <v>416</v>
      </c>
    </row>
    <row r="1342" spans="1:1" ht="22.5" thickBot="1">
      <c r="A1342" s="60" t="s">
        <v>411</v>
      </c>
    </row>
    <row r="1343" spans="1:1" ht="22.5" thickBot="1">
      <c r="A1343" s="60" t="s">
        <v>412</v>
      </c>
    </row>
    <row r="1344" spans="1:1" ht="22.5" thickBot="1">
      <c r="A1344" s="60" t="s">
        <v>417</v>
      </c>
    </row>
    <row r="1345" spans="1:1" ht="22.5" thickBot="1">
      <c r="A1345" s="60" t="s">
        <v>411</v>
      </c>
    </row>
    <row r="1346" spans="1:1" ht="22.5" thickBot="1">
      <c r="A1346" s="60" t="s">
        <v>412</v>
      </c>
    </row>
    <row r="1347" spans="1:1" ht="22.5" thickBot="1">
      <c r="A1347" s="60" t="s">
        <v>16</v>
      </c>
    </row>
    <row r="1348" spans="1:1" ht="22.5" thickBot="1">
      <c r="A1348" s="60" t="s">
        <v>415</v>
      </c>
    </row>
    <row r="1349" spans="1:1" ht="22.5" thickBot="1">
      <c r="A1349" s="60" t="s">
        <v>411</v>
      </c>
    </row>
    <row r="1350" spans="1:1" ht="22.5" thickBot="1">
      <c r="A1350" s="60" t="s">
        <v>412</v>
      </c>
    </row>
    <row r="1351" spans="1:1" ht="22.5" thickBot="1">
      <c r="A1351" s="60" t="s">
        <v>4</v>
      </c>
    </row>
    <row r="1352" spans="1:1" ht="22.5" thickBot="1">
      <c r="A1352" s="60" t="s">
        <v>3</v>
      </c>
    </row>
    <row r="1353" spans="1:1" ht="22.5" thickBot="1">
      <c r="A1353" s="60" t="s">
        <v>411</v>
      </c>
    </row>
    <row r="1354" spans="1:1" ht="22.5" thickBot="1">
      <c r="A1354" s="60" t="s">
        <v>412</v>
      </c>
    </row>
    <row r="1355" spans="1:1" ht="22.5" thickBot="1">
      <c r="A1355" s="60" t="s">
        <v>413</v>
      </c>
    </row>
    <row r="1356" spans="1:1" ht="22.5" thickBot="1">
      <c r="A1356" s="60" t="s">
        <v>411</v>
      </c>
    </row>
    <row r="1357" spans="1:1" ht="22.5" thickBot="1">
      <c r="A1357" s="60" t="s">
        <v>412</v>
      </c>
    </row>
    <row r="1358" spans="1:1" ht="22.5" thickBot="1">
      <c r="A1358" s="60" t="s">
        <v>414</v>
      </c>
    </row>
    <row r="1359" spans="1:1" ht="22.5" thickBot="1">
      <c r="A1359" s="60" t="s">
        <v>411</v>
      </c>
    </row>
    <row r="1360" spans="1:1" ht="22.5" thickBot="1">
      <c r="A1360" s="60" t="s">
        <v>412</v>
      </c>
    </row>
    <row r="1361" spans="1:1" ht="22.5" thickBot="1">
      <c r="A1361" s="60" t="s">
        <v>5</v>
      </c>
    </row>
    <row r="1362" spans="1:1" ht="22.5" thickBot="1">
      <c r="A1362" s="60" t="s">
        <v>411</v>
      </c>
    </row>
    <row r="1363" spans="1:1" ht="22.5" thickBot="1">
      <c r="A1363" s="60" t="s">
        <v>412</v>
      </c>
    </row>
    <row r="1364" spans="1:1" ht="22.5" thickBot="1">
      <c r="A1364" s="60" t="s">
        <v>18</v>
      </c>
    </row>
    <row r="1365" spans="1:1" ht="22.5" thickBot="1">
      <c r="A1365" s="60" t="s">
        <v>415</v>
      </c>
    </row>
    <row r="1366" spans="1:1" ht="22.5" thickBot="1">
      <c r="A1366" s="60" t="s">
        <v>411</v>
      </c>
    </row>
    <row r="1367" spans="1:1" ht="22.5" thickBot="1">
      <c r="A1367" s="60" t="s">
        <v>412</v>
      </c>
    </row>
    <row r="1368" spans="1:1" ht="22.5" thickBot="1">
      <c r="A1368" s="60" t="s">
        <v>416</v>
      </c>
    </row>
    <row r="1369" spans="1:1" ht="22.5" thickBot="1">
      <c r="A1369" s="60" t="s">
        <v>411</v>
      </c>
    </row>
    <row r="1370" spans="1:1" ht="22.5" thickBot="1">
      <c r="A1370" s="60" t="s">
        <v>412</v>
      </c>
    </row>
    <row r="1371" spans="1:1" ht="22.5" thickBot="1">
      <c r="A1371" s="60" t="s">
        <v>417</v>
      </c>
    </row>
    <row r="1372" spans="1:1" ht="22.5" thickBot="1">
      <c r="A1372" s="60" t="s">
        <v>411</v>
      </c>
    </row>
    <row r="1373" spans="1:1" ht="22.5" thickBot="1">
      <c r="A1373" s="60" t="s">
        <v>412</v>
      </c>
    </row>
    <row r="1374" spans="1:1" ht="22.5" thickBot="1">
      <c r="A1374" s="60" t="s">
        <v>16</v>
      </c>
    </row>
    <row r="1375" spans="1:1" ht="22.5" thickBot="1">
      <c r="A1375" s="60" t="s">
        <v>415</v>
      </c>
    </row>
    <row r="1376" spans="1:1" ht="22.5" thickBot="1">
      <c r="A1376" s="60" t="s">
        <v>411</v>
      </c>
    </row>
    <row r="1377" spans="1:1" ht="22.5" thickBot="1">
      <c r="A1377" s="60" t="s">
        <v>412</v>
      </c>
    </row>
    <row r="1378" spans="1:1" ht="22.5" thickBot="1">
      <c r="A1378" s="60" t="s">
        <v>4</v>
      </c>
    </row>
    <row r="1379" spans="1:1" ht="22.5" thickBot="1">
      <c r="A1379" s="60" t="s">
        <v>3</v>
      </c>
    </row>
    <row r="1380" spans="1:1" ht="22.5" thickBot="1">
      <c r="A1380" s="60" t="s">
        <v>411</v>
      </c>
    </row>
    <row r="1381" spans="1:1" ht="22.5" thickBot="1">
      <c r="A1381" s="60" t="s">
        <v>412</v>
      </c>
    </row>
    <row r="1382" spans="1:1" ht="22.5" thickBot="1">
      <c r="A1382" s="60" t="s">
        <v>413</v>
      </c>
    </row>
    <row r="1383" spans="1:1" ht="22.5" thickBot="1">
      <c r="A1383" s="60" t="s">
        <v>411</v>
      </c>
    </row>
    <row r="1384" spans="1:1" ht="22.5" thickBot="1">
      <c r="A1384" s="60" t="s">
        <v>412</v>
      </c>
    </row>
    <row r="1385" spans="1:1" ht="22.5" thickBot="1">
      <c r="A1385" s="60" t="s">
        <v>414</v>
      </c>
    </row>
    <row r="1386" spans="1:1" ht="22.5" thickBot="1">
      <c r="A1386" s="60" t="s">
        <v>411</v>
      </c>
    </row>
    <row r="1387" spans="1:1" ht="22.5" thickBot="1">
      <c r="A1387" s="60" t="s">
        <v>412</v>
      </c>
    </row>
    <row r="1388" spans="1:1" ht="22.5" thickBot="1">
      <c r="A1388" s="60" t="s">
        <v>5</v>
      </c>
    </row>
    <row r="1389" spans="1:1" ht="22.5" thickBot="1">
      <c r="A1389" s="60" t="s">
        <v>411</v>
      </c>
    </row>
    <row r="1390" spans="1:1" ht="22.5" thickBot="1">
      <c r="A1390" s="60" t="s">
        <v>412</v>
      </c>
    </row>
    <row r="1391" spans="1:1" ht="22.5" thickBot="1">
      <c r="A1391" s="60" t="s">
        <v>18</v>
      </c>
    </row>
    <row r="1392" spans="1:1" ht="22.5" thickBot="1">
      <c r="A1392" s="60" t="s">
        <v>415</v>
      </c>
    </row>
    <row r="1393" spans="1:1" ht="22.5" thickBot="1">
      <c r="A1393" s="60" t="s">
        <v>411</v>
      </c>
    </row>
    <row r="1394" spans="1:1" ht="22.5" thickBot="1">
      <c r="A1394" s="60" t="s">
        <v>412</v>
      </c>
    </row>
    <row r="1395" spans="1:1" ht="22.5" thickBot="1">
      <c r="A1395" s="60" t="s">
        <v>416</v>
      </c>
    </row>
    <row r="1396" spans="1:1" ht="22.5" thickBot="1">
      <c r="A1396" s="60" t="s">
        <v>411</v>
      </c>
    </row>
    <row r="1397" spans="1:1" ht="22.5" thickBot="1">
      <c r="A1397" s="60" t="s">
        <v>412</v>
      </c>
    </row>
    <row r="1398" spans="1:1" ht="22.5" thickBot="1">
      <c r="A1398" s="60" t="s">
        <v>417</v>
      </c>
    </row>
    <row r="1399" spans="1:1" ht="22.5" thickBot="1">
      <c r="A1399" s="60" t="s">
        <v>411</v>
      </c>
    </row>
    <row r="1400" spans="1:1" ht="22.5" thickBot="1">
      <c r="A1400" s="60" t="s">
        <v>412</v>
      </c>
    </row>
    <row r="1401" spans="1:1" ht="22.5" thickBot="1">
      <c r="A1401" s="60" t="s">
        <v>16</v>
      </c>
    </row>
    <row r="1402" spans="1:1" ht="22.5" thickBot="1">
      <c r="A1402" s="60" t="s">
        <v>415</v>
      </c>
    </row>
    <row r="1403" spans="1:1" ht="22.5" thickBot="1">
      <c r="A1403" s="60" t="s">
        <v>411</v>
      </c>
    </row>
    <row r="1404" spans="1:1" ht="22.5" thickBot="1">
      <c r="A1404" s="60" t="s">
        <v>412</v>
      </c>
    </row>
    <row r="1405" spans="1:1" ht="22.5" thickBot="1">
      <c r="A1405" s="60" t="s">
        <v>4</v>
      </c>
    </row>
    <row r="1406" spans="1:1" ht="22.5" thickBot="1">
      <c r="A1406" s="60" t="s">
        <v>3</v>
      </c>
    </row>
    <row r="1407" spans="1:1" ht="22.5" thickBot="1">
      <c r="A1407" s="60" t="s">
        <v>411</v>
      </c>
    </row>
    <row r="1408" spans="1:1" ht="22.5" thickBot="1">
      <c r="A1408" s="60" t="s">
        <v>412</v>
      </c>
    </row>
    <row r="1409" spans="1:1" ht="22.5" thickBot="1">
      <c r="A1409" s="60" t="s">
        <v>413</v>
      </c>
    </row>
    <row r="1410" spans="1:1" ht="22.5" thickBot="1">
      <c r="A1410" s="60" t="s">
        <v>411</v>
      </c>
    </row>
    <row r="1411" spans="1:1" ht="22.5" thickBot="1">
      <c r="A1411" s="60" t="s">
        <v>412</v>
      </c>
    </row>
    <row r="1412" spans="1:1" ht="22.5" thickBot="1">
      <c r="A1412" s="60" t="s">
        <v>414</v>
      </c>
    </row>
    <row r="1413" spans="1:1" ht="22.5" thickBot="1">
      <c r="A1413" s="60" t="s">
        <v>411</v>
      </c>
    </row>
    <row r="1414" spans="1:1" ht="22.5" thickBot="1">
      <c r="A1414" s="60" t="s">
        <v>412</v>
      </c>
    </row>
    <row r="1415" spans="1:1" ht="22.5" thickBot="1">
      <c r="A1415" s="60" t="s">
        <v>5</v>
      </c>
    </row>
    <row r="1416" spans="1:1" ht="22.5" thickBot="1">
      <c r="A1416" s="60" t="s">
        <v>411</v>
      </c>
    </row>
    <row r="1417" spans="1:1" ht="22.5" thickBot="1">
      <c r="A1417" s="60" t="s">
        <v>412</v>
      </c>
    </row>
    <row r="1418" spans="1:1" ht="22.5" thickBot="1">
      <c r="A1418" s="60" t="s">
        <v>18</v>
      </c>
    </row>
    <row r="1419" spans="1:1" ht="22.5" thickBot="1">
      <c r="A1419" s="60" t="s">
        <v>415</v>
      </c>
    </row>
    <row r="1420" spans="1:1" ht="22.5" thickBot="1">
      <c r="A1420" s="60" t="s">
        <v>411</v>
      </c>
    </row>
    <row r="1421" spans="1:1" ht="22.5" thickBot="1">
      <c r="A1421" s="60" t="s">
        <v>412</v>
      </c>
    </row>
    <row r="1422" spans="1:1" ht="22.5" thickBot="1">
      <c r="A1422" s="60" t="s">
        <v>416</v>
      </c>
    </row>
    <row r="1423" spans="1:1" ht="22.5" thickBot="1">
      <c r="A1423" s="60" t="s">
        <v>411</v>
      </c>
    </row>
    <row r="1424" spans="1:1" ht="22.5" thickBot="1">
      <c r="A1424" s="60" t="s">
        <v>412</v>
      </c>
    </row>
    <row r="1425" spans="1:1" ht="22.5" thickBot="1">
      <c r="A1425" s="60" t="s">
        <v>417</v>
      </c>
    </row>
    <row r="1426" spans="1:1" ht="22.5" thickBot="1">
      <c r="A1426" s="60" t="s">
        <v>411</v>
      </c>
    </row>
    <row r="1427" spans="1:1" ht="22.5" thickBot="1">
      <c r="A1427" s="60" t="s">
        <v>412</v>
      </c>
    </row>
    <row r="1428" spans="1:1" ht="22.5" thickBot="1">
      <c r="A1428" s="60" t="s">
        <v>16</v>
      </c>
    </row>
    <row r="1429" spans="1:1" ht="22.5" thickBot="1">
      <c r="A1429" s="60" t="s">
        <v>415</v>
      </c>
    </row>
    <row r="1430" spans="1:1" ht="22.5" thickBot="1">
      <c r="A1430" s="60" t="s">
        <v>411</v>
      </c>
    </row>
    <row r="1431" spans="1:1" ht="22.5" thickBot="1">
      <c r="A1431" s="60" t="s">
        <v>412</v>
      </c>
    </row>
    <row r="1432" spans="1:1" ht="22.5" thickBot="1">
      <c r="A1432" s="60" t="s">
        <v>4</v>
      </c>
    </row>
    <row r="1433" spans="1:1" ht="22.5" thickBot="1">
      <c r="A1433" s="60" t="s">
        <v>3</v>
      </c>
    </row>
    <row r="1434" spans="1:1" ht="22.5" thickBot="1">
      <c r="A1434" s="60" t="s">
        <v>411</v>
      </c>
    </row>
    <row r="1435" spans="1:1" ht="22.5" thickBot="1">
      <c r="A1435" s="60" t="s">
        <v>412</v>
      </c>
    </row>
    <row r="1436" spans="1:1" ht="22.5" thickBot="1">
      <c r="A1436" s="60" t="s">
        <v>413</v>
      </c>
    </row>
    <row r="1437" spans="1:1" ht="22.5" thickBot="1">
      <c r="A1437" s="60" t="s">
        <v>411</v>
      </c>
    </row>
    <row r="1438" spans="1:1" ht="22.5" thickBot="1">
      <c r="A1438" s="60" t="s">
        <v>412</v>
      </c>
    </row>
    <row r="1439" spans="1:1" ht="22.5" thickBot="1">
      <c r="A1439" s="60" t="s">
        <v>414</v>
      </c>
    </row>
    <row r="1440" spans="1:1" ht="22.5" thickBot="1">
      <c r="A1440" s="60" t="s">
        <v>411</v>
      </c>
    </row>
    <row r="1441" spans="1:1" ht="22.5" thickBot="1">
      <c r="A1441" s="60" t="s">
        <v>412</v>
      </c>
    </row>
    <row r="1442" spans="1:1" ht="22.5" thickBot="1">
      <c r="A1442" s="60" t="s">
        <v>5</v>
      </c>
    </row>
    <row r="1443" spans="1:1" ht="22.5" thickBot="1">
      <c r="A1443" s="60" t="s">
        <v>411</v>
      </c>
    </row>
    <row r="1444" spans="1:1" ht="22.5" thickBot="1">
      <c r="A1444" s="60" t="s">
        <v>412</v>
      </c>
    </row>
    <row r="1445" spans="1:1" ht="22.5" thickBot="1">
      <c r="A1445" s="60" t="s">
        <v>18</v>
      </c>
    </row>
    <row r="1446" spans="1:1" ht="22.5" thickBot="1">
      <c r="A1446" s="60" t="s">
        <v>415</v>
      </c>
    </row>
    <row r="1447" spans="1:1" ht="22.5" thickBot="1">
      <c r="A1447" s="60" t="s">
        <v>411</v>
      </c>
    </row>
    <row r="1448" spans="1:1" ht="22.5" thickBot="1">
      <c r="A1448" s="60" t="s">
        <v>412</v>
      </c>
    </row>
    <row r="1449" spans="1:1" ht="22.5" thickBot="1">
      <c r="A1449" s="60" t="s">
        <v>416</v>
      </c>
    </row>
    <row r="1450" spans="1:1" ht="22.5" thickBot="1">
      <c r="A1450" s="60" t="s">
        <v>411</v>
      </c>
    </row>
    <row r="1451" spans="1:1" ht="22.5" thickBot="1">
      <c r="A1451" s="60" t="s">
        <v>412</v>
      </c>
    </row>
    <row r="1452" spans="1:1" ht="22.5" thickBot="1">
      <c r="A1452" s="60" t="s">
        <v>417</v>
      </c>
    </row>
    <row r="1453" spans="1:1" ht="22.5" thickBot="1">
      <c r="A1453" s="60" t="s">
        <v>411</v>
      </c>
    </row>
    <row r="1454" spans="1:1" ht="22.5" thickBot="1">
      <c r="A1454" s="60" t="s">
        <v>412</v>
      </c>
    </row>
    <row r="1455" spans="1:1" ht="22.5" thickBot="1">
      <c r="A1455" s="60" t="s">
        <v>16</v>
      </c>
    </row>
    <row r="1456" spans="1:1" ht="22.5" thickBot="1">
      <c r="A1456" s="60" t="s">
        <v>415</v>
      </c>
    </row>
    <row r="1457" spans="1:1" ht="22.5" thickBot="1">
      <c r="A1457" s="60" t="s">
        <v>411</v>
      </c>
    </row>
    <row r="1458" spans="1:1" ht="22.5" thickBot="1">
      <c r="A1458" s="60" t="s">
        <v>412</v>
      </c>
    </row>
    <row r="1459" spans="1:1" ht="22.5" thickBot="1">
      <c r="A1459" s="60" t="s">
        <v>4</v>
      </c>
    </row>
    <row r="1460" spans="1:1" ht="22.5" thickBot="1">
      <c r="A1460" s="60" t="s">
        <v>3</v>
      </c>
    </row>
    <row r="1461" spans="1:1" ht="22.5" thickBot="1">
      <c r="A1461" s="60" t="s">
        <v>411</v>
      </c>
    </row>
    <row r="1462" spans="1:1" ht="22.5" thickBot="1">
      <c r="A1462" s="60" t="s">
        <v>412</v>
      </c>
    </row>
    <row r="1463" spans="1:1" ht="22.5" thickBot="1">
      <c r="A1463" s="60" t="s">
        <v>413</v>
      </c>
    </row>
    <row r="1464" spans="1:1" ht="22.5" thickBot="1">
      <c r="A1464" s="60" t="s">
        <v>411</v>
      </c>
    </row>
    <row r="1465" spans="1:1" ht="22.5" thickBot="1">
      <c r="A1465" s="60" t="s">
        <v>412</v>
      </c>
    </row>
    <row r="1466" spans="1:1" ht="22.5" thickBot="1">
      <c r="A1466" s="60" t="s">
        <v>414</v>
      </c>
    </row>
    <row r="1467" spans="1:1" ht="22.5" thickBot="1">
      <c r="A1467" s="60" t="s">
        <v>411</v>
      </c>
    </row>
    <row r="1468" spans="1:1" ht="22.5" thickBot="1">
      <c r="A1468" s="60" t="s">
        <v>412</v>
      </c>
    </row>
    <row r="1469" spans="1:1" ht="22.5" thickBot="1">
      <c r="A1469" s="60" t="s">
        <v>5</v>
      </c>
    </row>
    <row r="1470" spans="1:1" ht="22.5" thickBot="1">
      <c r="A1470" s="60" t="s">
        <v>411</v>
      </c>
    </row>
    <row r="1471" spans="1:1" ht="22.5" thickBot="1">
      <c r="A1471" s="60" t="s">
        <v>412</v>
      </c>
    </row>
    <row r="1472" spans="1:1" ht="22.5" thickBot="1">
      <c r="A1472" s="60" t="s">
        <v>18</v>
      </c>
    </row>
    <row r="1473" spans="1:1" ht="22.5" thickBot="1">
      <c r="A1473" s="60" t="s">
        <v>415</v>
      </c>
    </row>
    <row r="1474" spans="1:1" ht="22.5" thickBot="1">
      <c r="A1474" s="60" t="s">
        <v>411</v>
      </c>
    </row>
    <row r="1475" spans="1:1" ht="22.5" thickBot="1">
      <c r="A1475" s="60" t="s">
        <v>412</v>
      </c>
    </row>
    <row r="1476" spans="1:1" ht="22.5" thickBot="1">
      <c r="A1476" s="60" t="s">
        <v>416</v>
      </c>
    </row>
    <row r="1477" spans="1:1" ht="22.5" thickBot="1">
      <c r="A1477" s="60" t="s">
        <v>411</v>
      </c>
    </row>
    <row r="1478" spans="1:1" ht="22.5" thickBot="1">
      <c r="A1478" s="60" t="s">
        <v>412</v>
      </c>
    </row>
    <row r="1479" spans="1:1" ht="22.5" thickBot="1">
      <c r="A1479" s="60" t="s">
        <v>417</v>
      </c>
    </row>
    <row r="1480" spans="1:1" ht="22.5" thickBot="1">
      <c r="A1480" s="60" t="s">
        <v>411</v>
      </c>
    </row>
    <row r="1481" spans="1:1" ht="22.5" thickBot="1">
      <c r="A1481" s="60" t="s">
        <v>412</v>
      </c>
    </row>
    <row r="1482" spans="1:1" ht="22.5" thickBot="1">
      <c r="A1482" s="60" t="s">
        <v>16</v>
      </c>
    </row>
    <row r="1483" spans="1:1" ht="22.5" thickBot="1">
      <c r="A1483" s="60" t="s">
        <v>415</v>
      </c>
    </row>
    <row r="1484" spans="1:1" ht="22.5" thickBot="1">
      <c r="A1484" s="60" t="s">
        <v>411</v>
      </c>
    </row>
    <row r="1485" spans="1:1" ht="22.5" thickBot="1">
      <c r="A1485" s="60" t="s">
        <v>412</v>
      </c>
    </row>
    <row r="1486" spans="1:1" ht="22.5" thickBot="1">
      <c r="A1486" s="60" t="s">
        <v>4</v>
      </c>
    </row>
    <row r="1487" spans="1:1" ht="22.5" thickBot="1">
      <c r="A1487" s="60" t="s">
        <v>3</v>
      </c>
    </row>
    <row r="1488" spans="1:1" ht="22.5" thickBot="1">
      <c r="A1488" s="60" t="s">
        <v>411</v>
      </c>
    </row>
    <row r="1489" spans="1:1" ht="22.5" thickBot="1">
      <c r="A1489" s="60" t="s">
        <v>412</v>
      </c>
    </row>
    <row r="1490" spans="1:1" ht="22.5" thickBot="1">
      <c r="A1490" s="60" t="s">
        <v>413</v>
      </c>
    </row>
    <row r="1491" spans="1:1" ht="22.5" thickBot="1">
      <c r="A1491" s="60" t="s">
        <v>411</v>
      </c>
    </row>
    <row r="1492" spans="1:1" ht="22.5" thickBot="1">
      <c r="A1492" s="60" t="s">
        <v>412</v>
      </c>
    </row>
    <row r="1493" spans="1:1" ht="22.5" thickBot="1">
      <c r="A1493" s="60" t="s">
        <v>414</v>
      </c>
    </row>
    <row r="1494" spans="1:1" ht="22.5" thickBot="1">
      <c r="A1494" s="60" t="s">
        <v>411</v>
      </c>
    </row>
    <row r="1495" spans="1:1" ht="22.5" thickBot="1">
      <c r="A1495" s="60" t="s">
        <v>412</v>
      </c>
    </row>
    <row r="1496" spans="1:1" ht="22.5" thickBot="1">
      <c r="A1496" s="60" t="s">
        <v>5</v>
      </c>
    </row>
    <row r="1497" spans="1:1" ht="22.5" thickBot="1">
      <c r="A1497" s="60" t="s">
        <v>411</v>
      </c>
    </row>
    <row r="1498" spans="1:1" ht="22.5" thickBot="1">
      <c r="A1498" s="60" t="s">
        <v>412</v>
      </c>
    </row>
    <row r="1499" spans="1:1" ht="22.5" thickBot="1">
      <c r="A1499" s="60" t="s">
        <v>18</v>
      </c>
    </row>
    <row r="1500" spans="1:1" ht="22.5" thickBot="1">
      <c r="A1500" s="60" t="s">
        <v>415</v>
      </c>
    </row>
    <row r="1501" spans="1:1" ht="22.5" thickBot="1">
      <c r="A1501" s="60" t="s">
        <v>411</v>
      </c>
    </row>
    <row r="1502" spans="1:1" ht="22.5" thickBot="1">
      <c r="A1502" s="60" t="s">
        <v>412</v>
      </c>
    </row>
    <row r="1503" spans="1:1" ht="22.5" thickBot="1">
      <c r="A1503" s="60" t="s">
        <v>416</v>
      </c>
    </row>
    <row r="1504" spans="1:1" ht="22.5" thickBot="1">
      <c r="A1504" s="60" t="s">
        <v>411</v>
      </c>
    </row>
    <row r="1505" spans="1:1" ht="22.5" thickBot="1">
      <c r="A1505" s="60" t="s">
        <v>412</v>
      </c>
    </row>
    <row r="1506" spans="1:1" ht="22.5" thickBot="1">
      <c r="A1506" s="60" t="s">
        <v>417</v>
      </c>
    </row>
    <row r="1507" spans="1:1" ht="22.5" thickBot="1">
      <c r="A1507" s="60" t="s">
        <v>411</v>
      </c>
    </row>
    <row r="1508" spans="1:1" ht="22.5" thickBot="1">
      <c r="A1508" s="60" t="s">
        <v>412</v>
      </c>
    </row>
    <row r="1509" spans="1:1" ht="22.5" thickBot="1">
      <c r="A1509" s="60" t="s">
        <v>16</v>
      </c>
    </row>
    <row r="1510" spans="1:1" ht="22.5" thickBot="1">
      <c r="A1510" s="60" t="s">
        <v>415</v>
      </c>
    </row>
    <row r="1511" spans="1:1" ht="22.5" thickBot="1">
      <c r="A1511" s="60" t="s">
        <v>411</v>
      </c>
    </row>
    <row r="1512" spans="1:1" ht="22.5" thickBot="1">
      <c r="A1512" s="60" t="s">
        <v>412</v>
      </c>
    </row>
    <row r="1513" spans="1:1" ht="22.5" thickBot="1">
      <c r="A1513" s="60" t="s">
        <v>4</v>
      </c>
    </row>
    <row r="1514" spans="1:1" ht="22.5" thickBot="1">
      <c r="A1514" s="60" t="s">
        <v>3</v>
      </c>
    </row>
    <row r="1515" spans="1:1" ht="22.5" thickBot="1">
      <c r="A1515" s="60" t="s">
        <v>411</v>
      </c>
    </row>
    <row r="1516" spans="1:1" ht="22.5" thickBot="1">
      <c r="A1516" s="60" t="s">
        <v>412</v>
      </c>
    </row>
    <row r="1517" spans="1:1" ht="22.5" thickBot="1">
      <c r="A1517" s="60" t="s">
        <v>413</v>
      </c>
    </row>
    <row r="1518" spans="1:1" ht="22.5" thickBot="1">
      <c r="A1518" s="60" t="s">
        <v>411</v>
      </c>
    </row>
    <row r="1519" spans="1:1" ht="22.5" thickBot="1">
      <c r="A1519" s="60" t="s">
        <v>412</v>
      </c>
    </row>
    <row r="1520" spans="1:1" ht="22.5" thickBot="1">
      <c r="A1520" s="60" t="s">
        <v>414</v>
      </c>
    </row>
    <row r="1521" spans="1:1" ht="22.5" thickBot="1">
      <c r="A1521" s="60" t="s">
        <v>411</v>
      </c>
    </row>
    <row r="1522" spans="1:1" ht="22.5" thickBot="1">
      <c r="A1522" s="60" t="s">
        <v>412</v>
      </c>
    </row>
    <row r="1523" spans="1:1" ht="22.5" thickBot="1">
      <c r="A1523" s="60" t="s">
        <v>5</v>
      </c>
    </row>
    <row r="1524" spans="1:1" ht="22.5" thickBot="1">
      <c r="A1524" s="60" t="s">
        <v>411</v>
      </c>
    </row>
    <row r="1525" spans="1:1" ht="22.5" thickBot="1">
      <c r="A1525" s="60" t="s">
        <v>412</v>
      </c>
    </row>
    <row r="1526" spans="1:1" ht="22.5" thickBot="1">
      <c r="A1526" s="60" t="s">
        <v>18</v>
      </c>
    </row>
    <row r="1527" spans="1:1" ht="22.5" thickBot="1">
      <c r="A1527" s="60" t="s">
        <v>415</v>
      </c>
    </row>
    <row r="1528" spans="1:1" ht="22.5" thickBot="1">
      <c r="A1528" s="60" t="s">
        <v>411</v>
      </c>
    </row>
    <row r="1529" spans="1:1" ht="22.5" thickBot="1">
      <c r="A1529" s="60" t="s">
        <v>412</v>
      </c>
    </row>
    <row r="1530" spans="1:1" ht="22.5" thickBot="1">
      <c r="A1530" s="60" t="s">
        <v>416</v>
      </c>
    </row>
    <row r="1531" spans="1:1" ht="22.5" thickBot="1">
      <c r="A1531" s="60" t="s">
        <v>411</v>
      </c>
    </row>
    <row r="1532" spans="1:1" ht="22.5" thickBot="1">
      <c r="A1532" s="60" t="s">
        <v>412</v>
      </c>
    </row>
    <row r="1533" spans="1:1" ht="22.5" thickBot="1">
      <c r="A1533" s="60" t="s">
        <v>417</v>
      </c>
    </row>
    <row r="1534" spans="1:1" ht="22.5" thickBot="1">
      <c r="A1534" s="60" t="s">
        <v>411</v>
      </c>
    </row>
    <row r="1535" spans="1:1" ht="22.5" thickBot="1">
      <c r="A1535" s="60" t="s">
        <v>412</v>
      </c>
    </row>
    <row r="1536" spans="1:1" ht="22.5" thickBot="1">
      <c r="A1536" s="60" t="s">
        <v>16</v>
      </c>
    </row>
    <row r="1537" spans="1:1" ht="22.5" thickBot="1">
      <c r="A1537" s="60" t="s">
        <v>415</v>
      </c>
    </row>
    <row r="1538" spans="1:1" ht="22.5" thickBot="1">
      <c r="A1538" s="60" t="s">
        <v>411</v>
      </c>
    </row>
    <row r="1539" spans="1:1" ht="22.5" thickBot="1">
      <c r="A1539" s="60" t="s">
        <v>412</v>
      </c>
    </row>
    <row r="1540" spans="1:1" ht="22.5" thickBot="1">
      <c r="A1540" s="60" t="s">
        <v>4</v>
      </c>
    </row>
    <row r="1541" spans="1:1" ht="22.5" thickBot="1">
      <c r="A1541" s="60" t="s">
        <v>3</v>
      </c>
    </row>
    <row r="1542" spans="1:1" ht="22.5" thickBot="1">
      <c r="A1542" s="60" t="s">
        <v>411</v>
      </c>
    </row>
    <row r="1543" spans="1:1" ht="22.5" thickBot="1">
      <c r="A1543" s="60" t="s">
        <v>412</v>
      </c>
    </row>
    <row r="1544" spans="1:1" ht="22.5" thickBot="1">
      <c r="A1544" s="60" t="s">
        <v>413</v>
      </c>
    </row>
    <row r="1545" spans="1:1" ht="22.5" thickBot="1">
      <c r="A1545" s="60" t="s">
        <v>411</v>
      </c>
    </row>
    <row r="1546" spans="1:1" ht="22.5" thickBot="1">
      <c r="A1546" s="60" t="s">
        <v>412</v>
      </c>
    </row>
    <row r="1547" spans="1:1" ht="22.5" thickBot="1">
      <c r="A1547" s="60" t="s">
        <v>414</v>
      </c>
    </row>
    <row r="1548" spans="1:1" ht="22.5" thickBot="1">
      <c r="A1548" s="60" t="s">
        <v>411</v>
      </c>
    </row>
    <row r="1549" spans="1:1" ht="22.5" thickBot="1">
      <c r="A1549" s="60" t="s">
        <v>412</v>
      </c>
    </row>
    <row r="1550" spans="1:1" ht="22.5" thickBot="1">
      <c r="A1550" s="60" t="s">
        <v>5</v>
      </c>
    </row>
    <row r="1551" spans="1:1" ht="22.5" thickBot="1">
      <c r="A1551" s="60" t="s">
        <v>411</v>
      </c>
    </row>
    <row r="1552" spans="1:1" ht="22.5" thickBot="1">
      <c r="A1552" s="60" t="s">
        <v>412</v>
      </c>
    </row>
    <row r="1553" spans="1:1" ht="22.5" thickBot="1">
      <c r="A1553" s="60" t="s">
        <v>18</v>
      </c>
    </row>
    <row r="1554" spans="1:1" ht="22.5" thickBot="1">
      <c r="A1554" s="60" t="s">
        <v>415</v>
      </c>
    </row>
    <row r="1555" spans="1:1" ht="22.5" thickBot="1">
      <c r="A1555" s="60" t="s">
        <v>411</v>
      </c>
    </row>
    <row r="1556" spans="1:1" ht="22.5" thickBot="1">
      <c r="A1556" s="60" t="s">
        <v>412</v>
      </c>
    </row>
    <row r="1557" spans="1:1" ht="22.5" thickBot="1">
      <c r="A1557" s="60" t="s">
        <v>416</v>
      </c>
    </row>
    <row r="1558" spans="1:1" ht="22.5" thickBot="1">
      <c r="A1558" s="60" t="s">
        <v>411</v>
      </c>
    </row>
    <row r="1559" spans="1:1" ht="22.5" thickBot="1">
      <c r="A1559" s="60" t="s">
        <v>412</v>
      </c>
    </row>
    <row r="1560" spans="1:1" ht="22.5" thickBot="1">
      <c r="A1560" s="60" t="s">
        <v>417</v>
      </c>
    </row>
    <row r="1561" spans="1:1" ht="22.5" thickBot="1">
      <c r="A1561" s="60" t="s">
        <v>411</v>
      </c>
    </row>
    <row r="1562" spans="1:1" ht="22.5" thickBot="1">
      <c r="A1562" s="60" t="s">
        <v>412</v>
      </c>
    </row>
    <row r="1563" spans="1:1" ht="22.5" thickBot="1">
      <c r="A1563" s="60" t="s">
        <v>16</v>
      </c>
    </row>
    <row r="1564" spans="1:1" ht="22.5" thickBot="1">
      <c r="A1564" s="60" t="s">
        <v>415</v>
      </c>
    </row>
    <row r="1565" spans="1:1" ht="22.5" thickBot="1">
      <c r="A1565" s="60" t="s">
        <v>411</v>
      </c>
    </row>
    <row r="1566" spans="1:1" ht="22.5" thickBot="1">
      <c r="A1566" s="60" t="s">
        <v>412</v>
      </c>
    </row>
    <row r="1567" spans="1:1" ht="22.5" thickBot="1">
      <c r="A1567" s="60" t="s">
        <v>4</v>
      </c>
    </row>
    <row r="1568" spans="1:1" ht="22.5" thickBot="1">
      <c r="A1568" s="60" t="s">
        <v>3</v>
      </c>
    </row>
    <row r="1569" spans="1:1" ht="22.5" thickBot="1">
      <c r="A1569" s="60" t="s">
        <v>411</v>
      </c>
    </row>
    <row r="1570" spans="1:1" ht="22.5" thickBot="1">
      <c r="A1570" s="60" t="s">
        <v>412</v>
      </c>
    </row>
    <row r="1571" spans="1:1" ht="22.5" thickBot="1">
      <c r="A1571" s="60" t="s">
        <v>413</v>
      </c>
    </row>
    <row r="1572" spans="1:1" ht="22.5" thickBot="1">
      <c r="A1572" s="60" t="s">
        <v>411</v>
      </c>
    </row>
    <row r="1573" spans="1:1" ht="22.5" thickBot="1">
      <c r="A1573" s="60" t="s">
        <v>412</v>
      </c>
    </row>
    <row r="1574" spans="1:1" ht="22.5" thickBot="1">
      <c r="A1574" s="60" t="s">
        <v>414</v>
      </c>
    </row>
    <row r="1575" spans="1:1" ht="22.5" thickBot="1">
      <c r="A1575" s="60" t="s">
        <v>411</v>
      </c>
    </row>
    <row r="1576" spans="1:1" ht="22.5" thickBot="1">
      <c r="A1576" s="60" t="s">
        <v>412</v>
      </c>
    </row>
    <row r="1577" spans="1:1" ht="22.5" thickBot="1">
      <c r="A1577" s="60" t="s">
        <v>5</v>
      </c>
    </row>
    <row r="1578" spans="1:1" ht="22.5" thickBot="1">
      <c r="A1578" s="60" t="s">
        <v>411</v>
      </c>
    </row>
    <row r="1579" spans="1:1" ht="22.5" thickBot="1">
      <c r="A1579" s="60" t="s">
        <v>412</v>
      </c>
    </row>
    <row r="1580" spans="1:1" ht="22.5" thickBot="1">
      <c r="A1580" s="60" t="s">
        <v>18</v>
      </c>
    </row>
    <row r="1581" spans="1:1" ht="22.5" thickBot="1">
      <c r="A1581" s="60" t="s">
        <v>415</v>
      </c>
    </row>
    <row r="1582" spans="1:1" ht="22.5" thickBot="1">
      <c r="A1582" s="60" t="s">
        <v>411</v>
      </c>
    </row>
    <row r="1583" spans="1:1" ht="22.5" thickBot="1">
      <c r="A1583" s="60" t="s">
        <v>412</v>
      </c>
    </row>
    <row r="1584" spans="1:1" ht="22.5" thickBot="1">
      <c r="A1584" s="60" t="s">
        <v>416</v>
      </c>
    </row>
    <row r="1585" spans="1:1" ht="22.5" thickBot="1">
      <c r="A1585" s="60" t="s">
        <v>411</v>
      </c>
    </row>
    <row r="1586" spans="1:1" ht="22.5" thickBot="1">
      <c r="A1586" s="60" t="s">
        <v>412</v>
      </c>
    </row>
    <row r="1587" spans="1:1" ht="22.5" thickBot="1">
      <c r="A1587" s="60" t="s">
        <v>417</v>
      </c>
    </row>
    <row r="1588" spans="1:1" ht="22.5" thickBot="1">
      <c r="A1588" s="60" t="s">
        <v>411</v>
      </c>
    </row>
    <row r="1589" spans="1:1" ht="22.5" thickBot="1">
      <c r="A1589" s="60" t="s">
        <v>412</v>
      </c>
    </row>
    <row r="1590" spans="1:1" ht="22.5" thickBot="1">
      <c r="A1590" s="60" t="s">
        <v>16</v>
      </c>
    </row>
    <row r="1591" spans="1:1" ht="22.5" thickBot="1">
      <c r="A1591" s="60" t="s">
        <v>415</v>
      </c>
    </row>
    <row r="1592" spans="1:1" ht="22.5" thickBot="1">
      <c r="A1592" s="60" t="s">
        <v>411</v>
      </c>
    </row>
    <row r="1593" spans="1:1" ht="22.5" thickBot="1">
      <c r="A1593" s="60" t="s">
        <v>412</v>
      </c>
    </row>
    <row r="1594" spans="1:1" ht="22.5" thickBot="1">
      <c r="A1594" s="60" t="s">
        <v>4</v>
      </c>
    </row>
    <row r="1595" spans="1:1" ht="22.5" thickBot="1">
      <c r="A1595" s="60" t="s">
        <v>3</v>
      </c>
    </row>
    <row r="1596" spans="1:1" ht="22.5" thickBot="1">
      <c r="A1596" s="60" t="s">
        <v>411</v>
      </c>
    </row>
    <row r="1597" spans="1:1" ht="22.5" thickBot="1">
      <c r="A1597" s="60" t="s">
        <v>412</v>
      </c>
    </row>
    <row r="1598" spans="1:1" ht="22.5" thickBot="1">
      <c r="A1598" s="60" t="s">
        <v>413</v>
      </c>
    </row>
    <row r="1599" spans="1:1" ht="22.5" thickBot="1">
      <c r="A1599" s="60" t="s">
        <v>411</v>
      </c>
    </row>
    <row r="1600" spans="1:1" ht="22.5" thickBot="1">
      <c r="A1600" s="60" t="s">
        <v>412</v>
      </c>
    </row>
    <row r="1601" spans="1:1" ht="22.5" thickBot="1">
      <c r="A1601" s="60" t="s">
        <v>414</v>
      </c>
    </row>
    <row r="1602" spans="1:1" ht="22.5" thickBot="1">
      <c r="A1602" s="60" t="s">
        <v>411</v>
      </c>
    </row>
    <row r="1603" spans="1:1" ht="22.5" thickBot="1">
      <c r="A1603" s="60" t="s">
        <v>412</v>
      </c>
    </row>
    <row r="1604" spans="1:1" ht="22.5" thickBot="1">
      <c r="A1604" s="60" t="s">
        <v>5</v>
      </c>
    </row>
    <row r="1605" spans="1:1" ht="22.5" thickBot="1">
      <c r="A1605" s="60" t="s">
        <v>411</v>
      </c>
    </row>
    <row r="1606" spans="1:1" ht="22.5" thickBot="1">
      <c r="A1606" s="60" t="s">
        <v>412</v>
      </c>
    </row>
    <row r="1607" spans="1:1" ht="22.5" thickBot="1">
      <c r="A1607" s="60" t="s">
        <v>18</v>
      </c>
    </row>
    <row r="1608" spans="1:1" ht="22.5" thickBot="1">
      <c r="A1608" s="60" t="s">
        <v>415</v>
      </c>
    </row>
    <row r="1609" spans="1:1" ht="22.5" thickBot="1">
      <c r="A1609" s="60" t="s">
        <v>411</v>
      </c>
    </row>
    <row r="1610" spans="1:1" ht="22.5" thickBot="1">
      <c r="A1610" s="60" t="s">
        <v>412</v>
      </c>
    </row>
    <row r="1611" spans="1:1" ht="22.5" thickBot="1">
      <c r="A1611" s="60" t="s">
        <v>416</v>
      </c>
    </row>
    <row r="1612" spans="1:1" ht="22.5" thickBot="1">
      <c r="A1612" s="60" t="s">
        <v>411</v>
      </c>
    </row>
    <row r="1613" spans="1:1" ht="22.5" thickBot="1">
      <c r="A1613" s="60" t="s">
        <v>412</v>
      </c>
    </row>
    <row r="1614" spans="1:1" ht="22.5" thickBot="1">
      <c r="A1614" s="60" t="s">
        <v>417</v>
      </c>
    </row>
    <row r="1615" spans="1:1" ht="22.5" thickBot="1">
      <c r="A1615" s="60" t="s">
        <v>411</v>
      </c>
    </row>
    <row r="1616" spans="1:1" ht="22.5" thickBot="1">
      <c r="A1616" s="60" t="s">
        <v>412</v>
      </c>
    </row>
    <row r="1617" spans="1:1" ht="22.5" thickBot="1">
      <c r="A1617" s="60" t="s">
        <v>16</v>
      </c>
    </row>
    <row r="1618" spans="1:1" ht="22.5" thickBot="1">
      <c r="A1618" s="60" t="s">
        <v>415</v>
      </c>
    </row>
    <row r="1619" spans="1:1" ht="22.5" thickBot="1">
      <c r="A1619" s="60" t="s">
        <v>411</v>
      </c>
    </row>
    <row r="1620" spans="1:1" ht="22.5" thickBot="1">
      <c r="A1620" s="60" t="s">
        <v>412</v>
      </c>
    </row>
    <row r="1621" spans="1:1" ht="22.5" thickBot="1">
      <c r="A1621" s="60" t="s">
        <v>4</v>
      </c>
    </row>
    <row r="1622" spans="1:1" ht="22.5" thickBot="1">
      <c r="A1622" s="60" t="s">
        <v>3</v>
      </c>
    </row>
    <row r="1623" spans="1:1" ht="22.5" thickBot="1">
      <c r="A1623" s="60" t="s">
        <v>411</v>
      </c>
    </row>
    <row r="1624" spans="1:1" ht="22.5" thickBot="1">
      <c r="A1624" s="60" t="s">
        <v>412</v>
      </c>
    </row>
    <row r="1625" spans="1:1" ht="22.5" thickBot="1">
      <c r="A1625" s="60" t="s">
        <v>413</v>
      </c>
    </row>
    <row r="1626" spans="1:1" ht="22.5" thickBot="1">
      <c r="A1626" s="60" t="s">
        <v>411</v>
      </c>
    </row>
    <row r="1627" spans="1:1" ht="22.5" thickBot="1">
      <c r="A1627" s="60" t="s">
        <v>412</v>
      </c>
    </row>
    <row r="1628" spans="1:1" ht="22.5" thickBot="1">
      <c r="A1628" s="60" t="s">
        <v>414</v>
      </c>
    </row>
    <row r="1629" spans="1:1" ht="22.5" thickBot="1">
      <c r="A1629" s="60" t="s">
        <v>411</v>
      </c>
    </row>
    <row r="1630" spans="1:1" ht="22.5" thickBot="1">
      <c r="A1630" s="60" t="s">
        <v>412</v>
      </c>
    </row>
    <row r="1631" spans="1:1" ht="22.5" thickBot="1">
      <c r="A1631" s="60" t="s">
        <v>5</v>
      </c>
    </row>
    <row r="1632" spans="1:1" ht="22.5" thickBot="1">
      <c r="A1632" s="60" t="s">
        <v>411</v>
      </c>
    </row>
    <row r="1633" spans="1:1" ht="22.5" thickBot="1">
      <c r="A1633" s="60" t="s">
        <v>412</v>
      </c>
    </row>
    <row r="1634" spans="1:1" ht="22.5" thickBot="1">
      <c r="A1634" s="60" t="s">
        <v>18</v>
      </c>
    </row>
    <row r="1635" spans="1:1" ht="22.5" thickBot="1">
      <c r="A1635" s="60" t="s">
        <v>415</v>
      </c>
    </row>
    <row r="1636" spans="1:1" ht="22.5" thickBot="1">
      <c r="A1636" s="60" t="s">
        <v>411</v>
      </c>
    </row>
    <row r="1637" spans="1:1" ht="22.5" thickBot="1">
      <c r="A1637" s="60" t="s">
        <v>412</v>
      </c>
    </row>
    <row r="1638" spans="1:1" ht="22.5" thickBot="1">
      <c r="A1638" s="60" t="s">
        <v>416</v>
      </c>
    </row>
    <row r="1639" spans="1:1" ht="22.5" thickBot="1">
      <c r="A1639" s="60" t="s">
        <v>411</v>
      </c>
    </row>
    <row r="1640" spans="1:1" ht="22.5" thickBot="1">
      <c r="A1640" s="60" t="s">
        <v>412</v>
      </c>
    </row>
    <row r="1641" spans="1:1" ht="22.5" thickBot="1">
      <c r="A1641" s="60" t="s">
        <v>417</v>
      </c>
    </row>
    <row r="1642" spans="1:1" ht="22.5" thickBot="1">
      <c r="A1642" s="60" t="s">
        <v>411</v>
      </c>
    </row>
    <row r="1643" spans="1:1" ht="22.5" thickBot="1">
      <c r="A1643" s="60" t="s">
        <v>412</v>
      </c>
    </row>
    <row r="1644" spans="1:1" ht="22.5" thickBot="1">
      <c r="A1644" s="60" t="s">
        <v>16</v>
      </c>
    </row>
    <row r="1645" spans="1:1" ht="22.5" thickBot="1">
      <c r="A1645" s="60" t="s">
        <v>415</v>
      </c>
    </row>
    <row r="1646" spans="1:1" ht="22.5" thickBot="1">
      <c r="A1646" s="60" t="s">
        <v>411</v>
      </c>
    </row>
    <row r="1647" spans="1:1" ht="22.5" thickBot="1">
      <c r="A1647" s="60" t="s">
        <v>412</v>
      </c>
    </row>
    <row r="1648" spans="1:1" ht="22.5" thickBot="1">
      <c r="A1648" s="60" t="s">
        <v>4</v>
      </c>
    </row>
    <row r="1649" spans="1:1" ht="22.5" thickBot="1">
      <c r="A1649" s="60" t="s">
        <v>3</v>
      </c>
    </row>
    <row r="1650" spans="1:1" ht="22.5" thickBot="1">
      <c r="A1650" s="60" t="s">
        <v>411</v>
      </c>
    </row>
    <row r="1651" spans="1:1" ht="22.5" thickBot="1">
      <c r="A1651" s="60" t="s">
        <v>412</v>
      </c>
    </row>
    <row r="1652" spans="1:1" ht="22.5" thickBot="1">
      <c r="A1652" s="60" t="s">
        <v>413</v>
      </c>
    </row>
    <row r="1653" spans="1:1" ht="22.5" thickBot="1">
      <c r="A1653" s="60" t="s">
        <v>411</v>
      </c>
    </row>
    <row r="1654" spans="1:1" ht="22.5" thickBot="1">
      <c r="A1654" s="60" t="s">
        <v>412</v>
      </c>
    </row>
    <row r="1655" spans="1:1" ht="22.5" thickBot="1">
      <c r="A1655" s="60" t="s">
        <v>414</v>
      </c>
    </row>
    <row r="1656" spans="1:1" ht="22.5" thickBot="1">
      <c r="A1656" s="60" t="s">
        <v>411</v>
      </c>
    </row>
    <row r="1657" spans="1:1" ht="22.5" thickBot="1">
      <c r="A1657" s="60" t="s">
        <v>412</v>
      </c>
    </row>
    <row r="1658" spans="1:1" ht="22.5" thickBot="1">
      <c r="A1658" s="60" t="s">
        <v>5</v>
      </c>
    </row>
    <row r="1659" spans="1:1" ht="22.5" thickBot="1">
      <c r="A1659" s="60" t="s">
        <v>411</v>
      </c>
    </row>
    <row r="1660" spans="1:1" ht="22.5" thickBot="1">
      <c r="A1660" s="60" t="s">
        <v>412</v>
      </c>
    </row>
    <row r="1661" spans="1:1" ht="22.5" thickBot="1">
      <c r="A1661" s="60" t="s">
        <v>18</v>
      </c>
    </row>
    <row r="1662" spans="1:1" ht="22.5" thickBot="1">
      <c r="A1662" s="60" t="s">
        <v>415</v>
      </c>
    </row>
    <row r="1663" spans="1:1" ht="22.5" thickBot="1">
      <c r="A1663" s="60" t="s">
        <v>411</v>
      </c>
    </row>
    <row r="1664" spans="1:1" ht="22.5" thickBot="1">
      <c r="A1664" s="60" t="s">
        <v>412</v>
      </c>
    </row>
    <row r="1665" spans="1:1" ht="22.5" thickBot="1">
      <c r="A1665" s="60" t="s">
        <v>416</v>
      </c>
    </row>
    <row r="1666" spans="1:1" ht="22.5" thickBot="1">
      <c r="A1666" s="60" t="s">
        <v>411</v>
      </c>
    </row>
    <row r="1667" spans="1:1" ht="22.5" thickBot="1">
      <c r="A1667" s="60" t="s">
        <v>412</v>
      </c>
    </row>
    <row r="1668" spans="1:1" ht="22.5" thickBot="1">
      <c r="A1668" s="60" t="s">
        <v>417</v>
      </c>
    </row>
    <row r="1669" spans="1:1" ht="22.5" thickBot="1">
      <c r="A1669" s="60" t="s">
        <v>411</v>
      </c>
    </row>
    <row r="1670" spans="1:1" ht="22.5" thickBot="1">
      <c r="A1670" s="60" t="s">
        <v>412</v>
      </c>
    </row>
    <row r="1671" spans="1:1" ht="22.5" thickBot="1">
      <c r="A1671" s="60" t="s">
        <v>16</v>
      </c>
    </row>
    <row r="1672" spans="1:1" ht="22.5" thickBot="1">
      <c r="A1672" s="60" t="s">
        <v>415</v>
      </c>
    </row>
    <row r="1673" spans="1:1" ht="22.5" thickBot="1">
      <c r="A1673" s="60" t="s">
        <v>411</v>
      </c>
    </row>
    <row r="1674" spans="1:1" ht="22.5" thickBot="1">
      <c r="A1674" s="60" t="s">
        <v>412</v>
      </c>
    </row>
    <row r="1675" spans="1:1" ht="22.5" thickBot="1">
      <c r="A1675" s="60" t="s">
        <v>4</v>
      </c>
    </row>
    <row r="1676" spans="1:1" ht="22.5" thickBot="1">
      <c r="A1676" s="60" t="s">
        <v>3</v>
      </c>
    </row>
    <row r="1677" spans="1:1" ht="22.5" thickBot="1">
      <c r="A1677" s="60" t="s">
        <v>411</v>
      </c>
    </row>
    <row r="1678" spans="1:1" ht="22.5" thickBot="1">
      <c r="A1678" s="60" t="s">
        <v>412</v>
      </c>
    </row>
    <row r="1679" spans="1:1" ht="22.5" thickBot="1">
      <c r="A1679" s="60" t="s">
        <v>413</v>
      </c>
    </row>
    <row r="1680" spans="1:1" ht="22.5" thickBot="1">
      <c r="A1680" s="60" t="s">
        <v>411</v>
      </c>
    </row>
    <row r="1681" spans="1:1" ht="22.5" thickBot="1">
      <c r="A1681" s="60" t="s">
        <v>412</v>
      </c>
    </row>
    <row r="1682" spans="1:1" ht="22.5" thickBot="1">
      <c r="A1682" s="60" t="s">
        <v>414</v>
      </c>
    </row>
    <row r="1683" spans="1:1" ht="22.5" thickBot="1">
      <c r="A1683" s="60" t="s">
        <v>411</v>
      </c>
    </row>
    <row r="1684" spans="1:1" ht="22.5" thickBot="1">
      <c r="A1684" s="60" t="s">
        <v>412</v>
      </c>
    </row>
    <row r="1685" spans="1:1" ht="22.5" thickBot="1">
      <c r="A1685" s="60" t="s">
        <v>5</v>
      </c>
    </row>
    <row r="1686" spans="1:1" ht="22.5" thickBot="1">
      <c r="A1686" s="60" t="s">
        <v>411</v>
      </c>
    </row>
    <row r="1687" spans="1:1" ht="22.5" thickBot="1">
      <c r="A1687" s="60" t="s">
        <v>412</v>
      </c>
    </row>
    <row r="1688" spans="1:1" ht="22.5" thickBot="1">
      <c r="A1688" s="60" t="s">
        <v>18</v>
      </c>
    </row>
    <row r="1689" spans="1:1" ht="22.5" thickBot="1">
      <c r="A1689" s="60" t="s">
        <v>415</v>
      </c>
    </row>
    <row r="1690" spans="1:1" ht="22.5" thickBot="1">
      <c r="A1690" s="60" t="s">
        <v>411</v>
      </c>
    </row>
    <row r="1691" spans="1:1" ht="22.5" thickBot="1">
      <c r="A1691" s="60" t="s">
        <v>412</v>
      </c>
    </row>
    <row r="1692" spans="1:1" ht="22.5" thickBot="1">
      <c r="A1692" s="60" t="s">
        <v>416</v>
      </c>
    </row>
    <row r="1693" spans="1:1" ht="22.5" thickBot="1">
      <c r="A1693" s="60" t="s">
        <v>411</v>
      </c>
    </row>
    <row r="1694" spans="1:1" ht="22.5" thickBot="1">
      <c r="A1694" s="60" t="s">
        <v>412</v>
      </c>
    </row>
    <row r="1695" spans="1:1" ht="22.5" thickBot="1">
      <c r="A1695" s="60" t="s">
        <v>417</v>
      </c>
    </row>
    <row r="1696" spans="1:1" ht="22.5" thickBot="1">
      <c r="A1696" s="60" t="s">
        <v>411</v>
      </c>
    </row>
    <row r="1697" spans="1:1" ht="22.5" thickBot="1">
      <c r="A1697" s="60" t="s">
        <v>412</v>
      </c>
    </row>
    <row r="1698" spans="1:1" ht="22.5" thickBot="1">
      <c r="A1698" s="60" t="s">
        <v>16</v>
      </c>
    </row>
    <row r="1699" spans="1:1" ht="22.5" thickBot="1">
      <c r="A1699" s="60" t="s">
        <v>415</v>
      </c>
    </row>
    <row r="1700" spans="1:1" ht="22.5" thickBot="1">
      <c r="A1700" s="60" t="s">
        <v>411</v>
      </c>
    </row>
    <row r="1701" spans="1:1" ht="22.5" thickBot="1">
      <c r="A1701" s="60" t="s">
        <v>412</v>
      </c>
    </row>
    <row r="1702" spans="1:1" ht="22.5" thickBot="1">
      <c r="A1702" s="60" t="s">
        <v>4</v>
      </c>
    </row>
    <row r="1703" spans="1:1" ht="22.5" thickBot="1">
      <c r="A1703" s="60" t="s">
        <v>3</v>
      </c>
    </row>
    <row r="1704" spans="1:1" ht="22.5" thickBot="1">
      <c r="A1704" s="60" t="s">
        <v>411</v>
      </c>
    </row>
    <row r="1705" spans="1:1" ht="22.5" thickBot="1">
      <c r="A1705" s="60" t="s">
        <v>412</v>
      </c>
    </row>
    <row r="1706" spans="1:1" ht="22.5" thickBot="1">
      <c r="A1706" s="60" t="s">
        <v>413</v>
      </c>
    </row>
    <row r="1707" spans="1:1" ht="22.5" thickBot="1">
      <c r="A1707" s="60" t="s">
        <v>411</v>
      </c>
    </row>
    <row r="1708" spans="1:1" ht="22.5" thickBot="1">
      <c r="A1708" s="60" t="s">
        <v>412</v>
      </c>
    </row>
    <row r="1709" spans="1:1" ht="22.5" thickBot="1">
      <c r="A1709" s="60" t="s">
        <v>414</v>
      </c>
    </row>
    <row r="1710" spans="1:1" ht="22.5" thickBot="1">
      <c r="A1710" s="60" t="s">
        <v>411</v>
      </c>
    </row>
    <row r="1711" spans="1:1" ht="22.5" thickBot="1">
      <c r="A1711" s="60" t="s">
        <v>412</v>
      </c>
    </row>
    <row r="1712" spans="1:1" ht="22.5" thickBot="1">
      <c r="A1712" s="60" t="s">
        <v>5</v>
      </c>
    </row>
    <row r="1713" spans="1:1" ht="22.5" thickBot="1">
      <c r="A1713" s="60" t="s">
        <v>411</v>
      </c>
    </row>
    <row r="1714" spans="1:1" ht="22.5" thickBot="1">
      <c r="A1714" s="60" t="s">
        <v>412</v>
      </c>
    </row>
    <row r="1715" spans="1:1" ht="22.5" thickBot="1">
      <c r="A1715" s="60" t="s">
        <v>18</v>
      </c>
    </row>
    <row r="1716" spans="1:1" ht="22.5" thickBot="1">
      <c r="A1716" s="60" t="s">
        <v>415</v>
      </c>
    </row>
    <row r="1717" spans="1:1" ht="22.5" thickBot="1">
      <c r="A1717" s="60" t="s">
        <v>411</v>
      </c>
    </row>
    <row r="1718" spans="1:1" ht="22.5" thickBot="1">
      <c r="A1718" s="60" t="s">
        <v>412</v>
      </c>
    </row>
    <row r="1719" spans="1:1" ht="22.5" thickBot="1">
      <c r="A1719" s="60" t="s">
        <v>416</v>
      </c>
    </row>
    <row r="1720" spans="1:1" ht="22.5" thickBot="1">
      <c r="A1720" s="60" t="s">
        <v>411</v>
      </c>
    </row>
    <row r="1721" spans="1:1" ht="22.5" thickBot="1">
      <c r="A1721" s="60" t="s">
        <v>412</v>
      </c>
    </row>
    <row r="1722" spans="1:1" ht="22.5" thickBot="1">
      <c r="A1722" s="60" t="s">
        <v>417</v>
      </c>
    </row>
    <row r="1723" spans="1:1" ht="22.5" thickBot="1">
      <c r="A1723" s="60" t="s">
        <v>411</v>
      </c>
    </row>
    <row r="1724" spans="1:1" ht="22.5" thickBot="1">
      <c r="A1724" s="60" t="s">
        <v>412</v>
      </c>
    </row>
    <row r="1725" spans="1:1" ht="22.5" thickBot="1">
      <c r="A1725" s="60" t="s">
        <v>16</v>
      </c>
    </row>
    <row r="1726" spans="1:1" ht="22.5" thickBot="1">
      <c r="A1726" s="60" t="s">
        <v>415</v>
      </c>
    </row>
    <row r="1727" spans="1:1" ht="22.5" thickBot="1">
      <c r="A1727" s="60" t="s">
        <v>411</v>
      </c>
    </row>
    <row r="1728" spans="1:1" ht="22.5" thickBot="1">
      <c r="A1728" s="60" t="s">
        <v>412</v>
      </c>
    </row>
    <row r="1729" spans="1:1" ht="22.5" thickBot="1">
      <c r="A1729" s="60" t="s">
        <v>4</v>
      </c>
    </row>
    <row r="1730" spans="1:1" ht="22.5" thickBot="1">
      <c r="A1730" s="60" t="s">
        <v>3</v>
      </c>
    </row>
    <row r="1731" spans="1:1" ht="22.5" thickBot="1">
      <c r="A1731" s="60" t="s">
        <v>411</v>
      </c>
    </row>
    <row r="1732" spans="1:1" ht="22.5" thickBot="1">
      <c r="A1732" s="60" t="s">
        <v>412</v>
      </c>
    </row>
    <row r="1733" spans="1:1" ht="22.5" thickBot="1">
      <c r="A1733" s="60" t="s">
        <v>413</v>
      </c>
    </row>
    <row r="1734" spans="1:1" ht="22.5" thickBot="1">
      <c r="A1734" s="60" t="s">
        <v>411</v>
      </c>
    </row>
    <row r="1735" spans="1:1" ht="22.5" thickBot="1">
      <c r="A1735" s="60" t="s">
        <v>412</v>
      </c>
    </row>
    <row r="1736" spans="1:1" ht="22.5" thickBot="1">
      <c r="A1736" s="60" t="s">
        <v>414</v>
      </c>
    </row>
    <row r="1737" spans="1:1" ht="22.5" thickBot="1">
      <c r="A1737" s="60" t="s">
        <v>411</v>
      </c>
    </row>
    <row r="1738" spans="1:1" ht="22.5" thickBot="1">
      <c r="A1738" s="60" t="s">
        <v>412</v>
      </c>
    </row>
    <row r="1739" spans="1:1" ht="22.5" thickBot="1">
      <c r="A1739" s="60" t="s">
        <v>5</v>
      </c>
    </row>
    <row r="1740" spans="1:1" ht="22.5" thickBot="1">
      <c r="A1740" s="60" t="s">
        <v>411</v>
      </c>
    </row>
    <row r="1741" spans="1:1" ht="22.5" thickBot="1">
      <c r="A1741" s="60" t="s">
        <v>412</v>
      </c>
    </row>
    <row r="1742" spans="1:1" ht="22.5" thickBot="1">
      <c r="A1742" s="60" t="s">
        <v>18</v>
      </c>
    </row>
    <row r="1743" spans="1:1" ht="22.5" thickBot="1">
      <c r="A1743" s="60" t="s">
        <v>415</v>
      </c>
    </row>
    <row r="1744" spans="1:1" ht="22.5" thickBot="1">
      <c r="A1744" s="60" t="s">
        <v>411</v>
      </c>
    </row>
    <row r="1745" spans="1:1" ht="22.5" thickBot="1">
      <c r="A1745" s="60" t="s">
        <v>412</v>
      </c>
    </row>
    <row r="1746" spans="1:1" ht="22.5" thickBot="1">
      <c r="A1746" s="60" t="s">
        <v>416</v>
      </c>
    </row>
    <row r="1747" spans="1:1" ht="22.5" thickBot="1">
      <c r="A1747" s="60" t="s">
        <v>411</v>
      </c>
    </row>
    <row r="1748" spans="1:1" ht="22.5" thickBot="1">
      <c r="A1748" s="60" t="s">
        <v>412</v>
      </c>
    </row>
    <row r="1749" spans="1:1" ht="22.5" thickBot="1">
      <c r="A1749" s="60" t="s">
        <v>417</v>
      </c>
    </row>
    <row r="1750" spans="1:1" ht="22.5" thickBot="1">
      <c r="A1750" s="60" t="s">
        <v>411</v>
      </c>
    </row>
    <row r="1751" spans="1:1" ht="22.5" thickBot="1">
      <c r="A1751" s="60" t="s">
        <v>412</v>
      </c>
    </row>
    <row r="1752" spans="1:1" ht="22.5" thickBot="1">
      <c r="A1752" s="60" t="s">
        <v>16</v>
      </c>
    </row>
    <row r="1753" spans="1:1" ht="22.5" thickBot="1">
      <c r="A1753" s="60" t="s">
        <v>415</v>
      </c>
    </row>
    <row r="1754" spans="1:1" ht="22.5" thickBot="1">
      <c r="A1754" s="60" t="s">
        <v>411</v>
      </c>
    </row>
    <row r="1755" spans="1:1" ht="22.5" thickBot="1">
      <c r="A1755" s="60" t="s">
        <v>412</v>
      </c>
    </row>
    <row r="1756" spans="1:1" ht="22.5" thickBot="1">
      <c r="A1756" s="60" t="s">
        <v>4</v>
      </c>
    </row>
    <row r="1757" spans="1:1" ht="22.5" thickBot="1">
      <c r="A1757" s="60" t="s">
        <v>3</v>
      </c>
    </row>
    <row r="1758" spans="1:1" ht="22.5" thickBot="1">
      <c r="A1758" s="60" t="s">
        <v>411</v>
      </c>
    </row>
    <row r="1759" spans="1:1" ht="22.5" thickBot="1">
      <c r="A1759" s="60" t="s">
        <v>412</v>
      </c>
    </row>
    <row r="1760" spans="1:1" ht="22.5" thickBot="1">
      <c r="A1760" s="60" t="s">
        <v>413</v>
      </c>
    </row>
    <row r="1761" spans="1:1" ht="22.5" thickBot="1">
      <c r="A1761" s="60" t="s">
        <v>411</v>
      </c>
    </row>
    <row r="1762" spans="1:1" ht="22.5" thickBot="1">
      <c r="A1762" s="60" t="s">
        <v>412</v>
      </c>
    </row>
    <row r="1763" spans="1:1" ht="22.5" thickBot="1">
      <c r="A1763" s="60" t="s">
        <v>414</v>
      </c>
    </row>
    <row r="1764" spans="1:1" ht="22.5" thickBot="1">
      <c r="A1764" s="60" t="s">
        <v>411</v>
      </c>
    </row>
    <row r="1765" spans="1:1" ht="22.5" thickBot="1">
      <c r="A1765" s="60" t="s">
        <v>412</v>
      </c>
    </row>
    <row r="1766" spans="1:1" ht="22.5" thickBot="1">
      <c r="A1766" s="60" t="s">
        <v>5</v>
      </c>
    </row>
    <row r="1767" spans="1:1" ht="22.5" thickBot="1">
      <c r="A1767" s="60" t="s">
        <v>411</v>
      </c>
    </row>
    <row r="1768" spans="1:1" ht="22.5" thickBot="1">
      <c r="A1768" s="60" t="s">
        <v>412</v>
      </c>
    </row>
    <row r="1769" spans="1:1" ht="22.5" thickBot="1">
      <c r="A1769" s="60" t="s">
        <v>18</v>
      </c>
    </row>
    <row r="1770" spans="1:1" ht="22.5" thickBot="1">
      <c r="A1770" s="60" t="s">
        <v>415</v>
      </c>
    </row>
    <row r="1771" spans="1:1" ht="22.5" thickBot="1">
      <c r="A1771" s="60" t="s">
        <v>411</v>
      </c>
    </row>
    <row r="1772" spans="1:1" ht="22.5" thickBot="1">
      <c r="A1772" s="60" t="s">
        <v>412</v>
      </c>
    </row>
    <row r="1773" spans="1:1" ht="22.5" thickBot="1">
      <c r="A1773" s="60" t="s">
        <v>416</v>
      </c>
    </row>
    <row r="1774" spans="1:1" ht="22.5" thickBot="1">
      <c r="A1774" s="60" t="s">
        <v>411</v>
      </c>
    </row>
    <row r="1775" spans="1:1" ht="22.5" thickBot="1">
      <c r="A1775" s="60" t="s">
        <v>412</v>
      </c>
    </row>
    <row r="1776" spans="1:1" ht="22.5" thickBot="1">
      <c r="A1776" s="60" t="s">
        <v>417</v>
      </c>
    </row>
    <row r="1777" spans="1:1" ht="22.5" thickBot="1">
      <c r="A1777" s="60" t="s">
        <v>411</v>
      </c>
    </row>
    <row r="1778" spans="1:1" ht="22.5" thickBot="1">
      <c r="A1778" s="60" t="s">
        <v>412</v>
      </c>
    </row>
    <row r="1779" spans="1:1" ht="22.5" thickBot="1">
      <c r="A1779" s="60" t="s">
        <v>16</v>
      </c>
    </row>
    <row r="1780" spans="1:1" ht="22.5" thickBot="1">
      <c r="A1780" s="60" t="s">
        <v>415</v>
      </c>
    </row>
    <row r="1781" spans="1:1" ht="22.5" thickBot="1">
      <c r="A1781" s="60" t="s">
        <v>411</v>
      </c>
    </row>
    <row r="1782" spans="1:1" ht="22.5" thickBot="1">
      <c r="A1782" s="60" t="s">
        <v>412</v>
      </c>
    </row>
    <row r="1783" spans="1:1" ht="22.5" thickBot="1">
      <c r="A1783" s="60" t="s">
        <v>4</v>
      </c>
    </row>
    <row r="1784" spans="1:1" ht="22.5" thickBot="1">
      <c r="A1784" s="60" t="s">
        <v>3</v>
      </c>
    </row>
    <row r="1785" spans="1:1" ht="22.5" thickBot="1">
      <c r="A1785" s="60" t="s">
        <v>411</v>
      </c>
    </row>
    <row r="1786" spans="1:1" ht="22.5" thickBot="1">
      <c r="A1786" s="60" t="s">
        <v>412</v>
      </c>
    </row>
    <row r="1787" spans="1:1" ht="22.5" thickBot="1">
      <c r="A1787" s="60" t="s">
        <v>413</v>
      </c>
    </row>
    <row r="1788" spans="1:1" ht="22.5" thickBot="1">
      <c r="A1788" s="60" t="s">
        <v>411</v>
      </c>
    </row>
    <row r="1789" spans="1:1" ht="22.5" thickBot="1">
      <c r="A1789" s="60" t="s">
        <v>412</v>
      </c>
    </row>
    <row r="1790" spans="1:1" ht="22.5" thickBot="1">
      <c r="A1790" s="60" t="s">
        <v>414</v>
      </c>
    </row>
    <row r="1791" spans="1:1" ht="22.5" thickBot="1">
      <c r="A1791" s="60" t="s">
        <v>411</v>
      </c>
    </row>
    <row r="1792" spans="1:1" ht="22.5" thickBot="1">
      <c r="A1792" s="60" t="s">
        <v>412</v>
      </c>
    </row>
    <row r="1793" spans="1:1" ht="22.5" thickBot="1">
      <c r="A1793" s="60" t="s">
        <v>5</v>
      </c>
    </row>
    <row r="1794" spans="1:1" ht="22.5" thickBot="1">
      <c r="A1794" s="60" t="s">
        <v>411</v>
      </c>
    </row>
    <row r="1795" spans="1:1" ht="22.5" thickBot="1">
      <c r="A1795" s="60" t="s">
        <v>412</v>
      </c>
    </row>
    <row r="1796" spans="1:1" ht="22.5" thickBot="1">
      <c r="A1796" s="60" t="s">
        <v>18</v>
      </c>
    </row>
    <row r="1797" spans="1:1" ht="22.5" thickBot="1">
      <c r="A1797" s="60" t="s">
        <v>415</v>
      </c>
    </row>
    <row r="1798" spans="1:1" ht="22.5" thickBot="1">
      <c r="A1798" s="60" t="s">
        <v>411</v>
      </c>
    </row>
    <row r="1799" spans="1:1" ht="22.5" thickBot="1">
      <c r="A1799" s="60" t="s">
        <v>412</v>
      </c>
    </row>
    <row r="1800" spans="1:1" ht="22.5" thickBot="1">
      <c r="A1800" s="60" t="s">
        <v>416</v>
      </c>
    </row>
    <row r="1801" spans="1:1" ht="22.5" thickBot="1">
      <c r="A1801" s="60" t="s">
        <v>411</v>
      </c>
    </row>
    <row r="1802" spans="1:1" ht="22.5" thickBot="1">
      <c r="A1802" s="60" t="s">
        <v>412</v>
      </c>
    </row>
    <row r="1803" spans="1:1" ht="22.5" thickBot="1">
      <c r="A1803" s="60" t="s">
        <v>417</v>
      </c>
    </row>
    <row r="1804" spans="1:1" ht="22.5" thickBot="1">
      <c r="A1804" s="60" t="s">
        <v>411</v>
      </c>
    </row>
    <row r="1805" spans="1:1" ht="22.5" thickBot="1">
      <c r="A1805" s="60" t="s">
        <v>412</v>
      </c>
    </row>
    <row r="1806" spans="1:1" ht="22.5" thickBot="1">
      <c r="A1806" s="60" t="s">
        <v>16</v>
      </c>
    </row>
    <row r="1807" spans="1:1" ht="22.5" thickBot="1">
      <c r="A1807" s="60" t="s">
        <v>415</v>
      </c>
    </row>
    <row r="1808" spans="1:1" ht="22.5" thickBot="1">
      <c r="A1808" s="60" t="s">
        <v>411</v>
      </c>
    </row>
    <row r="1809" spans="1:1" ht="22.5" thickBot="1">
      <c r="A1809" s="60" t="s">
        <v>412</v>
      </c>
    </row>
    <row r="1810" spans="1:1" ht="22.5" thickBot="1">
      <c r="A1810" s="60" t="s">
        <v>4</v>
      </c>
    </row>
    <row r="1811" spans="1:1" ht="22.5" thickBot="1">
      <c r="A1811" s="60" t="s">
        <v>3</v>
      </c>
    </row>
    <row r="1812" spans="1:1" ht="22.5" thickBot="1">
      <c r="A1812" s="60" t="s">
        <v>411</v>
      </c>
    </row>
    <row r="1813" spans="1:1" ht="22.5" thickBot="1">
      <c r="A1813" s="60" t="s">
        <v>412</v>
      </c>
    </row>
    <row r="1814" spans="1:1" ht="22.5" thickBot="1">
      <c r="A1814" s="60" t="s">
        <v>413</v>
      </c>
    </row>
    <row r="1815" spans="1:1" ht="22.5" thickBot="1">
      <c r="A1815" s="60" t="s">
        <v>411</v>
      </c>
    </row>
    <row r="1816" spans="1:1" ht="22.5" thickBot="1">
      <c r="A1816" s="60" t="s">
        <v>412</v>
      </c>
    </row>
    <row r="1817" spans="1:1" ht="22.5" thickBot="1">
      <c r="A1817" s="60" t="s">
        <v>414</v>
      </c>
    </row>
    <row r="1818" spans="1:1" ht="22.5" thickBot="1">
      <c r="A1818" s="60" t="s">
        <v>411</v>
      </c>
    </row>
    <row r="1819" spans="1:1" ht="22.5" thickBot="1">
      <c r="A1819" s="60" t="s">
        <v>412</v>
      </c>
    </row>
    <row r="1820" spans="1:1" ht="22.5" thickBot="1">
      <c r="A1820" s="60" t="s">
        <v>5</v>
      </c>
    </row>
    <row r="1821" spans="1:1" ht="22.5" thickBot="1">
      <c r="A1821" s="60" t="s">
        <v>411</v>
      </c>
    </row>
    <row r="1822" spans="1:1" ht="22.5" thickBot="1">
      <c r="A1822" s="60" t="s">
        <v>412</v>
      </c>
    </row>
    <row r="1823" spans="1:1" ht="22.5" thickBot="1">
      <c r="A1823" s="60" t="s">
        <v>18</v>
      </c>
    </row>
    <row r="1824" spans="1:1" ht="22.5" thickBot="1">
      <c r="A1824" s="60" t="s">
        <v>415</v>
      </c>
    </row>
    <row r="1825" spans="1:1" ht="22.5" thickBot="1">
      <c r="A1825" s="60" t="s">
        <v>411</v>
      </c>
    </row>
    <row r="1826" spans="1:1" ht="22.5" thickBot="1">
      <c r="A1826" s="60" t="s">
        <v>412</v>
      </c>
    </row>
    <row r="1827" spans="1:1" ht="22.5" thickBot="1">
      <c r="A1827" s="60" t="s">
        <v>416</v>
      </c>
    </row>
    <row r="1828" spans="1:1" ht="22.5" thickBot="1">
      <c r="A1828" s="60" t="s">
        <v>411</v>
      </c>
    </row>
    <row r="1829" spans="1:1" ht="22.5" thickBot="1">
      <c r="A1829" s="60" t="s">
        <v>412</v>
      </c>
    </row>
    <row r="1830" spans="1:1" ht="22.5" thickBot="1">
      <c r="A1830" s="60" t="s">
        <v>417</v>
      </c>
    </row>
    <row r="1831" spans="1:1" ht="22.5" thickBot="1">
      <c r="A1831" s="60" t="s">
        <v>411</v>
      </c>
    </row>
    <row r="1832" spans="1:1" ht="22.5" thickBot="1">
      <c r="A1832" s="60" t="s">
        <v>412</v>
      </c>
    </row>
    <row r="1833" spans="1:1" ht="22.5" thickBot="1">
      <c r="A1833" s="60" t="s">
        <v>16</v>
      </c>
    </row>
    <row r="1834" spans="1:1" ht="22.5" thickBot="1">
      <c r="A1834" s="60" t="s">
        <v>415</v>
      </c>
    </row>
    <row r="1835" spans="1:1" ht="22.5" thickBot="1">
      <c r="A1835" s="60" t="s">
        <v>411</v>
      </c>
    </row>
    <row r="1836" spans="1:1" ht="22.5" thickBot="1">
      <c r="A1836" s="60" t="s">
        <v>412</v>
      </c>
    </row>
    <row r="1837" spans="1:1" ht="22.5" thickBot="1">
      <c r="A1837" s="60" t="s">
        <v>4</v>
      </c>
    </row>
    <row r="1838" spans="1:1" ht="22.5" thickBot="1">
      <c r="A1838" s="60" t="s">
        <v>3</v>
      </c>
    </row>
    <row r="1839" spans="1:1" ht="22.5" thickBot="1">
      <c r="A1839" s="60" t="s">
        <v>411</v>
      </c>
    </row>
    <row r="1840" spans="1:1" ht="22.5" thickBot="1">
      <c r="A1840" s="60" t="s">
        <v>412</v>
      </c>
    </row>
    <row r="1841" spans="1:1" ht="22.5" thickBot="1">
      <c r="A1841" s="60" t="s">
        <v>413</v>
      </c>
    </row>
    <row r="1842" spans="1:1" ht="22.5" thickBot="1">
      <c r="A1842" s="60" t="s">
        <v>411</v>
      </c>
    </row>
    <row r="1843" spans="1:1" ht="22.5" thickBot="1">
      <c r="A1843" s="60" t="s">
        <v>412</v>
      </c>
    </row>
    <row r="1844" spans="1:1" ht="22.5" thickBot="1">
      <c r="A1844" s="60" t="s">
        <v>414</v>
      </c>
    </row>
    <row r="1845" spans="1:1" ht="22.5" thickBot="1">
      <c r="A1845" s="60" t="s">
        <v>411</v>
      </c>
    </row>
    <row r="1846" spans="1:1" ht="22.5" thickBot="1">
      <c r="A1846" s="60" t="s">
        <v>412</v>
      </c>
    </row>
    <row r="1847" spans="1:1" ht="22.5" thickBot="1">
      <c r="A1847" s="60" t="s">
        <v>5</v>
      </c>
    </row>
    <row r="1848" spans="1:1" ht="22.5" thickBot="1">
      <c r="A1848" s="60" t="s">
        <v>411</v>
      </c>
    </row>
    <row r="1849" spans="1:1" ht="22.5" thickBot="1">
      <c r="A1849" s="60" t="s">
        <v>412</v>
      </c>
    </row>
    <row r="1850" spans="1:1" ht="22.5" thickBot="1">
      <c r="A1850" s="60" t="s">
        <v>18</v>
      </c>
    </row>
    <row r="1851" spans="1:1" ht="22.5" thickBot="1">
      <c r="A1851" s="60" t="s">
        <v>415</v>
      </c>
    </row>
    <row r="1852" spans="1:1" ht="22.5" thickBot="1">
      <c r="A1852" s="60" t="s">
        <v>411</v>
      </c>
    </row>
    <row r="1853" spans="1:1" ht="22.5" thickBot="1">
      <c r="A1853" s="60" t="s">
        <v>412</v>
      </c>
    </row>
    <row r="1854" spans="1:1" ht="22.5" thickBot="1">
      <c r="A1854" s="60" t="s">
        <v>416</v>
      </c>
    </row>
    <row r="1855" spans="1:1" ht="22.5" thickBot="1">
      <c r="A1855" s="60" t="s">
        <v>411</v>
      </c>
    </row>
    <row r="1856" spans="1:1" ht="22.5" thickBot="1">
      <c r="A1856" s="60" t="s">
        <v>412</v>
      </c>
    </row>
    <row r="1857" spans="1:1" ht="22.5" thickBot="1">
      <c r="A1857" s="60" t="s">
        <v>417</v>
      </c>
    </row>
    <row r="1858" spans="1:1" ht="22.5" thickBot="1">
      <c r="A1858" s="60" t="s">
        <v>411</v>
      </c>
    </row>
    <row r="1859" spans="1:1" ht="22.5" thickBot="1">
      <c r="A1859" s="60" t="s">
        <v>412</v>
      </c>
    </row>
    <row r="1860" spans="1:1" ht="22.5" thickBot="1">
      <c r="A1860" s="60" t="s">
        <v>16</v>
      </c>
    </row>
    <row r="1861" spans="1:1" ht="22.5" thickBot="1">
      <c r="A1861" s="60" t="s">
        <v>415</v>
      </c>
    </row>
    <row r="1862" spans="1:1" ht="22.5" thickBot="1">
      <c r="A1862" s="60" t="s">
        <v>411</v>
      </c>
    </row>
    <row r="1863" spans="1:1" ht="22.5" thickBot="1">
      <c r="A1863" s="60" t="s">
        <v>412</v>
      </c>
    </row>
    <row r="1864" spans="1:1" ht="22.5" thickBot="1">
      <c r="A1864" s="60" t="s">
        <v>4</v>
      </c>
    </row>
    <row r="1865" spans="1:1" ht="22.5" thickBot="1">
      <c r="A1865" s="60" t="s">
        <v>3</v>
      </c>
    </row>
    <row r="1866" spans="1:1" ht="22.5" thickBot="1">
      <c r="A1866" s="60" t="s">
        <v>411</v>
      </c>
    </row>
    <row r="1867" spans="1:1" ht="22.5" thickBot="1">
      <c r="A1867" s="60" t="s">
        <v>412</v>
      </c>
    </row>
    <row r="1868" spans="1:1" ht="22.5" thickBot="1">
      <c r="A1868" s="60" t="s">
        <v>413</v>
      </c>
    </row>
    <row r="1869" spans="1:1" ht="22.5" thickBot="1">
      <c r="A1869" s="60" t="s">
        <v>411</v>
      </c>
    </row>
    <row r="1870" spans="1:1" ht="22.5" thickBot="1">
      <c r="A1870" s="60" t="s">
        <v>412</v>
      </c>
    </row>
    <row r="1871" spans="1:1" ht="22.5" thickBot="1">
      <c r="A1871" s="60" t="s">
        <v>414</v>
      </c>
    </row>
    <row r="1872" spans="1:1" ht="22.5" thickBot="1">
      <c r="A1872" s="60" t="s">
        <v>411</v>
      </c>
    </row>
    <row r="1873" spans="1:1" ht="22.5" thickBot="1">
      <c r="A1873" s="60" t="s">
        <v>412</v>
      </c>
    </row>
    <row r="1874" spans="1:1" ht="22.5" thickBot="1">
      <c r="A1874" s="60" t="s">
        <v>5</v>
      </c>
    </row>
    <row r="1875" spans="1:1" ht="22.5" thickBot="1">
      <c r="A1875" s="60" t="s">
        <v>411</v>
      </c>
    </row>
    <row r="1876" spans="1:1" ht="22.5" thickBot="1">
      <c r="A1876" s="60" t="s">
        <v>412</v>
      </c>
    </row>
    <row r="1877" spans="1:1" ht="22.5" thickBot="1">
      <c r="A1877" s="60" t="s">
        <v>18</v>
      </c>
    </row>
    <row r="1878" spans="1:1" ht="22.5" thickBot="1">
      <c r="A1878" s="60" t="s">
        <v>415</v>
      </c>
    </row>
    <row r="1879" spans="1:1" ht="22.5" thickBot="1">
      <c r="A1879" s="60" t="s">
        <v>411</v>
      </c>
    </row>
    <row r="1880" spans="1:1" ht="22.5" thickBot="1">
      <c r="A1880" s="60" t="s">
        <v>412</v>
      </c>
    </row>
    <row r="1881" spans="1:1" ht="22.5" thickBot="1">
      <c r="A1881" s="60" t="s">
        <v>416</v>
      </c>
    </row>
    <row r="1882" spans="1:1" ht="22.5" thickBot="1">
      <c r="A1882" s="60" t="s">
        <v>411</v>
      </c>
    </row>
    <row r="1883" spans="1:1" ht="22.5" thickBot="1">
      <c r="A1883" s="60" t="s">
        <v>412</v>
      </c>
    </row>
    <row r="1884" spans="1:1" ht="22.5" thickBot="1">
      <c r="A1884" s="60" t="s">
        <v>417</v>
      </c>
    </row>
    <row r="1885" spans="1:1" ht="22.5" thickBot="1">
      <c r="A1885" s="60" t="s">
        <v>411</v>
      </c>
    </row>
    <row r="1886" spans="1:1" ht="22.5" thickBot="1">
      <c r="A1886" s="60" t="s">
        <v>412</v>
      </c>
    </row>
    <row r="1887" spans="1:1" ht="22.5" thickBot="1">
      <c r="A1887" s="60" t="s">
        <v>16</v>
      </c>
    </row>
    <row r="1888" spans="1:1" ht="22.5" thickBot="1">
      <c r="A1888" s="60" t="s">
        <v>415</v>
      </c>
    </row>
    <row r="1889" spans="1:1" ht="22.5" thickBot="1">
      <c r="A1889" s="60" t="s">
        <v>411</v>
      </c>
    </row>
    <row r="1890" spans="1:1" ht="22.5" thickBot="1">
      <c r="A1890" s="60" t="s">
        <v>412</v>
      </c>
    </row>
    <row r="1891" spans="1:1" ht="22.5" thickBot="1">
      <c r="A1891" s="60" t="s">
        <v>4</v>
      </c>
    </row>
    <row r="1892" spans="1:1" ht="22.5" thickBot="1">
      <c r="A1892" s="60" t="s">
        <v>3</v>
      </c>
    </row>
    <row r="1893" spans="1:1" ht="22.5" thickBot="1">
      <c r="A1893" s="60" t="s">
        <v>411</v>
      </c>
    </row>
    <row r="1894" spans="1:1" ht="22.5" thickBot="1">
      <c r="A1894" s="60" t="s">
        <v>412</v>
      </c>
    </row>
    <row r="1895" spans="1:1" ht="22.5" thickBot="1">
      <c r="A1895" s="60" t="s">
        <v>413</v>
      </c>
    </row>
    <row r="1896" spans="1:1" ht="22.5" thickBot="1">
      <c r="A1896" s="60" t="s">
        <v>411</v>
      </c>
    </row>
    <row r="1897" spans="1:1" ht="22.5" thickBot="1">
      <c r="A1897" s="60" t="s">
        <v>412</v>
      </c>
    </row>
    <row r="1898" spans="1:1" ht="22.5" thickBot="1">
      <c r="A1898" s="60" t="s">
        <v>414</v>
      </c>
    </row>
    <row r="1899" spans="1:1" ht="22.5" thickBot="1">
      <c r="A1899" s="60" t="s">
        <v>411</v>
      </c>
    </row>
    <row r="1900" spans="1:1" ht="22.5" thickBot="1">
      <c r="A1900" s="60" t="s">
        <v>412</v>
      </c>
    </row>
    <row r="1901" spans="1:1" ht="22.5" thickBot="1">
      <c r="A1901" s="60" t="s">
        <v>5</v>
      </c>
    </row>
    <row r="1902" spans="1:1" ht="22.5" thickBot="1">
      <c r="A1902" s="60" t="s">
        <v>411</v>
      </c>
    </row>
    <row r="1903" spans="1:1" ht="22.5" thickBot="1">
      <c r="A1903" s="60" t="s">
        <v>412</v>
      </c>
    </row>
    <row r="1904" spans="1:1" ht="22.5" thickBot="1">
      <c r="A1904" s="60" t="s">
        <v>18</v>
      </c>
    </row>
    <row r="1905" spans="1:1" ht="22.5" thickBot="1">
      <c r="A1905" s="60" t="s">
        <v>415</v>
      </c>
    </row>
    <row r="1906" spans="1:1" ht="22.5" thickBot="1">
      <c r="A1906" s="60" t="s">
        <v>411</v>
      </c>
    </row>
    <row r="1907" spans="1:1" ht="22.5" thickBot="1">
      <c r="A1907" s="60" t="s">
        <v>412</v>
      </c>
    </row>
    <row r="1908" spans="1:1" ht="22.5" thickBot="1">
      <c r="A1908" s="60" t="s">
        <v>416</v>
      </c>
    </row>
    <row r="1909" spans="1:1" ht="22.5" thickBot="1">
      <c r="A1909" s="60" t="s">
        <v>411</v>
      </c>
    </row>
    <row r="1910" spans="1:1" ht="22.5" thickBot="1">
      <c r="A1910" s="60" t="s">
        <v>412</v>
      </c>
    </row>
    <row r="1911" spans="1:1" ht="22.5" thickBot="1">
      <c r="A1911" s="60" t="s">
        <v>417</v>
      </c>
    </row>
    <row r="1912" spans="1:1" ht="22.5" thickBot="1">
      <c r="A1912" s="60" t="s">
        <v>411</v>
      </c>
    </row>
    <row r="1913" spans="1:1" ht="22.5" thickBot="1">
      <c r="A1913" s="60" t="s">
        <v>412</v>
      </c>
    </row>
    <row r="1914" spans="1:1" ht="22.5" thickBot="1">
      <c r="A1914" s="60" t="s">
        <v>16</v>
      </c>
    </row>
    <row r="1915" spans="1:1" ht="22.5" thickBot="1">
      <c r="A1915" s="60" t="s">
        <v>415</v>
      </c>
    </row>
    <row r="1916" spans="1:1" ht="22.5" thickBot="1">
      <c r="A1916" s="60" t="s">
        <v>411</v>
      </c>
    </row>
    <row r="1917" spans="1:1" ht="22.5" thickBot="1">
      <c r="A1917" s="60" t="s">
        <v>412</v>
      </c>
    </row>
    <row r="1918" spans="1:1" ht="22.5" thickBot="1">
      <c r="A1918" s="60" t="s">
        <v>4</v>
      </c>
    </row>
    <row r="1919" spans="1:1" ht="22.5" thickBot="1">
      <c r="A1919" s="60" t="s">
        <v>3</v>
      </c>
    </row>
    <row r="1920" spans="1:1" ht="22.5" thickBot="1">
      <c r="A1920" s="60" t="s">
        <v>411</v>
      </c>
    </row>
    <row r="1921" spans="1:1" ht="22.5" thickBot="1">
      <c r="A1921" s="60" t="s">
        <v>412</v>
      </c>
    </row>
    <row r="1922" spans="1:1" ht="22.5" thickBot="1">
      <c r="A1922" s="60" t="s">
        <v>413</v>
      </c>
    </row>
    <row r="1923" spans="1:1" ht="22.5" thickBot="1">
      <c r="A1923" s="60" t="s">
        <v>411</v>
      </c>
    </row>
    <row r="1924" spans="1:1" ht="22.5" thickBot="1">
      <c r="A1924" s="60" t="s">
        <v>412</v>
      </c>
    </row>
    <row r="1925" spans="1:1" ht="22.5" thickBot="1">
      <c r="A1925" s="60" t="s">
        <v>414</v>
      </c>
    </row>
    <row r="1926" spans="1:1" ht="22.5" thickBot="1">
      <c r="A1926" s="60" t="s">
        <v>411</v>
      </c>
    </row>
    <row r="1927" spans="1:1" ht="22.5" thickBot="1">
      <c r="A1927" s="60" t="s">
        <v>412</v>
      </c>
    </row>
    <row r="1928" spans="1:1" ht="22.5" thickBot="1">
      <c r="A1928" s="60" t="s">
        <v>5</v>
      </c>
    </row>
    <row r="1929" spans="1:1" ht="22.5" thickBot="1">
      <c r="A1929" s="60" t="s">
        <v>411</v>
      </c>
    </row>
    <row r="1930" spans="1:1" ht="22.5" thickBot="1">
      <c r="A1930" s="60" t="s">
        <v>412</v>
      </c>
    </row>
    <row r="1931" spans="1:1" ht="22.5" thickBot="1">
      <c r="A1931" s="60" t="s">
        <v>18</v>
      </c>
    </row>
    <row r="1932" spans="1:1" ht="22.5" thickBot="1">
      <c r="A1932" s="60" t="s">
        <v>415</v>
      </c>
    </row>
    <row r="1933" spans="1:1" ht="22.5" thickBot="1">
      <c r="A1933" s="60" t="s">
        <v>411</v>
      </c>
    </row>
    <row r="1934" spans="1:1" ht="22.5" thickBot="1">
      <c r="A1934" s="60" t="s">
        <v>412</v>
      </c>
    </row>
    <row r="1935" spans="1:1" ht="22.5" thickBot="1">
      <c r="A1935" s="60" t="s">
        <v>416</v>
      </c>
    </row>
    <row r="1936" spans="1:1" ht="22.5" thickBot="1">
      <c r="A1936" s="60" t="s">
        <v>411</v>
      </c>
    </row>
    <row r="1937" spans="1:1" ht="22.5" thickBot="1">
      <c r="A1937" s="60" t="s">
        <v>412</v>
      </c>
    </row>
    <row r="1938" spans="1:1" ht="22.5" thickBot="1">
      <c r="A1938" s="60" t="s">
        <v>417</v>
      </c>
    </row>
    <row r="1939" spans="1:1" ht="22.5" thickBot="1">
      <c r="A1939" s="60" t="s">
        <v>411</v>
      </c>
    </row>
    <row r="1940" spans="1:1" ht="22.5" thickBot="1">
      <c r="A1940" s="60" t="s">
        <v>412</v>
      </c>
    </row>
    <row r="1941" spans="1:1" ht="22.5" thickBot="1">
      <c r="A1941" s="60" t="s">
        <v>16</v>
      </c>
    </row>
    <row r="1942" spans="1:1" ht="22.5" thickBot="1">
      <c r="A1942" s="60" t="s">
        <v>415</v>
      </c>
    </row>
    <row r="1943" spans="1:1" ht="22.5" thickBot="1">
      <c r="A1943" s="60" t="s">
        <v>411</v>
      </c>
    </row>
    <row r="1944" spans="1:1" ht="22.5" thickBot="1">
      <c r="A1944" s="60" t="s">
        <v>412</v>
      </c>
    </row>
    <row r="1945" spans="1:1" ht="22.5" thickBot="1">
      <c r="A1945" s="60" t="s">
        <v>4</v>
      </c>
    </row>
    <row r="1946" spans="1:1" ht="22.5" thickBot="1">
      <c r="A1946" s="60" t="s">
        <v>3</v>
      </c>
    </row>
    <row r="1947" spans="1:1" ht="22.5" thickBot="1">
      <c r="A1947" s="60" t="s">
        <v>411</v>
      </c>
    </row>
    <row r="1948" spans="1:1" ht="22.5" thickBot="1">
      <c r="A1948" s="60" t="s">
        <v>412</v>
      </c>
    </row>
    <row r="1949" spans="1:1" ht="22.5" thickBot="1">
      <c r="A1949" s="60" t="s">
        <v>413</v>
      </c>
    </row>
    <row r="1950" spans="1:1" ht="22.5" thickBot="1">
      <c r="A1950" s="60" t="s">
        <v>411</v>
      </c>
    </row>
    <row r="1951" spans="1:1" ht="22.5" thickBot="1">
      <c r="A1951" s="60" t="s">
        <v>412</v>
      </c>
    </row>
    <row r="1952" spans="1:1" ht="22.5" thickBot="1">
      <c r="A1952" s="60" t="s">
        <v>414</v>
      </c>
    </row>
    <row r="1953" spans="1:1" ht="22.5" thickBot="1">
      <c r="A1953" s="60" t="s">
        <v>411</v>
      </c>
    </row>
    <row r="1954" spans="1:1" ht="22.5" thickBot="1">
      <c r="A1954" s="60" t="s">
        <v>412</v>
      </c>
    </row>
    <row r="1955" spans="1:1" ht="22.5" thickBot="1">
      <c r="A1955" s="60" t="s">
        <v>5</v>
      </c>
    </row>
    <row r="1956" spans="1:1" ht="22.5" thickBot="1">
      <c r="A1956" s="60" t="s">
        <v>411</v>
      </c>
    </row>
    <row r="1957" spans="1:1" ht="22.5" thickBot="1">
      <c r="A1957" s="60" t="s">
        <v>412</v>
      </c>
    </row>
    <row r="1958" spans="1:1" ht="22.5" thickBot="1">
      <c r="A1958" s="60" t="s">
        <v>18</v>
      </c>
    </row>
    <row r="1959" spans="1:1" ht="22.5" thickBot="1">
      <c r="A1959" s="60" t="s">
        <v>415</v>
      </c>
    </row>
    <row r="1960" spans="1:1" ht="22.5" thickBot="1">
      <c r="A1960" s="60" t="s">
        <v>411</v>
      </c>
    </row>
    <row r="1961" spans="1:1" ht="22.5" thickBot="1">
      <c r="A1961" s="60" t="s">
        <v>412</v>
      </c>
    </row>
    <row r="1962" spans="1:1" ht="22.5" thickBot="1">
      <c r="A1962" s="60" t="s">
        <v>416</v>
      </c>
    </row>
    <row r="1963" spans="1:1" ht="22.5" thickBot="1">
      <c r="A1963" s="60" t="s">
        <v>411</v>
      </c>
    </row>
    <row r="1964" spans="1:1" ht="22.5" thickBot="1">
      <c r="A1964" s="60" t="s">
        <v>412</v>
      </c>
    </row>
    <row r="1965" spans="1:1" ht="22.5" thickBot="1">
      <c r="A1965" s="60" t="s">
        <v>417</v>
      </c>
    </row>
    <row r="1966" spans="1:1" ht="22.5" thickBot="1">
      <c r="A1966" s="60" t="s">
        <v>411</v>
      </c>
    </row>
    <row r="1967" spans="1:1" ht="22.5" thickBot="1">
      <c r="A1967" s="60" t="s">
        <v>412</v>
      </c>
    </row>
    <row r="1968" spans="1:1" ht="22.5" thickBot="1">
      <c r="A1968" s="60" t="s">
        <v>16</v>
      </c>
    </row>
    <row r="1969" spans="1:1" ht="22.5" thickBot="1">
      <c r="A1969" s="60" t="s">
        <v>415</v>
      </c>
    </row>
    <row r="1970" spans="1:1" ht="22.5" thickBot="1">
      <c r="A1970" s="60" t="s">
        <v>411</v>
      </c>
    </row>
    <row r="1971" spans="1:1" ht="22.5" thickBot="1">
      <c r="A1971" s="60" t="s">
        <v>412</v>
      </c>
    </row>
    <row r="1972" spans="1:1" ht="22.5" thickBot="1">
      <c r="A1972" s="60" t="s">
        <v>4</v>
      </c>
    </row>
    <row r="1973" spans="1:1" ht="22.5" thickBot="1">
      <c r="A1973" s="60" t="s">
        <v>3</v>
      </c>
    </row>
    <row r="1974" spans="1:1" ht="22.5" thickBot="1">
      <c r="A1974" s="60" t="s">
        <v>411</v>
      </c>
    </row>
    <row r="1975" spans="1:1" ht="22.5" thickBot="1">
      <c r="A1975" s="60" t="s">
        <v>412</v>
      </c>
    </row>
    <row r="1976" spans="1:1" ht="22.5" thickBot="1">
      <c r="A1976" s="60" t="s">
        <v>413</v>
      </c>
    </row>
    <row r="1977" spans="1:1" ht="22.5" thickBot="1">
      <c r="A1977" s="60" t="s">
        <v>411</v>
      </c>
    </row>
    <row r="1978" spans="1:1" ht="22.5" thickBot="1">
      <c r="A1978" s="60" t="s">
        <v>412</v>
      </c>
    </row>
    <row r="1979" spans="1:1" ht="22.5" thickBot="1">
      <c r="A1979" s="60" t="s">
        <v>414</v>
      </c>
    </row>
    <row r="1980" spans="1:1" ht="22.5" thickBot="1">
      <c r="A1980" s="60" t="s">
        <v>411</v>
      </c>
    </row>
    <row r="1981" spans="1:1" ht="22.5" thickBot="1">
      <c r="A1981" s="60" t="s">
        <v>412</v>
      </c>
    </row>
    <row r="1982" spans="1:1" ht="22.5" thickBot="1">
      <c r="A1982" s="60" t="s">
        <v>5</v>
      </c>
    </row>
    <row r="1983" spans="1:1" ht="22.5" thickBot="1">
      <c r="A1983" s="60" t="s">
        <v>411</v>
      </c>
    </row>
    <row r="1984" spans="1:1" ht="22.5" thickBot="1">
      <c r="A1984" s="60" t="s">
        <v>412</v>
      </c>
    </row>
    <row r="1985" spans="1:1" ht="22.5" thickBot="1">
      <c r="A1985" s="60" t="s">
        <v>18</v>
      </c>
    </row>
    <row r="1986" spans="1:1" ht="22.5" thickBot="1">
      <c r="A1986" s="60" t="s">
        <v>415</v>
      </c>
    </row>
    <row r="1987" spans="1:1" ht="22.5" thickBot="1">
      <c r="A1987" s="60" t="s">
        <v>411</v>
      </c>
    </row>
    <row r="1988" spans="1:1" ht="22.5" thickBot="1">
      <c r="A1988" s="60" t="s">
        <v>412</v>
      </c>
    </row>
    <row r="1989" spans="1:1" ht="22.5" thickBot="1">
      <c r="A1989" s="60" t="s">
        <v>416</v>
      </c>
    </row>
    <row r="1990" spans="1:1" ht="22.5" thickBot="1">
      <c r="A1990" s="60" t="s">
        <v>411</v>
      </c>
    </row>
    <row r="1991" spans="1:1" ht="22.5" thickBot="1">
      <c r="A1991" s="60" t="s">
        <v>412</v>
      </c>
    </row>
    <row r="1992" spans="1:1" ht="22.5" thickBot="1">
      <c r="A1992" s="60" t="s">
        <v>417</v>
      </c>
    </row>
    <row r="1993" spans="1:1" ht="22.5" thickBot="1">
      <c r="A1993" s="60" t="s">
        <v>411</v>
      </c>
    </row>
    <row r="1994" spans="1:1" ht="22.5" thickBot="1">
      <c r="A1994" s="60" t="s">
        <v>412</v>
      </c>
    </row>
    <row r="1995" spans="1:1" ht="22.5" thickBot="1">
      <c r="A1995" s="60" t="s">
        <v>16</v>
      </c>
    </row>
    <row r="1996" spans="1:1" ht="22.5" thickBot="1">
      <c r="A1996" s="60" t="s">
        <v>415</v>
      </c>
    </row>
    <row r="1997" spans="1:1" ht="22.5" thickBot="1">
      <c r="A1997" s="60" t="s">
        <v>411</v>
      </c>
    </row>
    <row r="1998" spans="1:1" ht="22.5" thickBot="1">
      <c r="A1998" s="60" t="s">
        <v>412</v>
      </c>
    </row>
    <row r="1999" spans="1:1" ht="22.5" thickBot="1">
      <c r="A1999" s="60" t="s">
        <v>4</v>
      </c>
    </row>
    <row r="2000" spans="1:1" ht="22.5" thickBot="1">
      <c r="A2000" s="60" t="s">
        <v>3</v>
      </c>
    </row>
    <row r="2001" spans="1:1" ht="22.5" thickBot="1">
      <c r="A2001" s="60" t="s">
        <v>411</v>
      </c>
    </row>
    <row r="2002" spans="1:1" ht="22.5" thickBot="1">
      <c r="A2002" s="60" t="s">
        <v>412</v>
      </c>
    </row>
    <row r="2003" spans="1:1" ht="22.5" thickBot="1">
      <c r="A2003" s="60" t="s">
        <v>413</v>
      </c>
    </row>
    <row r="2004" spans="1:1" ht="22.5" thickBot="1">
      <c r="A2004" s="60" t="s">
        <v>411</v>
      </c>
    </row>
    <row r="2005" spans="1:1" ht="22.5" thickBot="1">
      <c r="A2005" s="60" t="s">
        <v>412</v>
      </c>
    </row>
    <row r="2006" spans="1:1" ht="22.5" thickBot="1">
      <c r="A2006" s="60" t="s">
        <v>414</v>
      </c>
    </row>
    <row r="2007" spans="1:1" ht="22.5" thickBot="1">
      <c r="A2007" s="60" t="s">
        <v>411</v>
      </c>
    </row>
    <row r="2008" spans="1:1" ht="22.5" thickBot="1">
      <c r="A2008" s="60" t="s">
        <v>412</v>
      </c>
    </row>
    <row r="2009" spans="1:1" ht="22.5" thickBot="1">
      <c r="A2009" s="60" t="s">
        <v>5</v>
      </c>
    </row>
    <row r="2010" spans="1:1" ht="22.5" thickBot="1">
      <c r="A2010" s="60" t="s">
        <v>411</v>
      </c>
    </row>
    <row r="2011" spans="1:1" ht="22.5" thickBot="1">
      <c r="A2011" s="60" t="s">
        <v>412</v>
      </c>
    </row>
    <row r="2012" spans="1:1" ht="22.5" thickBot="1">
      <c r="A2012" s="60" t="s">
        <v>18</v>
      </c>
    </row>
    <row r="2013" spans="1:1" ht="22.5" thickBot="1">
      <c r="A2013" s="60" t="s">
        <v>415</v>
      </c>
    </row>
    <row r="2014" spans="1:1" ht="22.5" thickBot="1">
      <c r="A2014" s="60" t="s">
        <v>411</v>
      </c>
    </row>
    <row r="2015" spans="1:1" ht="22.5" thickBot="1">
      <c r="A2015" s="60" t="s">
        <v>412</v>
      </c>
    </row>
    <row r="2016" spans="1:1" ht="22.5" thickBot="1">
      <c r="A2016" s="60" t="s">
        <v>416</v>
      </c>
    </row>
    <row r="2017" spans="1:1" ht="22.5" thickBot="1">
      <c r="A2017" s="60" t="s">
        <v>411</v>
      </c>
    </row>
    <row r="2018" spans="1:1" ht="22.5" thickBot="1">
      <c r="A2018" s="60" t="s">
        <v>412</v>
      </c>
    </row>
    <row r="2019" spans="1:1" ht="22.5" thickBot="1">
      <c r="A2019" s="60" t="s">
        <v>417</v>
      </c>
    </row>
    <row r="2020" spans="1:1" ht="22.5" thickBot="1">
      <c r="A2020" s="60" t="s">
        <v>411</v>
      </c>
    </row>
    <row r="2021" spans="1:1" ht="22.5" thickBot="1">
      <c r="A2021" s="60" t="s">
        <v>412</v>
      </c>
    </row>
    <row r="2022" spans="1:1" ht="22.5" thickBot="1">
      <c r="A2022" s="60" t="s">
        <v>16</v>
      </c>
    </row>
    <row r="2023" spans="1:1" ht="22.5" thickBot="1">
      <c r="A2023" s="60" t="s">
        <v>415</v>
      </c>
    </row>
    <row r="2024" spans="1:1" ht="22.5" thickBot="1">
      <c r="A2024" s="60" t="s">
        <v>411</v>
      </c>
    </row>
    <row r="2025" spans="1:1" ht="22.5" thickBot="1">
      <c r="A2025" s="60" t="s">
        <v>412</v>
      </c>
    </row>
    <row r="2026" spans="1:1" ht="22.5" thickBot="1">
      <c r="A2026" s="60" t="s">
        <v>4</v>
      </c>
    </row>
    <row r="2027" spans="1:1" ht="22.5" thickBot="1">
      <c r="A2027" s="60" t="s">
        <v>3</v>
      </c>
    </row>
    <row r="2028" spans="1:1" ht="22.5" thickBot="1">
      <c r="A2028" s="60" t="s">
        <v>411</v>
      </c>
    </row>
    <row r="2029" spans="1:1" ht="22.5" thickBot="1">
      <c r="A2029" s="60" t="s">
        <v>412</v>
      </c>
    </row>
    <row r="2030" spans="1:1" ht="22.5" thickBot="1">
      <c r="A2030" s="60" t="s">
        <v>413</v>
      </c>
    </row>
    <row r="2031" spans="1:1" ht="22.5" thickBot="1">
      <c r="A2031" s="60" t="s">
        <v>411</v>
      </c>
    </row>
    <row r="2032" spans="1:1" ht="22.5" thickBot="1">
      <c r="A2032" s="60" t="s">
        <v>412</v>
      </c>
    </row>
    <row r="2033" spans="1:1" ht="22.5" thickBot="1">
      <c r="A2033" s="60" t="s">
        <v>414</v>
      </c>
    </row>
    <row r="2034" spans="1:1" ht="22.5" thickBot="1">
      <c r="A2034" s="60" t="s">
        <v>411</v>
      </c>
    </row>
    <row r="2035" spans="1:1" ht="22.5" thickBot="1">
      <c r="A2035" s="60" t="s">
        <v>412</v>
      </c>
    </row>
    <row r="2036" spans="1:1" ht="22.5" thickBot="1">
      <c r="A2036" s="60" t="s">
        <v>5</v>
      </c>
    </row>
    <row r="2037" spans="1:1" ht="22.5" thickBot="1">
      <c r="A2037" s="60" t="s">
        <v>411</v>
      </c>
    </row>
    <row r="2038" spans="1:1" ht="22.5" thickBot="1">
      <c r="A2038" s="60" t="s">
        <v>412</v>
      </c>
    </row>
    <row r="2039" spans="1:1" ht="22.5" thickBot="1">
      <c r="A2039" s="60" t="s">
        <v>18</v>
      </c>
    </row>
    <row r="2040" spans="1:1" ht="22.5" thickBot="1">
      <c r="A2040" s="60" t="s">
        <v>415</v>
      </c>
    </row>
    <row r="2041" spans="1:1" ht="22.5" thickBot="1">
      <c r="A2041" s="60" t="s">
        <v>411</v>
      </c>
    </row>
    <row r="2042" spans="1:1" ht="22.5" thickBot="1">
      <c r="A2042" s="60" t="s">
        <v>412</v>
      </c>
    </row>
    <row r="2043" spans="1:1" ht="22.5" thickBot="1">
      <c r="A2043" s="60" t="s">
        <v>416</v>
      </c>
    </row>
    <row r="2044" spans="1:1" ht="22.5" thickBot="1">
      <c r="A2044" s="60" t="s">
        <v>411</v>
      </c>
    </row>
    <row r="2045" spans="1:1" ht="22.5" thickBot="1">
      <c r="A2045" s="60" t="s">
        <v>412</v>
      </c>
    </row>
    <row r="2046" spans="1:1" ht="22.5" thickBot="1">
      <c r="A2046" s="60" t="s">
        <v>417</v>
      </c>
    </row>
    <row r="2047" spans="1:1" ht="22.5" thickBot="1">
      <c r="A2047" s="60" t="s">
        <v>411</v>
      </c>
    </row>
    <row r="2048" spans="1:1" ht="22.5" thickBot="1">
      <c r="A2048" s="60" t="s">
        <v>412</v>
      </c>
    </row>
    <row r="2049" spans="1:1" ht="22.5" thickBot="1">
      <c r="A2049" s="60" t="s">
        <v>16</v>
      </c>
    </row>
    <row r="2050" spans="1:1" ht="22.5" thickBot="1">
      <c r="A2050" s="60" t="s">
        <v>415</v>
      </c>
    </row>
    <row r="2051" spans="1:1" ht="22.5" thickBot="1">
      <c r="A2051" s="60" t="s">
        <v>411</v>
      </c>
    </row>
    <row r="2052" spans="1:1" ht="22.5" thickBot="1">
      <c r="A2052" s="60" t="s">
        <v>412</v>
      </c>
    </row>
    <row r="2053" spans="1:1" ht="22.5" thickBot="1">
      <c r="A2053" s="60" t="s">
        <v>4</v>
      </c>
    </row>
    <row r="2054" spans="1:1" ht="22.5" thickBot="1">
      <c r="A2054" s="60" t="s">
        <v>3</v>
      </c>
    </row>
    <row r="2055" spans="1:1" ht="22.5" thickBot="1">
      <c r="A2055" s="60" t="s">
        <v>411</v>
      </c>
    </row>
    <row r="2056" spans="1:1" ht="22.5" thickBot="1">
      <c r="A2056" s="60" t="s">
        <v>412</v>
      </c>
    </row>
    <row r="2057" spans="1:1" ht="22.5" thickBot="1">
      <c r="A2057" s="60" t="s">
        <v>413</v>
      </c>
    </row>
    <row r="2058" spans="1:1" ht="22.5" thickBot="1">
      <c r="A2058" s="60" t="s">
        <v>411</v>
      </c>
    </row>
    <row r="2059" spans="1:1" ht="22.5" thickBot="1">
      <c r="A2059" s="60" t="s">
        <v>412</v>
      </c>
    </row>
    <row r="2060" spans="1:1" ht="22.5" thickBot="1">
      <c r="A2060" s="60" t="s">
        <v>414</v>
      </c>
    </row>
    <row r="2061" spans="1:1" ht="22.5" thickBot="1">
      <c r="A2061" s="60" t="s">
        <v>411</v>
      </c>
    </row>
    <row r="2062" spans="1:1" ht="22.5" thickBot="1">
      <c r="A2062" s="60" t="s">
        <v>412</v>
      </c>
    </row>
    <row r="2063" spans="1:1" ht="22.5" thickBot="1">
      <c r="A2063" s="60" t="s">
        <v>5</v>
      </c>
    </row>
    <row r="2064" spans="1:1" ht="22.5" thickBot="1">
      <c r="A2064" s="60" t="s">
        <v>411</v>
      </c>
    </row>
    <row r="2065" spans="1:1" ht="22.5" thickBot="1">
      <c r="A2065" s="60" t="s">
        <v>412</v>
      </c>
    </row>
    <row r="2066" spans="1:1" ht="22.5" thickBot="1">
      <c r="A2066" s="60" t="s">
        <v>18</v>
      </c>
    </row>
    <row r="2067" spans="1:1" ht="22.5" thickBot="1">
      <c r="A2067" s="60" t="s">
        <v>415</v>
      </c>
    </row>
    <row r="2068" spans="1:1" ht="22.5" thickBot="1">
      <c r="A2068" s="60" t="s">
        <v>411</v>
      </c>
    </row>
    <row r="2069" spans="1:1" ht="22.5" thickBot="1">
      <c r="A2069" s="60" t="s">
        <v>412</v>
      </c>
    </row>
    <row r="2070" spans="1:1" ht="22.5" thickBot="1">
      <c r="A2070" s="60" t="s">
        <v>416</v>
      </c>
    </row>
    <row r="2071" spans="1:1" ht="22.5" thickBot="1">
      <c r="A2071" s="60" t="s">
        <v>411</v>
      </c>
    </row>
    <row r="2072" spans="1:1" ht="22.5" thickBot="1">
      <c r="A2072" s="60" t="s">
        <v>412</v>
      </c>
    </row>
    <row r="2073" spans="1:1" ht="22.5" thickBot="1">
      <c r="A2073" s="60" t="s">
        <v>417</v>
      </c>
    </row>
    <row r="2074" spans="1:1" ht="22.5" thickBot="1">
      <c r="A2074" s="60" t="s">
        <v>411</v>
      </c>
    </row>
    <row r="2075" spans="1:1" ht="22.5" thickBot="1">
      <c r="A2075" s="60" t="s">
        <v>412</v>
      </c>
    </row>
    <row r="2076" spans="1:1" ht="22.5" thickBot="1">
      <c r="A2076" s="60" t="s">
        <v>16</v>
      </c>
    </row>
    <row r="2077" spans="1:1" ht="22.5" thickBot="1">
      <c r="A2077" s="60" t="s">
        <v>415</v>
      </c>
    </row>
    <row r="2078" spans="1:1" ht="22.5" thickBot="1">
      <c r="A2078" s="60" t="s">
        <v>411</v>
      </c>
    </row>
    <row r="2079" spans="1:1">
      <c r="A2079" s="60" t="s">
        <v>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4</vt:i4>
      </vt:variant>
    </vt:vector>
  </HeadingPairs>
  <TitlesOfParts>
    <vt:vector size="4" baseType="lpstr">
      <vt:lpstr>SPB1701</vt:lpstr>
      <vt:lpstr>SPB1702</vt:lpstr>
      <vt:lpstr>Sheet1</vt:lpstr>
      <vt:lpstr>Sheet2</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2017-12-26T01:49:15Z</cp:lastPrinted>
  <dcterms:created xsi:type="dcterms:W3CDTF">1997-06-13T10:07:54Z</dcterms:created>
  <dcterms:modified xsi:type="dcterms:W3CDTF">2018-07-31T08:22:13Z</dcterms:modified>
</cp:coreProperties>
</file>