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15135" windowHeight="7110"/>
  </bookViews>
  <sheets>
    <sheet name="T-13.1 " sheetId="1" r:id="rId1"/>
  </sheets>
  <definedNames>
    <definedName name="_xlnm.Print_Area" localSheetId="0">'T-13.1 '!$A$1:$T$27</definedName>
  </definedNames>
  <calcPr calcId="124519"/>
</workbook>
</file>

<file path=xl/calcChain.xml><?xml version="1.0" encoding="utf-8"?>
<calcChain xmlns="http://schemas.openxmlformats.org/spreadsheetml/2006/main">
  <c r="F17" i="1"/>
  <c r="F16"/>
  <c r="F15"/>
  <c r="F14"/>
  <c r="F13"/>
  <c r="F12"/>
  <c r="F11"/>
  <c r="F10"/>
  <c r="O9"/>
  <c r="M9"/>
  <c r="J9"/>
  <c r="H9"/>
  <c r="F9"/>
  <c r="E9"/>
</calcChain>
</file>

<file path=xl/sharedStrings.xml><?xml version="1.0" encoding="utf-8"?>
<sst xmlns="http://schemas.openxmlformats.org/spreadsheetml/2006/main" count="46" uniqueCount="45">
  <si>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</si>
  <si>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</si>
  <si>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Table</t>
  </si>
  <si>
    <t>Consumer and Electricity Sales by Type of Consumers and District: Fiscal Year 2017</t>
  </si>
  <si>
    <t>อำเภอ</t>
  </si>
  <si>
    <t>จำนวนผู้ใช้ไฟฟ้า</t>
  </si>
  <si>
    <t>การจำหน่ายกระแสไฟฟ้า (ล้านกิโลวัตต์/ชั่วโมง) Electricity sales (Gwh.)</t>
  </si>
  <si>
    <t>District</t>
  </si>
  <si>
    <t>(ราย)</t>
  </si>
  <si>
    <t>สถานธุรกิจและ</t>
  </si>
  <si>
    <t>สถานที่ราชการ</t>
  </si>
  <si>
    <t>Number of</t>
  </si>
  <si>
    <t>อุตสาหกรรม</t>
  </si>
  <si>
    <t>และสาธารณะ</t>
  </si>
  <si>
    <t>consumer</t>
  </si>
  <si>
    <t>รวม</t>
  </si>
  <si>
    <t>ที่อยู่อาศัย</t>
  </si>
  <si>
    <t xml:space="preserve">Business and </t>
  </si>
  <si>
    <t>Government office</t>
  </si>
  <si>
    <t>อื่น ๆ</t>
  </si>
  <si>
    <t>(Person)</t>
  </si>
  <si>
    <t>Total</t>
  </si>
  <si>
    <t>Residential</t>
  </si>
  <si>
    <t>industry</t>
  </si>
  <si>
    <t>and public utility</t>
  </si>
  <si>
    <t>Others</t>
  </si>
  <si>
    <t>รวมยอด</t>
  </si>
  <si>
    <t>เมืองระยอง</t>
  </si>
  <si>
    <t xml:space="preserve">Mueang Rayong </t>
  </si>
  <si>
    <t>บ้านฉาง</t>
  </si>
  <si>
    <t>Ban Chang</t>
  </si>
  <si>
    <t>แกลง</t>
  </si>
  <si>
    <t>Klaeng</t>
  </si>
  <si>
    <t>วังจันทร์</t>
  </si>
  <si>
    <t xml:space="preserve">Wang Chan </t>
  </si>
  <si>
    <t>บ้านค่าย</t>
  </si>
  <si>
    <t xml:space="preserve">Ban Khai </t>
  </si>
  <si>
    <t>ปลวกแดง</t>
  </si>
  <si>
    <t xml:space="preserve">Pluak Daeng </t>
  </si>
  <si>
    <t>เขาชะเมา</t>
  </si>
  <si>
    <t>Khao Chamao</t>
  </si>
  <si>
    <t>นิคมพัฒนา</t>
  </si>
  <si>
    <t xml:space="preserve">Nikhom Phatthana </t>
  </si>
  <si>
    <t xml:space="preserve">    ที่มา:   การไฟฟ้าส่วนภูมิภาคจังหวัดระยอง</t>
  </si>
  <si>
    <t>Source:    Rayong  Provincial  Electricity  Authority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</si>
</sst>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.000_-;\-* #,##0.000_-;_-* &quot;-&quot;_-;_-@_-"/>
    <numFmt numFmtId="188" formatCode="_(* #,##0.00_);_(* \(#,##0.00\);_(* &quot;-&quot;??_);_(@_)"/>
  </numFmts>
  <fonts count="27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0" fontId="0" fillId="0" borderId="0"/>
    <xf numFmtId="43" fontId="5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5" applyNumberFormat="0" applyAlignment="0" applyProtection="0"/>
    <xf numFmtId="0" fontId="13" fillId="21" borderId="16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17" applyNumberFormat="0" applyFill="0" applyAlignment="0" applyProtection="0"/>
    <xf numFmtId="0" fontId="17" fillId="0" borderId="18" applyNumberFormat="0" applyFill="0" applyAlignment="0" applyProtection="0"/>
    <xf numFmtId="0" fontId="18" fillId="0" borderId="19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5" applyNumberFormat="0" applyAlignment="0" applyProtection="0"/>
    <xf numFmtId="0" fontId="20" fillId="0" borderId="20" applyNumberFormat="0" applyFill="0" applyAlignment="0" applyProtection="0"/>
    <xf numFmtId="0" fontId="21" fillId="22" borderId="0" applyNumberFormat="0" applyBorder="0" applyAlignment="0" applyProtection="0"/>
    <xf numFmtId="0" fontId="9" fillId="0" borderId="0"/>
    <xf numFmtId="0" fontId="5" fillId="23" borderId="21" applyNumberFormat="0" applyFont="0" applyAlignment="0" applyProtection="0"/>
    <xf numFmtId="0" fontId="22" fillId="20" borderId="22" applyNumberFormat="0" applyAlignment="0" applyProtection="0"/>
    <xf numFmtId="0" fontId="23" fillId="0" borderId="0" applyNumberFormat="0" applyFill="0" applyBorder="0" applyAlignment="0" applyProtection="0"/>
    <xf numFmtId="0" fontId="24" fillId="0" borderId="23" applyNumberFormat="0" applyFill="0" applyAlignment="0" applyProtection="0"/>
    <xf numFmtId="0" fontId="25" fillId="0" borderId="0" applyNumberFormat="0" applyFill="0" applyBorder="0" applyAlignment="0" applyProtection="0"/>
    <xf numFmtId="188" fontId="26" fillId="0" borderId="0" applyFont="0" applyFill="0" applyBorder="0" applyAlignment="0" applyProtection="0"/>
    <xf numFmtId="0" fontId="5" fillId="0" borderId="0"/>
    <xf numFmtId="0" fontId="5" fillId="0" borderId="0"/>
    <xf numFmtId="0" fontId="26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1" fontId="6" fillId="0" borderId="0" xfId="1" applyNumberFormat="1" applyFont="1" applyBorder="1" applyAlignment="1">
      <alignment horizontal="right"/>
    </xf>
    <xf numFmtId="187" fontId="6" fillId="0" borderId="10" xfId="1" applyNumberFormat="1" applyFont="1" applyBorder="1"/>
    <xf numFmtId="187" fontId="6" fillId="0" borderId="8" xfId="1" applyNumberFormat="1" applyFont="1" applyBorder="1"/>
    <xf numFmtId="187" fontId="6" fillId="0" borderId="0" xfId="1" applyNumberFormat="1" applyFont="1" applyBorder="1"/>
    <xf numFmtId="0" fontId="4" fillId="0" borderId="10" xfId="0" applyFont="1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 applyFill="1"/>
    <xf numFmtId="0" fontId="2" fillId="0" borderId="8" xfId="0" applyFont="1" applyBorder="1" applyAlignment="1">
      <alignment horizontal="center"/>
    </xf>
    <xf numFmtId="41" fontId="8" fillId="0" borderId="0" xfId="0" applyNumberFormat="1" applyFont="1" applyBorder="1" applyAlignment="1">
      <alignment horizontal="right"/>
    </xf>
    <xf numFmtId="187" fontId="8" fillId="0" borderId="10" xfId="0" applyNumberFormat="1" applyFont="1" applyBorder="1"/>
    <xf numFmtId="187" fontId="8" fillId="0" borderId="8" xfId="0" applyNumberFormat="1" applyFont="1" applyBorder="1"/>
    <xf numFmtId="187" fontId="8" fillId="0" borderId="0" xfId="0" applyNumberFormat="1" applyFont="1" applyBorder="1"/>
    <xf numFmtId="0" fontId="7" fillId="0" borderId="0" xfId="0" applyFont="1" applyFill="1" applyBorder="1"/>
    <xf numFmtId="0" fontId="7" fillId="0" borderId="0" xfId="0" applyFont="1" applyFill="1" applyAlignment="1"/>
    <xf numFmtId="0" fontId="4" fillId="0" borderId="8" xfId="0" applyFont="1" applyBorder="1"/>
    <xf numFmtId="41" fontId="8" fillId="0" borderId="0" xfId="1" applyNumberFormat="1" applyFont="1" applyBorder="1" applyAlignment="1">
      <alignment horizontal="right"/>
    </xf>
    <xf numFmtId="187" fontId="8" fillId="0" borderId="10" xfId="1" applyNumberFormat="1" applyFont="1" applyBorder="1"/>
    <xf numFmtId="187" fontId="8" fillId="0" borderId="8" xfId="1" applyNumberFormat="1" applyFont="1" applyBorder="1"/>
    <xf numFmtId="187" fontId="8" fillId="0" borderId="0" xfId="1" applyNumberFormat="1" applyFont="1" applyBorder="1"/>
    <xf numFmtId="43" fontId="4" fillId="0" borderId="0" xfId="1" applyFont="1" applyBorder="1"/>
    <xf numFmtId="0" fontId="7" fillId="0" borderId="0" xfId="0" applyFont="1" applyFill="1" applyAlignment="1">
      <alignment vertical="center"/>
    </xf>
    <xf numFmtId="0" fontId="4" fillId="0" borderId="1" xfId="0" applyFont="1" applyBorder="1"/>
    <xf numFmtId="0" fontId="4" fillId="0" borderId="12" xfId="0" applyFont="1" applyBorder="1"/>
    <xf numFmtId="0" fontId="4" fillId="0" borderId="14" xfId="0" applyFont="1" applyBorder="1"/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4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_12.2.1-ปริมาณน้ำมันเชื้อเพลง" xfId="38"/>
    <cellStyle name="Note" xfId="39"/>
    <cellStyle name="Output" xfId="40"/>
    <cellStyle name="Title" xfId="41"/>
    <cellStyle name="Total" xfId="42"/>
    <cellStyle name="Warning Text" xfId="43"/>
    <cellStyle name="เครื่องหมายจุลภาค" xfId="1" builtinId="3"/>
    <cellStyle name="เครื่องหมายจุลภาค 2 10" xfId="44"/>
    <cellStyle name="ปกติ" xfId="0" builtinId="0"/>
    <cellStyle name="ปกติ 2" xfId="45"/>
    <cellStyle name="ปกติ 2 2" xfId="46"/>
    <cellStyle name="ปกติ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1419225</xdr:colOff>
      <xdr:row>17</xdr:row>
      <xdr:rowOff>0</xdr:rowOff>
    </xdr:from>
    <xdr:to>
      <xdr:col>18</xdr:col>
      <xdr:colOff>104775</xdr:colOff>
      <xdr:row>20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334500" y="4486275"/>
          <a:ext cx="2857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1"/>
  <sheetViews>
    <sheetView showGridLines="0" tabSelected="1" workbookViewId="0">
      <selection activeCell="C2" sqref="C2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3.7109375" style="8" customWidth="1"/>
    <col min="7" max="7" width="0.85546875" style="8" customWidth="1"/>
    <col min="8" max="8" width="12.85546875" style="8" customWidth="1"/>
    <col min="9" max="9" width="0.85546875" style="8" customWidth="1"/>
    <col min="10" max="10" width="14.140625" style="8" customWidth="1"/>
    <col min="11" max="11" width="0.7109375" style="8" customWidth="1"/>
    <col min="12" max="12" width="0.85546875" style="8" customWidth="1"/>
    <col min="13" max="13" width="14.42578125" style="8" customWidth="1"/>
    <col min="14" max="14" width="0.85546875" style="8" customWidth="1"/>
    <col min="15" max="15" width="14.85546875" style="8" customWidth="1"/>
    <col min="16" max="16" width="0.7109375" style="8" customWidth="1"/>
    <col min="17" max="17" width="0.85546875" style="8" customWidth="1"/>
    <col min="18" max="18" width="24" style="8" customWidth="1"/>
    <col min="19" max="19" width="2.28515625" style="7" customWidth="1"/>
    <col min="20" max="20" width="4.140625" style="7" customWidth="1"/>
    <col min="21" max="16384" width="9.140625" style="7"/>
  </cols>
  <sheetData>
    <row r="1" spans="1:18" s="3" customFormat="1" ht="23.25" customHeight="1">
      <c r="A1" s="1"/>
      <c r="B1" s="1" t="s">
        <v>0</v>
      </c>
      <c r="C1" s="2">
        <v>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5" customFormat="1">
      <c r="A2" s="4"/>
      <c r="B2" s="1" t="s">
        <v>2</v>
      </c>
      <c r="C2" s="2">
        <v>1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8" s="12" customFormat="1" ht="21" customHeight="1">
      <c r="A4" s="52" t="s">
        <v>4</v>
      </c>
      <c r="B4" s="53"/>
      <c r="C4" s="53"/>
      <c r="D4" s="54"/>
      <c r="E4" s="9" t="s">
        <v>5</v>
      </c>
      <c r="F4" s="59" t="s">
        <v>6</v>
      </c>
      <c r="G4" s="60"/>
      <c r="H4" s="60"/>
      <c r="I4" s="60"/>
      <c r="J4" s="60"/>
      <c r="K4" s="60"/>
      <c r="L4" s="60"/>
      <c r="M4" s="60"/>
      <c r="N4" s="60"/>
      <c r="O4" s="60"/>
      <c r="P4" s="10"/>
      <c r="Q4" s="11"/>
      <c r="R4" s="61" t="s">
        <v>7</v>
      </c>
    </row>
    <row r="5" spans="1:18" s="12" customFormat="1" ht="21" customHeight="1">
      <c r="A5" s="55"/>
      <c r="B5" s="55"/>
      <c r="C5" s="55"/>
      <c r="D5" s="56"/>
      <c r="E5" s="13" t="s">
        <v>8</v>
      </c>
      <c r="F5" s="64"/>
      <c r="G5" s="65"/>
      <c r="H5" s="64"/>
      <c r="I5" s="65"/>
      <c r="J5" s="14" t="s">
        <v>9</v>
      </c>
      <c r="K5" s="15"/>
      <c r="L5" s="16"/>
      <c r="M5" s="17" t="s">
        <v>10</v>
      </c>
      <c r="N5" s="17"/>
      <c r="O5" s="18"/>
      <c r="P5" s="17"/>
      <c r="Q5" s="18"/>
      <c r="R5" s="62"/>
    </row>
    <row r="6" spans="1:18" s="12" customFormat="1" ht="21" customHeight="1">
      <c r="A6" s="55"/>
      <c r="B6" s="55"/>
      <c r="C6" s="55"/>
      <c r="D6" s="56"/>
      <c r="E6" s="13" t="s">
        <v>11</v>
      </c>
      <c r="F6" s="64"/>
      <c r="G6" s="65"/>
      <c r="H6" s="64"/>
      <c r="I6" s="65"/>
      <c r="J6" s="18" t="s">
        <v>12</v>
      </c>
      <c r="K6" s="19"/>
      <c r="L6" s="16"/>
      <c r="M6" s="17" t="s">
        <v>13</v>
      </c>
      <c r="N6" s="17"/>
      <c r="O6" s="18"/>
      <c r="P6" s="17"/>
      <c r="Q6" s="18"/>
      <c r="R6" s="62"/>
    </row>
    <row r="7" spans="1:18" s="12" customFormat="1" ht="21" customHeight="1">
      <c r="A7" s="55"/>
      <c r="B7" s="55"/>
      <c r="C7" s="55"/>
      <c r="D7" s="56"/>
      <c r="E7" s="13" t="s">
        <v>14</v>
      </c>
      <c r="F7" s="64" t="s">
        <v>15</v>
      </c>
      <c r="G7" s="65"/>
      <c r="H7" s="64" t="s">
        <v>16</v>
      </c>
      <c r="I7" s="65"/>
      <c r="J7" s="18" t="s">
        <v>17</v>
      </c>
      <c r="K7" s="19"/>
      <c r="L7" s="16"/>
      <c r="M7" s="17" t="s">
        <v>18</v>
      </c>
      <c r="N7" s="17"/>
      <c r="O7" s="18" t="s">
        <v>19</v>
      </c>
      <c r="P7" s="17"/>
      <c r="Q7" s="18"/>
      <c r="R7" s="62"/>
    </row>
    <row r="8" spans="1:18" s="12" customFormat="1" ht="21" customHeight="1">
      <c r="A8" s="57"/>
      <c r="B8" s="57"/>
      <c r="C8" s="57"/>
      <c r="D8" s="58"/>
      <c r="E8" s="20" t="s">
        <v>20</v>
      </c>
      <c r="F8" s="21" t="s">
        <v>21</v>
      </c>
      <c r="G8" s="22"/>
      <c r="H8" s="21" t="s">
        <v>22</v>
      </c>
      <c r="I8" s="22"/>
      <c r="J8" s="21" t="s">
        <v>23</v>
      </c>
      <c r="K8" s="22"/>
      <c r="L8" s="23"/>
      <c r="M8" s="23" t="s">
        <v>24</v>
      </c>
      <c r="N8" s="23"/>
      <c r="O8" s="21" t="s">
        <v>25</v>
      </c>
      <c r="P8" s="23"/>
      <c r="Q8" s="21"/>
      <c r="R8" s="63"/>
    </row>
    <row r="9" spans="1:18" s="12" customFormat="1" ht="24" customHeight="1">
      <c r="A9" s="50" t="s">
        <v>26</v>
      </c>
      <c r="B9" s="50"/>
      <c r="C9" s="50"/>
      <c r="D9" s="51"/>
      <c r="E9" s="24">
        <f>SUM(E10:E17)</f>
        <v>377086</v>
      </c>
      <c r="F9" s="25">
        <f>SUM(F10:F17)</f>
        <v>10822.901</v>
      </c>
      <c r="G9" s="26"/>
      <c r="H9" s="25">
        <f>SUM(H10:H17)</f>
        <v>881.12799999999993</v>
      </c>
      <c r="I9" s="26"/>
      <c r="J9" s="25">
        <f>SUM(J10:J17)</f>
        <v>9853.8340000000007</v>
      </c>
      <c r="K9" s="26"/>
      <c r="L9" s="27"/>
      <c r="M9" s="27">
        <f>SUM(M10:M17)</f>
        <v>11.397000000000002</v>
      </c>
      <c r="N9" s="27"/>
      <c r="O9" s="25">
        <f>SUM(O10:O17)</f>
        <v>76.542000000000002</v>
      </c>
      <c r="Q9" s="28"/>
      <c r="R9" s="29" t="s">
        <v>21</v>
      </c>
    </row>
    <row r="10" spans="1:18" s="12" customFormat="1" ht="24" customHeight="1">
      <c r="A10" s="30"/>
      <c r="B10" s="31" t="s">
        <v>27</v>
      </c>
      <c r="C10" s="29"/>
      <c r="D10" s="32"/>
      <c r="E10" s="33">
        <v>168484</v>
      </c>
      <c r="F10" s="34">
        <f>SUM(H10,J10,M10,O10)</f>
        <v>3426.3039999999996</v>
      </c>
      <c r="G10" s="35"/>
      <c r="H10" s="34">
        <v>433.73899999999998</v>
      </c>
      <c r="I10" s="35"/>
      <c r="J10" s="34">
        <v>2946.35</v>
      </c>
      <c r="K10" s="35"/>
      <c r="L10" s="36"/>
      <c r="M10" s="36">
        <v>4.5730000000000004</v>
      </c>
      <c r="N10" s="36"/>
      <c r="O10" s="34">
        <v>41.642000000000003</v>
      </c>
      <c r="Q10" s="28"/>
      <c r="R10" s="37" t="s">
        <v>28</v>
      </c>
    </row>
    <row r="11" spans="1:18" s="12" customFormat="1" ht="24" customHeight="1">
      <c r="A11" s="30"/>
      <c r="B11" s="31" t="s">
        <v>29</v>
      </c>
      <c r="C11" s="29"/>
      <c r="D11" s="32"/>
      <c r="E11" s="33">
        <v>32607</v>
      </c>
      <c r="F11" s="34">
        <f t="shared" ref="F11:F17" si="0">SUM(H11,J11,M11,O11)</f>
        <v>242.04300000000001</v>
      </c>
      <c r="G11" s="35"/>
      <c r="H11" s="34">
        <v>83.305999999999997</v>
      </c>
      <c r="I11" s="35"/>
      <c r="J11" s="34">
        <v>157.99100000000001</v>
      </c>
      <c r="K11" s="35"/>
      <c r="L11" s="36"/>
      <c r="M11" s="36">
        <v>0.52700000000000002</v>
      </c>
      <c r="N11" s="36"/>
      <c r="O11" s="34">
        <v>0.219</v>
      </c>
      <c r="Q11" s="28"/>
      <c r="R11" s="37" t="s">
        <v>30</v>
      </c>
    </row>
    <row r="12" spans="1:18" s="12" customFormat="1" ht="24" customHeight="1">
      <c r="A12" s="29"/>
      <c r="B12" s="31" t="s">
        <v>31</v>
      </c>
      <c r="C12" s="29"/>
      <c r="D12" s="32"/>
      <c r="E12" s="33">
        <v>58016</v>
      </c>
      <c r="F12" s="34">
        <f t="shared" si="0"/>
        <v>790.67699999999991</v>
      </c>
      <c r="G12" s="35"/>
      <c r="H12" s="34">
        <v>157.49199999999999</v>
      </c>
      <c r="I12" s="35"/>
      <c r="J12" s="34">
        <v>607.57399999999996</v>
      </c>
      <c r="K12" s="35"/>
      <c r="L12" s="36"/>
      <c r="M12" s="36">
        <v>0.222</v>
      </c>
      <c r="N12" s="36"/>
      <c r="O12" s="34">
        <v>25.388999999999999</v>
      </c>
      <c r="Q12" s="28"/>
      <c r="R12" s="37" t="s">
        <v>32</v>
      </c>
    </row>
    <row r="13" spans="1:18" s="12" customFormat="1" ht="21" customHeight="1">
      <c r="A13" s="29"/>
      <c r="B13" s="31" t="s">
        <v>33</v>
      </c>
      <c r="C13" s="29"/>
      <c r="D13" s="32"/>
      <c r="E13" s="33">
        <v>9302</v>
      </c>
      <c r="F13" s="34">
        <f t="shared" si="0"/>
        <v>10.423999999999999</v>
      </c>
      <c r="G13" s="35"/>
      <c r="H13" s="34">
        <v>1.7170000000000001</v>
      </c>
      <c r="I13" s="35"/>
      <c r="J13" s="34">
        <v>4.819</v>
      </c>
      <c r="K13" s="35"/>
      <c r="L13" s="36"/>
      <c r="M13" s="36">
        <v>3.8879999999999999</v>
      </c>
      <c r="N13" s="36"/>
      <c r="O13" s="34">
        <v>0</v>
      </c>
      <c r="Q13" s="28"/>
      <c r="R13" s="37" t="s">
        <v>34</v>
      </c>
    </row>
    <row r="14" spans="1:18" s="12" customFormat="1" ht="21" customHeight="1">
      <c r="A14" s="29"/>
      <c r="B14" s="38" t="s">
        <v>35</v>
      </c>
      <c r="C14" s="29"/>
      <c r="D14" s="32"/>
      <c r="E14" s="33">
        <v>27410</v>
      </c>
      <c r="F14" s="34">
        <f t="shared" si="0"/>
        <v>1251.9550000000002</v>
      </c>
      <c r="G14" s="35"/>
      <c r="H14" s="34">
        <v>60.591999999999999</v>
      </c>
      <c r="I14" s="35"/>
      <c r="J14" s="34">
        <v>1189.732</v>
      </c>
      <c r="K14" s="35"/>
      <c r="L14" s="36"/>
      <c r="M14" s="36">
        <v>1.238</v>
      </c>
      <c r="N14" s="36"/>
      <c r="O14" s="34">
        <v>0.39300000000000002</v>
      </c>
      <c r="Q14" s="28"/>
      <c r="R14" s="37" t="s">
        <v>36</v>
      </c>
    </row>
    <row r="15" spans="1:18" s="12" customFormat="1" ht="21" customHeight="1">
      <c r="B15" s="31" t="s">
        <v>37</v>
      </c>
      <c r="D15" s="39"/>
      <c r="E15" s="40">
        <v>53347</v>
      </c>
      <c r="F15" s="41">
        <f t="shared" si="0"/>
        <v>4317.299</v>
      </c>
      <c r="G15" s="42"/>
      <c r="H15" s="41">
        <v>99.527000000000001</v>
      </c>
      <c r="I15" s="42"/>
      <c r="J15" s="41">
        <v>4208.4930000000004</v>
      </c>
      <c r="K15" s="42"/>
      <c r="L15" s="43"/>
      <c r="M15" s="43">
        <v>0.54400000000000004</v>
      </c>
      <c r="N15" s="43"/>
      <c r="O15" s="41">
        <v>8.7349999999999994</v>
      </c>
      <c r="P15" s="44"/>
      <c r="Q15" s="28"/>
      <c r="R15" s="37" t="s">
        <v>38</v>
      </c>
    </row>
    <row r="16" spans="1:18" s="12" customFormat="1" ht="21" customHeight="1">
      <c r="B16" s="31" t="s">
        <v>39</v>
      </c>
      <c r="D16" s="39"/>
      <c r="E16" s="33">
        <v>6289</v>
      </c>
      <c r="F16" s="34">
        <f t="shared" si="0"/>
        <v>1.24</v>
      </c>
      <c r="G16" s="35"/>
      <c r="H16" s="34">
        <v>0.92900000000000005</v>
      </c>
      <c r="I16" s="35"/>
      <c r="J16" s="34">
        <v>0.28599999999999998</v>
      </c>
      <c r="K16" s="35"/>
      <c r="L16" s="36"/>
      <c r="M16" s="36">
        <v>2.5000000000000001E-2</v>
      </c>
      <c r="N16" s="36"/>
      <c r="O16" s="34">
        <v>0</v>
      </c>
      <c r="Q16" s="28"/>
      <c r="R16" s="37" t="s">
        <v>40</v>
      </c>
    </row>
    <row r="17" spans="1:18" s="12" customFormat="1" ht="21" customHeight="1">
      <c r="B17" s="45" t="s">
        <v>41</v>
      </c>
      <c r="D17" s="39"/>
      <c r="E17" s="33">
        <v>21631</v>
      </c>
      <c r="F17" s="34">
        <f t="shared" si="0"/>
        <v>782.95900000000006</v>
      </c>
      <c r="G17" s="35"/>
      <c r="H17" s="34">
        <v>43.826000000000001</v>
      </c>
      <c r="I17" s="35"/>
      <c r="J17" s="34">
        <v>738.58900000000006</v>
      </c>
      <c r="K17" s="35"/>
      <c r="L17" s="36"/>
      <c r="M17" s="36">
        <v>0.38</v>
      </c>
      <c r="N17" s="36"/>
      <c r="O17" s="34">
        <v>0.16400000000000001</v>
      </c>
      <c r="Q17" s="28"/>
      <c r="R17" s="37" t="s">
        <v>42</v>
      </c>
    </row>
    <row r="18" spans="1:18" s="12" customFormat="1" ht="3" customHeight="1">
      <c r="A18" s="46"/>
      <c r="B18" s="46"/>
      <c r="C18" s="46"/>
      <c r="D18" s="47"/>
      <c r="E18" s="46"/>
      <c r="F18" s="48"/>
      <c r="G18" s="47"/>
      <c r="H18" s="48"/>
      <c r="I18" s="47"/>
      <c r="J18" s="48"/>
      <c r="K18" s="47"/>
      <c r="L18" s="46"/>
      <c r="M18" s="46"/>
      <c r="N18" s="46"/>
      <c r="O18" s="48"/>
      <c r="P18" s="46"/>
      <c r="Q18" s="48"/>
      <c r="R18" s="46"/>
    </row>
    <row r="19" spans="1:18" s="12" customFormat="1" ht="3" customHeight="1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</row>
    <row r="20" spans="1:18" s="12" customFormat="1" ht="22.5" customHeight="1">
      <c r="A20" s="49"/>
      <c r="B20" s="49" t="s">
        <v>43</v>
      </c>
      <c r="C20" s="49"/>
      <c r="D20" s="49"/>
      <c r="E20" s="49"/>
      <c r="F20" s="49"/>
      <c r="G20" s="49"/>
      <c r="H20" s="49"/>
      <c r="I20" s="49"/>
      <c r="M20" s="49"/>
      <c r="N20" s="49"/>
      <c r="O20" s="49"/>
      <c r="P20" s="49"/>
      <c r="Q20" s="49"/>
      <c r="R20" s="49"/>
    </row>
    <row r="21" spans="1:18">
      <c r="B21" s="49" t="s">
        <v>44</v>
      </c>
    </row>
  </sheetData>
  <mergeCells count="10">
    <mergeCell ref="A9:D9"/>
    <mergeCell ref="A4:D8"/>
    <mergeCell ref="F4:O4"/>
    <mergeCell ref="R4:R8"/>
    <mergeCell ref="F5:G5"/>
    <mergeCell ref="H5:I5"/>
    <mergeCell ref="F6:G6"/>
    <mergeCell ref="H6:I6"/>
    <mergeCell ref="F7:G7"/>
    <mergeCell ref="H7:I7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 </vt:lpstr>
      <vt:lpstr>'T-13.1 '!Print_Area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2018-08-24T11:01:23Z</cp:lastPrinted>
  <dcterms:created xsi:type="dcterms:W3CDTF">2018-08-24T09:45:12Z</dcterms:created>
  <dcterms:modified xsi:type="dcterms:W3CDTF">2018-08-27T03:00:59Z</dcterms:modified>
</cp:coreProperties>
</file>