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2.ธันวาคม\"/>
    </mc:Choice>
  </mc:AlternateContent>
  <xr:revisionPtr revIDLastSave="0" documentId="13_ncr:1_{1C18C7E6-8023-4C03-B380-F080CDD152E8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D18" i="1" l="1"/>
  <c r="B24" i="1"/>
  <c r="D16" i="1"/>
  <c r="D17" i="1" l="1"/>
  <c r="D19" i="1"/>
  <c r="D20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<sst xmlns="http://schemas.openxmlformats.org/spreadsheetml/2006/main" count="31" uniqueCount="19">
  <si>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</si>
  <si>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</si>
  <si>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</si>
  <si>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</si>
  <si>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</si>
  <si>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</si>
  <si>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</si>
  <si>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</si>
  <si>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</si>
  <si>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</si>
  <si>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</si>
  <si>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</si>
  <si>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</si>
  <si>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</si>
  <si>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</si>
  <si>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</si>
  <si>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</si>
  <si>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เดือนธันวาคม พ.ศ. 2560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</si>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</sst>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188" fontId="3" fillId="0" borderId="0" xfId="1" quotePrefix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topLeftCell="A13" workbookViewId="0">
      <selection activeCell="D15" sqref="D15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 x14ac:dyDescent="0.6">
      <c r="A4" s="25" t="s">
        <v>9</v>
      </c>
      <c r="B4" s="30">
        <v>442852</v>
      </c>
      <c r="C4" s="30">
        <v>209697</v>
      </c>
      <c r="D4" s="30">
        <v>233155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30">
        <v>275237.53000000003</v>
      </c>
      <c r="C5" s="30">
        <v>150502.29</v>
      </c>
      <c r="D5" s="30">
        <v>124735.24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1">
        <v>275056.44</v>
      </c>
      <c r="C6" s="31">
        <v>150502.29</v>
      </c>
      <c r="D6" s="31">
        <v>124554.15</v>
      </c>
      <c r="E6" s="13"/>
      <c r="F6" s="13">
        <v>347434.52</v>
      </c>
      <c r="G6" s="28"/>
      <c r="H6" s="29"/>
      <c r="I6" s="29"/>
    </row>
    <row r="7" spans="1:9" s="3" customFormat="1" ht="24" customHeight="1" x14ac:dyDescent="0.6">
      <c r="A7" s="7" t="s">
        <v>6</v>
      </c>
      <c r="B7" s="31">
        <v>271287.82</v>
      </c>
      <c r="C7" s="31">
        <v>148255.91</v>
      </c>
      <c r="D7" s="31">
        <v>123031.91</v>
      </c>
      <c r="E7" s="13"/>
      <c r="F7" s="13">
        <v>737.93</v>
      </c>
      <c r="G7" s="30"/>
      <c r="H7" s="31"/>
      <c r="I7" s="31"/>
    </row>
    <row r="8" spans="1:9" s="3" customFormat="1" ht="24" customHeight="1" x14ac:dyDescent="0.6">
      <c r="A8" s="7" t="s">
        <v>5</v>
      </c>
      <c r="B8" s="31">
        <v>3768.62</v>
      </c>
      <c r="C8" s="31">
        <v>2246.38</v>
      </c>
      <c r="D8" s="31">
        <v>1522.24</v>
      </c>
      <c r="E8" s="14"/>
      <c r="F8" s="4" t="s">
        <v>11</v>
      </c>
      <c r="G8" s="30"/>
      <c r="H8" s="31"/>
      <c r="I8" s="31"/>
    </row>
    <row r="9" spans="1:9" s="3" customFormat="1" ht="24" customHeight="1" x14ac:dyDescent="0.6">
      <c r="A9" s="7" t="s">
        <v>4</v>
      </c>
      <c r="B9" s="31">
        <v>181.09</v>
      </c>
      <c r="C9" s="31" t="s">
        <v>11</v>
      </c>
      <c r="D9" s="31">
        <v>181.09</v>
      </c>
      <c r="E9" s="16">
        <f>C8*100/C5</f>
        <v>1.4925885845325011</v>
      </c>
      <c r="F9" s="16">
        <f>D8*100/D5</f>
        <v>1.2203768558107555</v>
      </c>
      <c r="G9" s="30"/>
      <c r="H9" s="31"/>
      <c r="I9" s="31"/>
    </row>
    <row r="10" spans="1:9" s="3" customFormat="1" ht="24" customHeight="1" x14ac:dyDescent="0.6">
      <c r="A10" s="10" t="s">
        <v>3</v>
      </c>
      <c r="B10" s="30">
        <v>167614.47</v>
      </c>
      <c r="C10" s="30">
        <v>59194.71</v>
      </c>
      <c r="D10" s="30">
        <v>108419.76</v>
      </c>
      <c r="E10" s="14"/>
      <c r="F10" s="4"/>
      <c r="G10" s="30"/>
      <c r="H10" s="31"/>
      <c r="I10" s="31"/>
    </row>
    <row r="11" spans="1:9" s="11" customFormat="1" ht="24" customHeight="1" x14ac:dyDescent="0.6">
      <c r="A11" s="7" t="s">
        <v>2</v>
      </c>
      <c r="B11" s="31">
        <v>48454.93</v>
      </c>
      <c r="C11" s="31">
        <v>3802.12</v>
      </c>
      <c r="D11" s="31">
        <v>44652.800000000003</v>
      </c>
      <c r="E11" s="15"/>
      <c r="F11" s="15"/>
      <c r="G11" s="30"/>
      <c r="H11" s="31"/>
      <c r="I11" s="31"/>
    </row>
    <row r="12" spans="1:9" s="3" customFormat="1" ht="24" customHeight="1" x14ac:dyDescent="0.6">
      <c r="A12" s="7" t="s">
        <v>1</v>
      </c>
      <c r="B12" s="31">
        <v>33482.870000000003</v>
      </c>
      <c r="C12" s="31">
        <v>16255.72</v>
      </c>
      <c r="D12" s="31">
        <v>17227.150000000001</v>
      </c>
      <c r="E12" s="14"/>
      <c r="F12" s="4"/>
      <c r="G12" s="30"/>
      <c r="H12" s="31"/>
      <c r="I12" s="31"/>
    </row>
    <row r="13" spans="1:9" s="3" customFormat="1" ht="24" customHeight="1" x14ac:dyDescent="0.6">
      <c r="A13" s="7" t="s">
        <v>0</v>
      </c>
      <c r="B13" s="31">
        <v>85676.67</v>
      </c>
      <c r="C13" s="31">
        <v>39136.86</v>
      </c>
      <c r="D13" s="31">
        <v>46539.81</v>
      </c>
      <c r="E13" s="14"/>
      <c r="F13" s="4"/>
      <c r="G13" s="30"/>
      <c r="H13" s="31"/>
      <c r="I13" s="31"/>
    </row>
    <row r="14" spans="1:9" s="3" customFormat="1" ht="24" customHeight="1" x14ac:dyDescent="0.6">
      <c r="A14" s="6"/>
      <c r="B14" s="35" t="s">
        <v>10</v>
      </c>
      <c r="C14" s="35"/>
      <c r="D14" s="35"/>
      <c r="E14" s="14"/>
      <c r="F14" s="8"/>
      <c r="G14" s="30"/>
      <c r="H14" s="31"/>
      <c r="I14" s="31"/>
    </row>
    <row r="15" spans="1:9" s="3" customFormat="1" ht="24" customHeight="1" x14ac:dyDescent="0.6">
      <c r="A15" s="22" t="s">
        <v>9</v>
      </c>
      <c r="B15" s="23">
        <f>SUM(B16,B21)</f>
        <v>100</v>
      </c>
      <c r="C15" s="23">
        <f>SUM(C16,C21)</f>
        <v>100</v>
      </c>
      <c r="D15" s="23">
        <f>SUM(D16,D21)</f>
        <v>100</v>
      </c>
      <c r="E15" s="13"/>
      <c r="F15" s="8"/>
      <c r="G15" s="30"/>
      <c r="H15" s="31"/>
      <c r="I15" s="31"/>
    </row>
    <row r="16" spans="1:9" s="3" customFormat="1" ht="25.5" customHeight="1" x14ac:dyDescent="0.6">
      <c r="A16" s="10" t="s">
        <v>8</v>
      </c>
      <c r="B16" s="23">
        <f>B5/$B$4*100</f>
        <v>62.151131755078445</v>
      </c>
      <c r="C16" s="23">
        <f>C5/$C$4*100</f>
        <v>71.771312894318953</v>
      </c>
      <c r="D16" s="23">
        <f>D5/$D$4*100</f>
        <v>53.498848405567109</v>
      </c>
      <c r="E16" s="4"/>
      <c r="F16" s="8"/>
      <c r="G16" s="30"/>
      <c r="H16" s="31"/>
      <c r="I16" s="31"/>
    </row>
    <row r="17" spans="1:9" s="11" customFormat="1" ht="24.75" customHeight="1" x14ac:dyDescent="0.6">
      <c r="A17" s="7" t="s">
        <v>7</v>
      </c>
      <c r="B17" s="32">
        <f t="shared" ref="B17:B24" si="0">B6/$B$4*100</f>
        <v>62.110239989883752</v>
      </c>
      <c r="C17" s="34">
        <f t="shared" ref="C17:C24" si="1">C6/$C$4*100</f>
        <v>71.771312894318953</v>
      </c>
      <c r="D17" s="32">
        <f t="shared" ref="D17:D24" si="2">D6/$D$4*100</f>
        <v>53.421179043983614</v>
      </c>
      <c r="E17" s="12"/>
      <c r="F17" s="8"/>
      <c r="G17" s="30"/>
      <c r="H17" s="31"/>
      <c r="I17" s="31"/>
    </row>
    <row r="18" spans="1:9" s="11" customFormat="1" ht="25.5" customHeight="1" x14ac:dyDescent="0.6">
      <c r="A18" s="7" t="s">
        <v>6</v>
      </c>
      <c r="B18" s="32">
        <f t="shared" si="0"/>
        <v>61.259251397758177</v>
      </c>
      <c r="C18" s="32">
        <f t="shared" si="1"/>
        <v>70.70006247108924</v>
      </c>
      <c r="D18" s="32">
        <f t="shared" si="2"/>
        <v>52.768291479916797</v>
      </c>
      <c r="E18" s="12"/>
      <c r="F18" s="27"/>
      <c r="G18" s="27"/>
    </row>
    <row r="19" spans="1:9" s="11" customFormat="1" ht="24" customHeight="1" x14ac:dyDescent="0.6">
      <c r="A19" s="7" t="s">
        <v>5</v>
      </c>
      <c r="B19" s="32">
        <f t="shared" si="0"/>
        <v>0.85098859212558597</v>
      </c>
      <c r="C19" s="32">
        <f t="shared" si="1"/>
        <v>1.0712504232297078</v>
      </c>
      <c r="D19" s="32">
        <f t="shared" si="2"/>
        <v>0.65288756406682247</v>
      </c>
      <c r="E19" s="12"/>
      <c r="F19" s="27"/>
      <c r="G19" s="27"/>
    </row>
    <row r="20" spans="1:9" s="11" customFormat="1" ht="24" customHeight="1" x14ac:dyDescent="0.6">
      <c r="A20" s="7" t="s">
        <v>4</v>
      </c>
      <c r="B20" s="36" t="s">
        <v>18</v>
      </c>
      <c r="C20" s="36" t="s">
        <v>11</v>
      </c>
      <c r="D20" s="32">
        <f t="shared" si="2"/>
        <v>7.7669361583495966E-2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37.848868244921555</v>
      </c>
      <c r="C21" s="23">
        <f t="shared" si="1"/>
        <v>28.228687105681054</v>
      </c>
      <c r="D21" s="23">
        <f t="shared" si="2"/>
        <v>46.501151594432891</v>
      </c>
      <c r="E21" s="4"/>
      <c r="F21" s="4"/>
    </row>
    <row r="22" spans="1:9" s="3" customFormat="1" ht="24" customHeight="1" x14ac:dyDescent="0.6">
      <c r="A22" s="7" t="s">
        <v>2</v>
      </c>
      <c r="B22" s="32">
        <f t="shared" si="0"/>
        <v>10.941562869762359</v>
      </c>
      <c r="C22" s="32">
        <f t="shared" si="1"/>
        <v>1.8131494489668425</v>
      </c>
      <c r="D22" s="32">
        <f t="shared" si="2"/>
        <v>19.151551542964981</v>
      </c>
      <c r="E22" s="4"/>
      <c r="F22" s="4"/>
    </row>
    <row r="23" spans="1:9" s="3" customFormat="1" ht="24" customHeight="1" x14ac:dyDescent="0.6">
      <c r="A23" s="7" t="s">
        <v>1</v>
      </c>
      <c r="B23" s="32">
        <f t="shared" si="0"/>
        <v>7.5607358666100648</v>
      </c>
      <c r="C23" s="32">
        <f t="shared" si="1"/>
        <v>7.752004082080334</v>
      </c>
      <c r="D23" s="32">
        <f t="shared" si="2"/>
        <v>7.3887113722630877</v>
      </c>
      <c r="E23" s="4"/>
      <c r="F23" s="4"/>
    </row>
    <row r="24" spans="1:9" s="3" customFormat="1" ht="24" customHeight="1" x14ac:dyDescent="0.6">
      <c r="A24" s="24" t="s">
        <v>0</v>
      </c>
      <c r="B24" s="33">
        <f t="shared" si="0"/>
        <v>19.34656950854913</v>
      </c>
      <c r="C24" s="33">
        <f t="shared" si="1"/>
        <v>18.66352880584844</v>
      </c>
      <c r="D24" s="33">
        <f t="shared" si="2"/>
        <v>19.960888679204817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2021-01-24T15:59:58Z</dcterms:modified>
</cp:coreProperties>
</file>