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35" yWindow="6885" windowWidth="18165" windowHeight="5625"/>
  </bookViews>
  <sheets>
    <sheet name="T-7.1" sheetId="29" r:id="rId1"/>
  </sheets>
  <definedNames>
    <definedName name="_xlnm.Print_Area" localSheetId="0">'T-7.1'!$A$1:$AE$49</definedName>
  </definedNames>
  <calcPr calcId="124519"/>
</workbook>
</file>

<file path=xl/calcChain.xml><?xml version="1.0" encoding="utf-8"?>
<calcChain xmlns="http://schemas.openxmlformats.org/spreadsheetml/2006/main">
  <c r="F9" i="29"/>
  <c r="G9"/>
  <c r="H9"/>
  <c r="I9"/>
  <c r="J9"/>
  <c r="K9"/>
  <c r="L9"/>
  <c r="M9"/>
  <c r="N9"/>
  <c r="O9"/>
  <c r="P9"/>
  <c r="Q9"/>
  <c r="R9"/>
  <c r="S9"/>
  <c r="T9"/>
  <c r="U9"/>
  <c r="V9"/>
  <c r="Y9"/>
  <c r="Z9"/>
  <c r="AA9"/>
  <c r="E9"/>
  <c r="F24"/>
  <c r="G24"/>
  <c r="H24"/>
  <c r="I24"/>
  <c r="J24"/>
  <c r="K24"/>
  <c r="L24"/>
  <c r="M24"/>
  <c r="N24"/>
  <c r="O24"/>
  <c r="P24"/>
  <c r="Q24"/>
  <c r="R24"/>
  <c r="S24"/>
  <c r="T24"/>
  <c r="U24"/>
  <c r="V24"/>
  <c r="Y24"/>
  <c r="Z24"/>
  <c r="AA24"/>
  <c r="E24"/>
  <c r="E39"/>
  <c r="E40"/>
  <c r="E41"/>
  <c r="E42"/>
  <c r="E43"/>
  <c r="E44"/>
  <c r="E38"/>
  <c r="E26"/>
  <c r="E27"/>
  <c r="E28"/>
  <c r="E29"/>
  <c r="E25"/>
  <c r="F10"/>
  <c r="G10"/>
  <c r="H10"/>
  <c r="I10"/>
  <c r="J10"/>
  <c r="K10"/>
  <c r="L10"/>
  <c r="M10"/>
  <c r="N10"/>
  <c r="O10"/>
  <c r="P10"/>
  <c r="Q10"/>
  <c r="R10"/>
  <c r="S10"/>
  <c r="T10"/>
  <c r="U10"/>
  <c r="V10"/>
  <c r="Y10"/>
  <c r="Z10"/>
  <c r="AA10"/>
  <c r="E12"/>
  <c r="E13"/>
  <c r="E14"/>
  <c r="E15"/>
  <c r="E16"/>
  <c r="E17"/>
  <c r="E18"/>
  <c r="E19"/>
  <c r="E20"/>
  <c r="E21"/>
  <c r="E22"/>
  <c r="E11"/>
  <c r="E10" s="1"/>
</calcChain>
</file>

<file path=xl/sharedStrings.xml><?xml version="1.0" encoding="utf-8"?>
<sst xmlns="http://schemas.openxmlformats.org/spreadsheetml/2006/main" count="164" uniqueCount="77">
  <si>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</si>
  <si>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</si>
  <si>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</si>
  <si>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</si>
  <si>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</si>
  <si>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</si>
  <si>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</si>
  <si>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</si>
  <si>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</si>
  <si>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</si>
  <si>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</si>
  <si>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</si>
  <si>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</si>
  <si>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</si>
  <si>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</si>
  <si>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</si>
  <si>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</si>
  <si>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</si>
  <si>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</si>
  <si>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</si>
  <si>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</si>
  <si>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</si>
  <si>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</si>
  <si>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</si>
  <si>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</si>
  <si>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</si>
  <si>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</si>
  <si>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</si>
  <si>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</si>
  <si>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</si>
  <si>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</si>
  <si>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</si>
  <si>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</si>
  <si>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</si>
  <si>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</si>
  <si>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</si>
  <si>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</si>
  <si>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</si>
  <si>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</si>
  <si>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</si>
  <si>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</si>
  <si>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</si>
  <si>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</si>
  <si>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</si>
  <si>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</si>
  <si>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</si>
  <si>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</si>
  <si>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</si>
  <si>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</si>
  <si>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</si>
  <si>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-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</si>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</sst>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7" xfId="0" applyFont="1" applyBorder="1"/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10" xfId="1" applyNumberFormat="1" applyFont="1" applyBorder="1"/>
    <xf numFmtId="187" fontId="8" fillId="0" borderId="7" xfId="1" applyNumberFormat="1" applyFont="1" applyBorder="1"/>
    <xf numFmtId="0" fontId="7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3" fillId="0" borderId="9" xfId="3" applyFont="1" applyBorder="1" applyAlignment="1"/>
    <xf numFmtId="0" fontId="13" fillId="0" borderId="2" xfId="3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11" fillId="0" borderId="9" xfId="1" applyNumberFormat="1" applyFont="1" applyBorder="1" applyAlignment="1"/>
    <xf numFmtId="3" fontId="8" fillId="0" borderId="2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9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indent="1"/>
    </xf>
    <xf numFmtId="3" fontId="8" fillId="0" borderId="3" xfId="1" applyNumberFormat="1" applyFont="1" applyBorder="1" applyAlignment="1">
      <alignment horizontal="right" vertical="center" indent="1"/>
    </xf>
    <xf numFmtId="3" fontId="11" fillId="0" borderId="3" xfId="1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3" fontId="11" fillId="0" borderId="2" xfId="1" applyNumberFormat="1" applyFont="1" applyBorder="1" applyAlignment="1">
      <alignment horizontal="right" vertical="center" indent="2"/>
    </xf>
    <xf numFmtId="3" fontId="8" fillId="0" borderId="3" xfId="1" applyNumberFormat="1" applyFont="1" applyBorder="1" applyAlignment="1">
      <alignment horizontal="right" vertical="center" indent="2"/>
    </xf>
    <xf numFmtId="3" fontId="11" fillId="0" borderId="3" xfId="1" applyNumberFormat="1" applyFont="1" applyBorder="1" applyAlignment="1">
      <alignment horizontal="right" vertical="center" indent="2"/>
    </xf>
    <xf numFmtId="3" fontId="8" fillId="0" borderId="2" xfId="0" applyNumberFormat="1" applyFont="1" applyBorder="1" applyAlignment="1">
      <alignment horizontal="right" vertical="center" indent="2"/>
    </xf>
    <xf numFmtId="3" fontId="11" fillId="0" borderId="2" xfId="1" applyNumberFormat="1" applyFont="1" applyBorder="1" applyAlignment="1"/>
    <xf numFmtId="3" fontId="11" fillId="0" borderId="8" xfId="1" applyNumberFormat="1" applyFont="1" applyBorder="1" applyAlignment="1"/>
    <xf numFmtId="3" fontId="11" fillId="0" borderId="2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2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85725</xdr:colOff>
      <xdr:row>29</xdr:row>
      <xdr:rowOff>19050</xdr:rowOff>
    </xdr:from>
    <xdr:to>
      <xdr:col>31</xdr:col>
      <xdr:colOff>0</xdr:colOff>
      <xdr:row>38</xdr:row>
      <xdr:rowOff>19050</xdr:rowOff>
    </xdr:to>
    <xdr:grpSp>
      <xdr:nvGrpSpPr>
        <xdr:cNvPr id="7" name="Group 5"/>
        <xdr:cNvGrpSpPr/>
      </xdr:nvGrpSpPr>
      <xdr:grpSpPr>
        <a:xfrm>
          <a:off x="9886950" y="6562725"/>
          <a:ext cx="342900" cy="1752600"/>
          <a:chOff x="9648825" y="57150"/>
          <a:chExt cx="342900" cy="1714500"/>
        </a:xfrm>
      </xdr:grpSpPr>
      <xdr:grpSp>
        <xdr:nvGrpSpPr>
          <xdr:cNvPr id="8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29</xdr:col>
      <xdr:colOff>66675</xdr:colOff>
      <xdr:row>19</xdr:row>
      <xdr:rowOff>161925</xdr:rowOff>
    </xdr:from>
    <xdr:to>
      <xdr:col>30</xdr:col>
      <xdr:colOff>266700</xdr:colOff>
      <xdr:row>28</xdr:row>
      <xdr:rowOff>219075</xdr:rowOff>
    </xdr:to>
    <xdr:grpSp>
      <xdr:nvGrpSpPr>
        <xdr:cNvPr id="12" name="Group 5"/>
        <xdr:cNvGrpSpPr/>
      </xdr:nvGrpSpPr>
      <xdr:grpSpPr>
        <a:xfrm>
          <a:off x="9867900" y="4362450"/>
          <a:ext cx="352425" cy="2162175"/>
          <a:chOff x="9801225" y="4229100"/>
          <a:chExt cx="352425" cy="2200275"/>
        </a:xfrm>
      </xdr:grpSpPr>
      <xdr:grpSp>
        <xdr:nvGrpSpPr>
          <xdr:cNvPr id="13" name="Group 1"/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2980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49"/>
  <sheetViews>
    <sheetView showGridLines="0" tabSelected="1" workbookViewId="0">
      <selection activeCell="AG31" sqref="AG31"/>
    </sheetView>
  </sheetViews>
  <sheetFormatPr defaultRowHeight="18.75"/>
  <cols>
    <col min="1" max="1" width="1.28515625" style="7" customWidth="1"/>
    <col min="2" max="2" width="5.85546875" style="7" customWidth="1"/>
    <col min="3" max="3" width="4" style="7" customWidth="1"/>
    <col min="4" max="4" width="2.28515625" style="7" customWidth="1"/>
    <col min="5" max="5" width="5.85546875" style="7" customWidth="1"/>
    <col min="6" max="21" width="4.7109375" style="7" customWidth="1"/>
    <col min="22" max="22" width="4.85546875" style="7" bestFit="1" customWidth="1"/>
    <col min="23" max="23" width="0.710937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3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7</v>
      </c>
      <c r="C1" s="2">
        <v>7.1</v>
      </c>
      <c r="D1" s="1" t="s">
        <v>51</v>
      </c>
    </row>
    <row r="2" spans="1:29" s="3" customFormat="1">
      <c r="B2" s="4" t="s">
        <v>36</v>
      </c>
      <c r="C2" s="2">
        <v>7.1</v>
      </c>
      <c r="D2" s="5" t="s">
        <v>52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9" customFormat="1" ht="21.75" customHeight="1">
      <c r="A4" s="77" t="s">
        <v>8</v>
      </c>
      <c r="B4" s="77"/>
      <c r="C4" s="77"/>
      <c r="D4" s="78"/>
      <c r="E4" s="8"/>
      <c r="F4" s="83" t="s">
        <v>49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5"/>
      <c r="AB4" s="86" t="s">
        <v>9</v>
      </c>
      <c r="AC4" s="87"/>
    </row>
    <row r="5" spans="1:29" s="9" customFormat="1" ht="13.5">
      <c r="A5" s="79"/>
      <c r="B5" s="79"/>
      <c r="C5" s="79"/>
      <c r="D5" s="8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92" t="s">
        <v>10</v>
      </c>
      <c r="W5" s="93"/>
      <c r="X5" s="14"/>
      <c r="Y5" s="15" t="s">
        <v>11</v>
      </c>
      <c r="Z5" s="15" t="s">
        <v>37</v>
      </c>
      <c r="AA5" s="15" t="s">
        <v>38</v>
      </c>
      <c r="AB5" s="88"/>
      <c r="AC5" s="89"/>
    </row>
    <row r="6" spans="1:29" s="9" customFormat="1" ht="13.5">
      <c r="A6" s="79"/>
      <c r="B6" s="79"/>
      <c r="C6" s="79"/>
      <c r="D6" s="80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94" t="s">
        <v>12</v>
      </c>
      <c r="W6" s="95"/>
      <c r="X6" s="14"/>
      <c r="Y6" s="18" t="s">
        <v>14</v>
      </c>
      <c r="Z6" s="18" t="s">
        <v>39</v>
      </c>
      <c r="AA6" s="18" t="s">
        <v>40</v>
      </c>
      <c r="AB6" s="88"/>
      <c r="AC6" s="89"/>
    </row>
    <row r="7" spans="1:29" s="9" customFormat="1" ht="13.5">
      <c r="A7" s="79"/>
      <c r="B7" s="79"/>
      <c r="C7" s="79"/>
      <c r="D7" s="80"/>
      <c r="E7" s="35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96" t="s">
        <v>31</v>
      </c>
      <c r="W7" s="97"/>
      <c r="X7" s="14" t="s">
        <v>13</v>
      </c>
      <c r="Y7" s="18" t="s">
        <v>41</v>
      </c>
      <c r="Z7" s="18" t="s">
        <v>47</v>
      </c>
      <c r="AA7" s="18" t="s">
        <v>42</v>
      </c>
      <c r="AB7" s="88"/>
      <c r="AC7" s="89"/>
    </row>
    <row r="8" spans="1:29" s="9" customFormat="1" ht="13.5">
      <c r="A8" s="81"/>
      <c r="B8" s="81"/>
      <c r="C8" s="81"/>
      <c r="D8" s="82"/>
      <c r="E8" s="19" t="s">
        <v>0</v>
      </c>
      <c r="F8" s="36" t="s">
        <v>15</v>
      </c>
      <c r="G8" s="37" t="s">
        <v>16</v>
      </c>
      <c r="H8" s="38" t="s">
        <v>17</v>
      </c>
      <c r="I8" s="37" t="s">
        <v>18</v>
      </c>
      <c r="J8" s="38" t="s">
        <v>19</v>
      </c>
      <c r="K8" s="37" t="s">
        <v>20</v>
      </c>
      <c r="L8" s="38" t="s">
        <v>21</v>
      </c>
      <c r="M8" s="37" t="s">
        <v>22</v>
      </c>
      <c r="N8" s="38" t="s">
        <v>23</v>
      </c>
      <c r="O8" s="37" t="s">
        <v>24</v>
      </c>
      <c r="P8" s="38" t="s">
        <v>25</v>
      </c>
      <c r="Q8" s="37" t="s">
        <v>26</v>
      </c>
      <c r="R8" s="38" t="s">
        <v>27</v>
      </c>
      <c r="S8" s="37" t="s">
        <v>28</v>
      </c>
      <c r="T8" s="38" t="s">
        <v>29</v>
      </c>
      <c r="U8" s="37" t="s">
        <v>30</v>
      </c>
      <c r="V8" s="98" t="s">
        <v>33</v>
      </c>
      <c r="W8" s="99"/>
      <c r="X8" s="21" t="s">
        <v>32</v>
      </c>
      <c r="Y8" s="21" t="s">
        <v>43</v>
      </c>
      <c r="Z8" s="21" t="s">
        <v>44</v>
      </c>
      <c r="AA8" s="21" t="s">
        <v>45</v>
      </c>
      <c r="AB8" s="90"/>
      <c r="AC8" s="91"/>
    </row>
    <row r="9" spans="1:29" s="22" customFormat="1" ht="24" customHeight="1">
      <c r="A9" s="75" t="s">
        <v>6</v>
      </c>
      <c r="B9" s="75"/>
      <c r="C9" s="75"/>
      <c r="D9" s="75"/>
      <c r="E9" s="70">
        <f>E24+E10</f>
        <v>541868</v>
      </c>
      <c r="F9" s="70">
        <f t="shared" ref="F9:AA9" si="0">F24+F10</f>
        <v>24677</v>
      </c>
      <c r="G9" s="70">
        <f t="shared" si="0"/>
        <v>29961</v>
      </c>
      <c r="H9" s="70">
        <f t="shared" si="0"/>
        <v>31569</v>
      </c>
      <c r="I9" s="70">
        <f t="shared" si="0"/>
        <v>31881</v>
      </c>
      <c r="J9" s="70">
        <f t="shared" si="0"/>
        <v>36612</v>
      </c>
      <c r="K9" s="70">
        <f t="shared" si="0"/>
        <v>36331</v>
      </c>
      <c r="L9" s="70">
        <f t="shared" si="0"/>
        <v>35905</v>
      </c>
      <c r="M9" s="70">
        <f t="shared" si="0"/>
        <v>40366</v>
      </c>
      <c r="N9" s="70">
        <f t="shared" si="0"/>
        <v>41664</v>
      </c>
      <c r="O9" s="70">
        <f t="shared" si="0"/>
        <v>42833</v>
      </c>
      <c r="P9" s="70">
        <f t="shared" si="0"/>
        <v>44195</v>
      </c>
      <c r="Q9" s="70">
        <f t="shared" si="0"/>
        <v>39251</v>
      </c>
      <c r="R9" s="70">
        <f t="shared" si="0"/>
        <v>30795</v>
      </c>
      <c r="S9" s="70">
        <f t="shared" si="0"/>
        <v>26711</v>
      </c>
      <c r="T9" s="70">
        <f t="shared" si="0"/>
        <v>15778</v>
      </c>
      <c r="U9" s="70">
        <f t="shared" si="0"/>
        <v>12955</v>
      </c>
      <c r="V9" s="70">
        <f t="shared" si="0"/>
        <v>15563</v>
      </c>
      <c r="W9" s="71"/>
      <c r="X9" s="72" t="s">
        <v>50</v>
      </c>
      <c r="Y9" s="73">
        <f t="shared" si="0"/>
        <v>514</v>
      </c>
      <c r="Z9" s="73">
        <f t="shared" si="0"/>
        <v>588</v>
      </c>
      <c r="AA9" s="74">
        <f t="shared" si="0"/>
        <v>3719</v>
      </c>
      <c r="AB9" s="76" t="s">
        <v>0</v>
      </c>
      <c r="AC9" s="76"/>
    </row>
    <row r="10" spans="1:29" s="23" customFormat="1" ht="18.75" customHeight="1">
      <c r="B10" s="23" t="s">
        <v>2</v>
      </c>
      <c r="E10" s="43">
        <f>SUM(E11:E22)</f>
        <v>265030</v>
      </c>
      <c r="F10" s="43">
        <f t="shared" ref="F10:AA10" si="1">SUM(F11:F22)</f>
        <v>12683</v>
      </c>
      <c r="G10" s="43">
        <f t="shared" si="1"/>
        <v>15580</v>
      </c>
      <c r="H10" s="43">
        <f t="shared" si="1"/>
        <v>16261</v>
      </c>
      <c r="I10" s="43">
        <f t="shared" si="1"/>
        <v>16701</v>
      </c>
      <c r="J10" s="43">
        <f t="shared" si="1"/>
        <v>18384</v>
      </c>
      <c r="K10" s="43">
        <f t="shared" si="1"/>
        <v>18621</v>
      </c>
      <c r="L10" s="43">
        <f t="shared" si="1"/>
        <v>18430</v>
      </c>
      <c r="M10" s="43">
        <f t="shared" si="1"/>
        <v>20378</v>
      </c>
      <c r="N10" s="43">
        <f t="shared" si="1"/>
        <v>21115</v>
      </c>
      <c r="O10" s="43">
        <f t="shared" si="1"/>
        <v>20648</v>
      </c>
      <c r="P10" s="43">
        <f t="shared" si="1"/>
        <v>20776</v>
      </c>
      <c r="Q10" s="43">
        <f t="shared" si="1"/>
        <v>18367</v>
      </c>
      <c r="R10" s="43">
        <f t="shared" si="1"/>
        <v>14091</v>
      </c>
      <c r="S10" s="43">
        <f t="shared" si="1"/>
        <v>12079</v>
      </c>
      <c r="T10" s="43">
        <f t="shared" si="1"/>
        <v>6948</v>
      </c>
      <c r="U10" s="43">
        <f t="shared" si="1"/>
        <v>5418</v>
      </c>
      <c r="V10" s="43">
        <f t="shared" si="1"/>
        <v>5968</v>
      </c>
      <c r="W10" s="44"/>
      <c r="X10" s="59" t="s">
        <v>50</v>
      </c>
      <c r="Y10" s="62">
        <f t="shared" si="1"/>
        <v>284</v>
      </c>
      <c r="Z10" s="62">
        <f t="shared" si="1"/>
        <v>352</v>
      </c>
      <c r="AA10" s="66">
        <f t="shared" si="1"/>
        <v>1946</v>
      </c>
      <c r="AB10" s="42"/>
      <c r="AC10" s="24" t="s">
        <v>4</v>
      </c>
    </row>
    <row r="11" spans="1:29" s="25" customFormat="1" ht="18.75" customHeight="1">
      <c r="A11" s="40" t="s">
        <v>53</v>
      </c>
      <c r="E11" s="45">
        <f>SUM(F11:AA11)</f>
        <v>53127</v>
      </c>
      <c r="F11" s="46">
        <v>2523</v>
      </c>
      <c r="G11" s="47">
        <v>3095</v>
      </c>
      <c r="H11" s="45">
        <v>3261</v>
      </c>
      <c r="I11" s="46">
        <v>3411</v>
      </c>
      <c r="J11" s="47">
        <v>3675</v>
      </c>
      <c r="K11" s="48">
        <v>3838</v>
      </c>
      <c r="L11" s="46">
        <v>3860</v>
      </c>
      <c r="M11" s="48">
        <v>4046</v>
      </c>
      <c r="N11" s="45">
        <v>4146</v>
      </c>
      <c r="O11" s="46">
        <v>4062</v>
      </c>
      <c r="P11" s="47">
        <v>4003</v>
      </c>
      <c r="Q11" s="49">
        <v>3772</v>
      </c>
      <c r="R11" s="50">
        <v>2843</v>
      </c>
      <c r="S11" s="49">
        <v>2358</v>
      </c>
      <c r="T11" s="50">
        <v>1327</v>
      </c>
      <c r="U11" s="49">
        <v>999</v>
      </c>
      <c r="V11" s="50">
        <v>1173</v>
      </c>
      <c r="W11" s="51"/>
      <c r="X11" s="60" t="s">
        <v>50</v>
      </c>
      <c r="Y11" s="63">
        <v>66</v>
      </c>
      <c r="Z11" s="63">
        <v>157</v>
      </c>
      <c r="AA11" s="67">
        <v>512</v>
      </c>
      <c r="AB11" s="41" t="s">
        <v>65</v>
      </c>
      <c r="AC11" s="26"/>
    </row>
    <row r="12" spans="1:29" s="25" customFormat="1" ht="18.75" customHeight="1">
      <c r="A12" s="40" t="s">
        <v>54</v>
      </c>
      <c r="E12" s="45">
        <f t="shared" ref="E12:E22" si="2">SUM(F12:AA12)</f>
        <v>12279</v>
      </c>
      <c r="F12" s="46">
        <v>603</v>
      </c>
      <c r="G12" s="47">
        <v>748</v>
      </c>
      <c r="H12" s="45">
        <v>756</v>
      </c>
      <c r="I12" s="46">
        <v>786</v>
      </c>
      <c r="J12" s="47">
        <v>899</v>
      </c>
      <c r="K12" s="48">
        <v>844</v>
      </c>
      <c r="L12" s="46">
        <v>824</v>
      </c>
      <c r="M12" s="48">
        <v>900</v>
      </c>
      <c r="N12" s="45">
        <v>993</v>
      </c>
      <c r="O12" s="46">
        <v>994</v>
      </c>
      <c r="P12" s="47">
        <v>958</v>
      </c>
      <c r="Q12" s="49">
        <v>912</v>
      </c>
      <c r="R12" s="50">
        <v>637</v>
      </c>
      <c r="S12" s="49">
        <v>546</v>
      </c>
      <c r="T12" s="50">
        <v>325</v>
      </c>
      <c r="U12" s="49">
        <v>252</v>
      </c>
      <c r="V12" s="50">
        <v>248</v>
      </c>
      <c r="W12" s="51"/>
      <c r="X12" s="60" t="s">
        <v>50</v>
      </c>
      <c r="Y12" s="63">
        <v>9</v>
      </c>
      <c r="Z12" s="63">
        <v>11</v>
      </c>
      <c r="AA12" s="67">
        <v>34</v>
      </c>
      <c r="AB12" s="41" t="s">
        <v>66</v>
      </c>
      <c r="AC12" s="26"/>
    </row>
    <row r="13" spans="1:29" s="25" customFormat="1" ht="18.75" customHeight="1">
      <c r="A13" s="40" t="s">
        <v>55</v>
      </c>
      <c r="E13" s="45">
        <f t="shared" si="2"/>
        <v>21787</v>
      </c>
      <c r="F13" s="46">
        <v>1120</v>
      </c>
      <c r="G13" s="47">
        <v>1482</v>
      </c>
      <c r="H13" s="45">
        <v>1385</v>
      </c>
      <c r="I13" s="46">
        <v>1342</v>
      </c>
      <c r="J13" s="47">
        <v>1531</v>
      </c>
      <c r="K13" s="48">
        <v>1570</v>
      </c>
      <c r="L13" s="46">
        <v>1499</v>
      </c>
      <c r="M13" s="48">
        <v>1786</v>
      </c>
      <c r="N13" s="45">
        <v>1722</v>
      </c>
      <c r="O13" s="46">
        <v>1709</v>
      </c>
      <c r="P13" s="47">
        <v>1695</v>
      </c>
      <c r="Q13" s="49">
        <v>1375</v>
      </c>
      <c r="R13" s="50">
        <v>1090</v>
      </c>
      <c r="S13" s="49">
        <v>935</v>
      </c>
      <c r="T13" s="50">
        <v>529</v>
      </c>
      <c r="U13" s="49">
        <v>411</v>
      </c>
      <c r="V13" s="50">
        <v>417</v>
      </c>
      <c r="W13" s="51"/>
      <c r="X13" s="60" t="s">
        <v>50</v>
      </c>
      <c r="Y13" s="63">
        <v>25</v>
      </c>
      <c r="Z13" s="63">
        <v>21</v>
      </c>
      <c r="AA13" s="67">
        <v>143</v>
      </c>
      <c r="AB13" s="41" t="s">
        <v>67</v>
      </c>
      <c r="AC13" s="26"/>
    </row>
    <row r="14" spans="1:29" s="25" customFormat="1" ht="18.75" customHeight="1">
      <c r="A14" s="40" t="s">
        <v>56</v>
      </c>
      <c r="E14" s="45">
        <f t="shared" si="2"/>
        <v>32590</v>
      </c>
      <c r="F14" s="46">
        <v>1529</v>
      </c>
      <c r="G14" s="47">
        <v>1751</v>
      </c>
      <c r="H14" s="45">
        <v>1892</v>
      </c>
      <c r="I14" s="46">
        <v>2071</v>
      </c>
      <c r="J14" s="47">
        <v>2267</v>
      </c>
      <c r="K14" s="48">
        <v>2243</v>
      </c>
      <c r="L14" s="46">
        <v>2207</v>
      </c>
      <c r="M14" s="48">
        <v>2603</v>
      </c>
      <c r="N14" s="45">
        <v>2561</v>
      </c>
      <c r="O14" s="46">
        <v>2483</v>
      </c>
      <c r="P14" s="47">
        <v>2629</v>
      </c>
      <c r="Q14" s="49">
        <v>2239</v>
      </c>
      <c r="R14" s="50">
        <v>1883</v>
      </c>
      <c r="S14" s="49">
        <v>1488</v>
      </c>
      <c r="T14" s="50">
        <v>849</v>
      </c>
      <c r="U14" s="49">
        <v>701</v>
      </c>
      <c r="V14" s="50">
        <v>818</v>
      </c>
      <c r="W14" s="51"/>
      <c r="X14" s="60" t="s">
        <v>50</v>
      </c>
      <c r="Y14" s="63">
        <v>59</v>
      </c>
      <c r="Z14" s="63">
        <v>32</v>
      </c>
      <c r="AA14" s="67">
        <v>285</v>
      </c>
      <c r="AB14" s="41" t="s">
        <v>68</v>
      </c>
      <c r="AC14" s="26"/>
    </row>
    <row r="15" spans="1:29" s="25" customFormat="1" ht="18.75" customHeight="1">
      <c r="A15" s="40" t="s">
        <v>57</v>
      </c>
      <c r="E15" s="45">
        <f t="shared" si="2"/>
        <v>22249</v>
      </c>
      <c r="F15" s="46">
        <v>985</v>
      </c>
      <c r="G15" s="47">
        <v>1261</v>
      </c>
      <c r="H15" s="45">
        <v>1331</v>
      </c>
      <c r="I15" s="46">
        <v>1338</v>
      </c>
      <c r="J15" s="47">
        <v>1407</v>
      </c>
      <c r="K15" s="48">
        <v>1495</v>
      </c>
      <c r="L15" s="46">
        <v>1503</v>
      </c>
      <c r="M15" s="48">
        <v>1624</v>
      </c>
      <c r="N15" s="45">
        <v>1565</v>
      </c>
      <c r="O15" s="46">
        <v>1655</v>
      </c>
      <c r="P15" s="47">
        <v>1730</v>
      </c>
      <c r="Q15" s="49">
        <v>1672</v>
      </c>
      <c r="R15" s="50">
        <v>1383</v>
      </c>
      <c r="S15" s="49">
        <v>1141</v>
      </c>
      <c r="T15" s="50">
        <v>732</v>
      </c>
      <c r="U15" s="49">
        <v>575</v>
      </c>
      <c r="V15" s="50">
        <v>671</v>
      </c>
      <c r="W15" s="51"/>
      <c r="X15" s="60" t="s">
        <v>50</v>
      </c>
      <c r="Y15" s="63">
        <v>42</v>
      </c>
      <c r="Z15" s="63">
        <v>38</v>
      </c>
      <c r="AA15" s="67">
        <v>101</v>
      </c>
      <c r="AB15" s="41" t="s">
        <v>69</v>
      </c>
      <c r="AC15" s="26"/>
    </row>
    <row r="16" spans="1:29" s="25" customFormat="1" ht="18.75" customHeight="1">
      <c r="A16" s="40" t="s">
        <v>58</v>
      </c>
      <c r="E16" s="45">
        <f t="shared" si="2"/>
        <v>29360</v>
      </c>
      <c r="F16" s="46">
        <v>1357</v>
      </c>
      <c r="G16" s="47">
        <v>1673</v>
      </c>
      <c r="H16" s="45">
        <v>1723</v>
      </c>
      <c r="I16" s="46">
        <v>1929</v>
      </c>
      <c r="J16" s="47">
        <v>2002</v>
      </c>
      <c r="K16" s="48">
        <v>2027</v>
      </c>
      <c r="L16" s="46">
        <v>2015</v>
      </c>
      <c r="M16" s="48">
        <v>2220</v>
      </c>
      <c r="N16" s="45">
        <v>2415</v>
      </c>
      <c r="O16" s="46">
        <v>2294</v>
      </c>
      <c r="P16" s="47">
        <v>2318</v>
      </c>
      <c r="Q16" s="49">
        <v>2078</v>
      </c>
      <c r="R16" s="50">
        <v>1510</v>
      </c>
      <c r="S16" s="49">
        <v>1467</v>
      </c>
      <c r="T16" s="50">
        <v>776</v>
      </c>
      <c r="U16" s="49">
        <v>620</v>
      </c>
      <c r="V16" s="50">
        <v>569</v>
      </c>
      <c r="W16" s="51"/>
      <c r="X16" s="60" t="s">
        <v>50</v>
      </c>
      <c r="Y16" s="63">
        <v>26</v>
      </c>
      <c r="Z16" s="63">
        <v>25</v>
      </c>
      <c r="AA16" s="67">
        <v>316</v>
      </c>
      <c r="AB16" s="41" t="s">
        <v>70</v>
      </c>
      <c r="AC16" s="26"/>
    </row>
    <row r="17" spans="1:29" s="25" customFormat="1" ht="18.75" customHeight="1">
      <c r="A17" s="40" t="s">
        <v>59</v>
      </c>
      <c r="E17" s="45">
        <f t="shared" si="2"/>
        <v>20933</v>
      </c>
      <c r="F17" s="46">
        <v>1015</v>
      </c>
      <c r="G17" s="47">
        <v>1261</v>
      </c>
      <c r="H17" s="52">
        <v>1251</v>
      </c>
      <c r="I17" s="46">
        <v>1299</v>
      </c>
      <c r="J17" s="52">
        <v>1515</v>
      </c>
      <c r="K17" s="46">
        <v>1484</v>
      </c>
      <c r="L17" s="46">
        <v>1537</v>
      </c>
      <c r="M17" s="46">
        <v>1647</v>
      </c>
      <c r="N17" s="46">
        <v>1720</v>
      </c>
      <c r="O17" s="46">
        <v>1674</v>
      </c>
      <c r="P17" s="52">
        <v>1659</v>
      </c>
      <c r="Q17" s="49">
        <v>1355</v>
      </c>
      <c r="R17" s="50">
        <v>1021</v>
      </c>
      <c r="S17" s="49">
        <v>965</v>
      </c>
      <c r="T17" s="50">
        <v>577</v>
      </c>
      <c r="U17" s="49">
        <v>430</v>
      </c>
      <c r="V17" s="50">
        <v>459</v>
      </c>
      <c r="W17" s="51"/>
      <c r="X17" s="60" t="s">
        <v>50</v>
      </c>
      <c r="Y17" s="63">
        <v>5</v>
      </c>
      <c r="Z17" s="63">
        <v>11</v>
      </c>
      <c r="AA17" s="67">
        <v>48</v>
      </c>
      <c r="AB17" s="41" t="s">
        <v>71</v>
      </c>
      <c r="AC17" s="26"/>
    </row>
    <row r="18" spans="1:29" s="25" customFormat="1" ht="18.75" customHeight="1">
      <c r="A18" s="40" t="s">
        <v>60</v>
      </c>
      <c r="E18" s="45">
        <f t="shared" si="2"/>
        <v>21526</v>
      </c>
      <c r="F18" s="46">
        <v>979</v>
      </c>
      <c r="G18" s="47">
        <v>1232</v>
      </c>
      <c r="H18" s="52">
        <v>1318</v>
      </c>
      <c r="I18" s="46">
        <v>1232</v>
      </c>
      <c r="J18" s="52">
        <v>1458</v>
      </c>
      <c r="K18" s="49">
        <v>1502</v>
      </c>
      <c r="L18" s="50">
        <v>1413</v>
      </c>
      <c r="M18" s="49">
        <v>1591</v>
      </c>
      <c r="N18" s="50">
        <v>1640</v>
      </c>
      <c r="O18" s="49">
        <v>1661</v>
      </c>
      <c r="P18" s="50">
        <v>1687</v>
      </c>
      <c r="Q18" s="49">
        <v>1524</v>
      </c>
      <c r="R18" s="50">
        <v>1193</v>
      </c>
      <c r="S18" s="49">
        <v>1087</v>
      </c>
      <c r="T18" s="50">
        <v>619</v>
      </c>
      <c r="U18" s="49">
        <v>493</v>
      </c>
      <c r="V18" s="50">
        <v>638</v>
      </c>
      <c r="W18" s="51"/>
      <c r="X18" s="60" t="s">
        <v>50</v>
      </c>
      <c r="Y18" s="63">
        <v>11</v>
      </c>
      <c r="Z18" s="63">
        <v>21</v>
      </c>
      <c r="AA18" s="67">
        <v>227</v>
      </c>
      <c r="AB18" s="41" t="s">
        <v>72</v>
      </c>
      <c r="AC18" s="26"/>
    </row>
    <row r="19" spans="1:29" s="23" customFormat="1" ht="18.75" customHeight="1">
      <c r="A19" s="40" t="s">
        <v>61</v>
      </c>
      <c r="E19" s="45">
        <f t="shared" si="2"/>
        <v>11667</v>
      </c>
      <c r="F19" s="53">
        <v>595</v>
      </c>
      <c r="G19" s="54">
        <v>673</v>
      </c>
      <c r="H19" s="55">
        <v>752</v>
      </c>
      <c r="I19" s="56">
        <v>726</v>
      </c>
      <c r="J19" s="55">
        <v>829</v>
      </c>
      <c r="K19" s="53">
        <v>913</v>
      </c>
      <c r="L19" s="57">
        <v>811</v>
      </c>
      <c r="M19" s="53">
        <v>885</v>
      </c>
      <c r="N19" s="57">
        <v>946</v>
      </c>
      <c r="O19" s="53">
        <v>925</v>
      </c>
      <c r="P19" s="57">
        <v>942</v>
      </c>
      <c r="Q19" s="53">
        <v>837</v>
      </c>
      <c r="R19" s="57">
        <v>586</v>
      </c>
      <c r="S19" s="53">
        <v>478</v>
      </c>
      <c r="T19" s="57">
        <v>268</v>
      </c>
      <c r="U19" s="53">
        <v>215</v>
      </c>
      <c r="V19" s="57">
        <v>225</v>
      </c>
      <c r="W19" s="58"/>
      <c r="X19" s="60" t="s">
        <v>50</v>
      </c>
      <c r="Y19" s="64">
        <v>7</v>
      </c>
      <c r="Z19" s="64">
        <v>4</v>
      </c>
      <c r="AA19" s="68">
        <v>50</v>
      </c>
      <c r="AB19" s="41" t="s">
        <v>73</v>
      </c>
      <c r="AC19" s="24"/>
    </row>
    <row r="20" spans="1:29" s="25" customFormat="1" ht="15.75">
      <c r="A20" s="40" t="s">
        <v>62</v>
      </c>
      <c r="E20" s="45">
        <f t="shared" si="2"/>
        <v>14215</v>
      </c>
      <c r="F20" s="46">
        <v>707</v>
      </c>
      <c r="G20" s="47">
        <v>881</v>
      </c>
      <c r="H20" s="45">
        <v>938</v>
      </c>
      <c r="I20" s="46">
        <v>906</v>
      </c>
      <c r="J20" s="47">
        <v>1018</v>
      </c>
      <c r="K20" s="48">
        <v>950</v>
      </c>
      <c r="L20" s="46">
        <v>1057</v>
      </c>
      <c r="M20" s="48">
        <v>1132</v>
      </c>
      <c r="N20" s="45">
        <v>1238</v>
      </c>
      <c r="O20" s="46">
        <v>1111</v>
      </c>
      <c r="P20" s="47">
        <v>1158</v>
      </c>
      <c r="Q20" s="49">
        <v>970</v>
      </c>
      <c r="R20" s="50">
        <v>689</v>
      </c>
      <c r="S20" s="49">
        <v>531</v>
      </c>
      <c r="T20" s="50">
        <v>356</v>
      </c>
      <c r="U20" s="49">
        <v>238</v>
      </c>
      <c r="V20" s="50">
        <v>253</v>
      </c>
      <c r="W20" s="51"/>
      <c r="X20" s="60" t="s">
        <v>50</v>
      </c>
      <c r="Y20" s="63">
        <v>8</v>
      </c>
      <c r="Z20" s="63">
        <v>12</v>
      </c>
      <c r="AA20" s="67">
        <v>62</v>
      </c>
      <c r="AB20" s="41" t="s">
        <v>74</v>
      </c>
      <c r="AC20" s="26"/>
    </row>
    <row r="21" spans="1:29" s="25" customFormat="1" ht="18.75" customHeight="1">
      <c r="A21" s="40" t="s">
        <v>63</v>
      </c>
      <c r="E21" s="45">
        <f t="shared" si="2"/>
        <v>9840</v>
      </c>
      <c r="F21" s="46">
        <v>436</v>
      </c>
      <c r="G21" s="47">
        <v>512</v>
      </c>
      <c r="H21" s="45">
        <v>567</v>
      </c>
      <c r="I21" s="46">
        <v>641</v>
      </c>
      <c r="J21" s="47">
        <v>643</v>
      </c>
      <c r="K21" s="48">
        <v>717</v>
      </c>
      <c r="L21" s="46">
        <v>680</v>
      </c>
      <c r="M21" s="48">
        <v>774</v>
      </c>
      <c r="N21" s="45">
        <v>775</v>
      </c>
      <c r="O21" s="46">
        <v>801</v>
      </c>
      <c r="P21" s="47">
        <v>788</v>
      </c>
      <c r="Q21" s="49">
        <v>672</v>
      </c>
      <c r="R21" s="50">
        <v>566</v>
      </c>
      <c r="S21" s="49">
        <v>471</v>
      </c>
      <c r="T21" s="50">
        <v>289</v>
      </c>
      <c r="U21" s="49">
        <v>222</v>
      </c>
      <c r="V21" s="50">
        <v>226</v>
      </c>
      <c r="W21" s="51"/>
      <c r="X21" s="60" t="s">
        <v>50</v>
      </c>
      <c r="Y21" s="63">
        <v>17</v>
      </c>
      <c r="Z21" s="63">
        <v>7</v>
      </c>
      <c r="AA21" s="67">
        <v>36</v>
      </c>
      <c r="AB21" s="41" t="s">
        <v>75</v>
      </c>
      <c r="AC21" s="26"/>
    </row>
    <row r="22" spans="1:29" s="25" customFormat="1" ht="18.75" customHeight="1">
      <c r="A22" s="40" t="s">
        <v>64</v>
      </c>
      <c r="E22" s="45">
        <f t="shared" si="2"/>
        <v>15457</v>
      </c>
      <c r="F22" s="46">
        <v>834</v>
      </c>
      <c r="G22" s="47">
        <v>1011</v>
      </c>
      <c r="H22" s="45">
        <v>1087</v>
      </c>
      <c r="I22" s="46">
        <v>1020</v>
      </c>
      <c r="J22" s="47">
        <v>1140</v>
      </c>
      <c r="K22" s="48">
        <v>1038</v>
      </c>
      <c r="L22" s="46">
        <v>1024</v>
      </c>
      <c r="M22" s="48">
        <v>1170</v>
      </c>
      <c r="N22" s="45">
        <v>1394</v>
      </c>
      <c r="O22" s="46">
        <v>1279</v>
      </c>
      <c r="P22" s="47">
        <v>1209</v>
      </c>
      <c r="Q22" s="49">
        <v>961</v>
      </c>
      <c r="R22" s="50">
        <v>690</v>
      </c>
      <c r="S22" s="49">
        <v>612</v>
      </c>
      <c r="T22" s="50">
        <v>301</v>
      </c>
      <c r="U22" s="49">
        <v>262</v>
      </c>
      <c r="V22" s="50">
        <v>271</v>
      </c>
      <c r="W22" s="51"/>
      <c r="X22" s="60" t="s">
        <v>50</v>
      </c>
      <c r="Y22" s="63">
        <v>9</v>
      </c>
      <c r="Z22" s="63">
        <v>13</v>
      </c>
      <c r="AA22" s="67">
        <v>132</v>
      </c>
      <c r="AB22" s="41" t="s">
        <v>76</v>
      </c>
      <c r="AC22" s="26"/>
    </row>
    <row r="23" spans="1:29" s="25" customFormat="1" ht="18.75" customHeight="1">
      <c r="E23" s="45"/>
      <c r="F23" s="46"/>
      <c r="G23" s="47"/>
      <c r="H23" s="45"/>
      <c r="I23" s="46"/>
      <c r="J23" s="47"/>
      <c r="K23" s="48"/>
      <c r="L23" s="46"/>
      <c r="M23" s="48"/>
      <c r="N23" s="45"/>
      <c r="O23" s="46"/>
      <c r="P23" s="47"/>
      <c r="Q23" s="49"/>
      <c r="R23" s="50"/>
      <c r="S23" s="49"/>
      <c r="T23" s="50"/>
      <c r="U23" s="49"/>
      <c r="V23" s="50"/>
      <c r="W23" s="51"/>
      <c r="X23" s="50"/>
      <c r="Y23" s="63"/>
      <c r="Z23" s="63"/>
      <c r="AA23" s="67"/>
      <c r="AB23" s="27"/>
      <c r="AC23" s="26"/>
    </row>
    <row r="24" spans="1:29" s="25" customFormat="1" ht="18.75" customHeight="1">
      <c r="B24" s="23" t="s">
        <v>3</v>
      </c>
      <c r="E24" s="45">
        <f>SUM(E25:E29,E38:E44)</f>
        <v>276838</v>
      </c>
      <c r="F24" s="45">
        <f t="shared" ref="F24:AA24" si="3">SUM(F25:F29,F38:F44)</f>
        <v>11994</v>
      </c>
      <c r="G24" s="45">
        <f t="shared" si="3"/>
        <v>14381</v>
      </c>
      <c r="H24" s="45">
        <f t="shared" si="3"/>
        <v>15308</v>
      </c>
      <c r="I24" s="45">
        <f t="shared" si="3"/>
        <v>15180</v>
      </c>
      <c r="J24" s="45">
        <f t="shared" si="3"/>
        <v>18228</v>
      </c>
      <c r="K24" s="45">
        <f t="shared" si="3"/>
        <v>17710</v>
      </c>
      <c r="L24" s="45">
        <f t="shared" si="3"/>
        <v>17475</v>
      </c>
      <c r="M24" s="45">
        <f t="shared" si="3"/>
        <v>19988</v>
      </c>
      <c r="N24" s="45">
        <f t="shared" si="3"/>
        <v>20549</v>
      </c>
      <c r="O24" s="45">
        <f t="shared" si="3"/>
        <v>22185</v>
      </c>
      <c r="P24" s="45">
        <f t="shared" si="3"/>
        <v>23419</v>
      </c>
      <c r="Q24" s="45">
        <f t="shared" si="3"/>
        <v>20884</v>
      </c>
      <c r="R24" s="45">
        <f t="shared" si="3"/>
        <v>16704</v>
      </c>
      <c r="S24" s="45">
        <f t="shared" si="3"/>
        <v>14632</v>
      </c>
      <c r="T24" s="45">
        <f t="shared" si="3"/>
        <v>8830</v>
      </c>
      <c r="U24" s="45">
        <f t="shared" si="3"/>
        <v>7537</v>
      </c>
      <c r="V24" s="45">
        <f t="shared" si="3"/>
        <v>9595</v>
      </c>
      <c r="W24" s="47"/>
      <c r="X24" s="61" t="s">
        <v>50</v>
      </c>
      <c r="Y24" s="65">
        <f t="shared" si="3"/>
        <v>230</v>
      </c>
      <c r="Z24" s="65">
        <f t="shared" si="3"/>
        <v>236</v>
      </c>
      <c r="AA24" s="69">
        <f t="shared" si="3"/>
        <v>1773</v>
      </c>
      <c r="AB24" s="27"/>
      <c r="AC24" s="24" t="s">
        <v>5</v>
      </c>
    </row>
    <row r="25" spans="1:29" s="25" customFormat="1" ht="18.75" customHeight="1">
      <c r="A25" s="40" t="s">
        <v>53</v>
      </c>
      <c r="E25" s="45">
        <f>SUM(F25:AA25)</f>
        <v>56580</v>
      </c>
      <c r="F25" s="46">
        <v>2393</v>
      </c>
      <c r="G25" s="47">
        <v>2796</v>
      </c>
      <c r="H25" s="45">
        <v>3109</v>
      </c>
      <c r="I25" s="46">
        <v>3093</v>
      </c>
      <c r="J25" s="47">
        <v>3700</v>
      </c>
      <c r="K25" s="48">
        <v>3648</v>
      </c>
      <c r="L25" s="46">
        <v>3523</v>
      </c>
      <c r="M25" s="48">
        <v>4066</v>
      </c>
      <c r="N25" s="45">
        <v>4102</v>
      </c>
      <c r="O25" s="46">
        <v>4445</v>
      </c>
      <c r="P25" s="47">
        <v>4773</v>
      </c>
      <c r="Q25" s="49">
        <v>4428</v>
      </c>
      <c r="R25" s="50">
        <v>3499</v>
      </c>
      <c r="S25" s="49">
        <v>2953</v>
      </c>
      <c r="T25" s="50">
        <v>1817</v>
      </c>
      <c r="U25" s="49">
        <v>1579</v>
      </c>
      <c r="V25" s="50">
        <v>2007</v>
      </c>
      <c r="W25" s="51"/>
      <c r="X25" s="60" t="s">
        <v>50</v>
      </c>
      <c r="Y25" s="63">
        <v>41</v>
      </c>
      <c r="Z25" s="63">
        <v>138</v>
      </c>
      <c r="AA25" s="67">
        <v>470</v>
      </c>
      <c r="AB25" s="41" t="s">
        <v>65</v>
      </c>
      <c r="AC25" s="26"/>
    </row>
    <row r="26" spans="1:29" s="25" customFormat="1" ht="18.75" customHeight="1">
      <c r="A26" s="40" t="s">
        <v>54</v>
      </c>
      <c r="E26" s="45">
        <f t="shared" ref="E26:E29" si="4">SUM(F26:AA26)</f>
        <v>12510</v>
      </c>
      <c r="F26" s="46">
        <v>565</v>
      </c>
      <c r="G26" s="47">
        <v>633</v>
      </c>
      <c r="H26" s="45">
        <v>689</v>
      </c>
      <c r="I26" s="46">
        <v>684</v>
      </c>
      <c r="J26" s="47">
        <v>888</v>
      </c>
      <c r="K26" s="48">
        <v>807</v>
      </c>
      <c r="L26" s="46">
        <v>785</v>
      </c>
      <c r="M26" s="48">
        <v>893</v>
      </c>
      <c r="N26" s="45">
        <v>946</v>
      </c>
      <c r="O26" s="46">
        <v>1099</v>
      </c>
      <c r="P26" s="47">
        <v>1045</v>
      </c>
      <c r="Q26" s="49">
        <v>932</v>
      </c>
      <c r="R26" s="50">
        <v>779</v>
      </c>
      <c r="S26" s="49">
        <v>644</v>
      </c>
      <c r="T26" s="50">
        <v>388</v>
      </c>
      <c r="U26" s="49">
        <v>314</v>
      </c>
      <c r="V26" s="50">
        <v>395</v>
      </c>
      <c r="W26" s="51"/>
      <c r="X26" s="60" t="s">
        <v>50</v>
      </c>
      <c r="Y26" s="63">
        <v>7</v>
      </c>
      <c r="Z26" s="63">
        <v>2</v>
      </c>
      <c r="AA26" s="67">
        <v>15</v>
      </c>
      <c r="AB26" s="41" t="s">
        <v>66</v>
      </c>
      <c r="AC26" s="26"/>
    </row>
    <row r="27" spans="1:29" s="25" customFormat="1" ht="18.75" customHeight="1">
      <c r="A27" s="40" t="s">
        <v>55</v>
      </c>
      <c r="E27" s="45">
        <f t="shared" si="4"/>
        <v>22506</v>
      </c>
      <c r="F27" s="46">
        <v>1040</v>
      </c>
      <c r="G27" s="47">
        <v>1333</v>
      </c>
      <c r="H27" s="45">
        <v>1385</v>
      </c>
      <c r="I27" s="46">
        <v>1240</v>
      </c>
      <c r="J27" s="47">
        <v>1458</v>
      </c>
      <c r="K27" s="48">
        <v>1484</v>
      </c>
      <c r="L27" s="46">
        <v>1454</v>
      </c>
      <c r="M27" s="48">
        <v>1746</v>
      </c>
      <c r="N27" s="45">
        <v>1701</v>
      </c>
      <c r="O27" s="46">
        <v>1774</v>
      </c>
      <c r="P27" s="47">
        <v>1869</v>
      </c>
      <c r="Q27" s="49">
        <v>1581</v>
      </c>
      <c r="R27" s="50">
        <v>1248</v>
      </c>
      <c r="S27" s="49">
        <v>1166</v>
      </c>
      <c r="T27" s="50">
        <v>633</v>
      </c>
      <c r="U27" s="49">
        <v>570</v>
      </c>
      <c r="V27" s="50">
        <v>690</v>
      </c>
      <c r="W27" s="51"/>
      <c r="X27" s="60" t="s">
        <v>50</v>
      </c>
      <c r="Y27" s="63">
        <v>19</v>
      </c>
      <c r="Z27" s="63">
        <v>3</v>
      </c>
      <c r="AA27" s="67">
        <v>112</v>
      </c>
      <c r="AB27" s="41" t="s">
        <v>67</v>
      </c>
      <c r="AC27" s="26"/>
    </row>
    <row r="28" spans="1:29" s="25" customFormat="1" ht="18.75" customHeight="1">
      <c r="A28" s="40" t="s">
        <v>56</v>
      </c>
      <c r="E28" s="45">
        <f t="shared" si="4"/>
        <v>34607</v>
      </c>
      <c r="F28" s="46">
        <v>1390</v>
      </c>
      <c r="G28" s="47">
        <v>1666</v>
      </c>
      <c r="H28" s="45">
        <v>1734</v>
      </c>
      <c r="I28" s="46">
        <v>1873</v>
      </c>
      <c r="J28" s="47">
        <v>2209</v>
      </c>
      <c r="K28" s="48">
        <v>2169</v>
      </c>
      <c r="L28" s="46">
        <v>2184</v>
      </c>
      <c r="M28" s="48">
        <v>2503</v>
      </c>
      <c r="N28" s="45">
        <v>2524</v>
      </c>
      <c r="O28" s="46">
        <v>2824</v>
      </c>
      <c r="P28" s="47">
        <v>3081</v>
      </c>
      <c r="Q28" s="49">
        <v>2560</v>
      </c>
      <c r="R28" s="50">
        <v>2159</v>
      </c>
      <c r="S28" s="49">
        <v>1913</v>
      </c>
      <c r="T28" s="50">
        <v>1196</v>
      </c>
      <c r="U28" s="49">
        <v>993</v>
      </c>
      <c r="V28" s="50">
        <v>1301</v>
      </c>
      <c r="W28" s="51"/>
      <c r="X28" s="60" t="s">
        <v>50</v>
      </c>
      <c r="Y28" s="63">
        <v>40</v>
      </c>
      <c r="Z28" s="63">
        <v>22</v>
      </c>
      <c r="AA28" s="67">
        <v>266</v>
      </c>
      <c r="AB28" s="41" t="s">
        <v>68</v>
      </c>
      <c r="AC28" s="26"/>
    </row>
    <row r="29" spans="1:29" s="25" customFormat="1" ht="18.75" customHeight="1">
      <c r="A29" s="40" t="s">
        <v>57</v>
      </c>
      <c r="E29" s="45">
        <f t="shared" si="4"/>
        <v>23603</v>
      </c>
      <c r="F29" s="46">
        <v>965</v>
      </c>
      <c r="G29" s="47">
        <v>1213</v>
      </c>
      <c r="H29" s="45">
        <v>1225</v>
      </c>
      <c r="I29" s="46">
        <v>1182</v>
      </c>
      <c r="J29" s="47">
        <v>1334</v>
      </c>
      <c r="K29" s="48">
        <v>1396</v>
      </c>
      <c r="L29" s="46">
        <v>1402</v>
      </c>
      <c r="M29" s="48">
        <v>1584</v>
      </c>
      <c r="N29" s="45">
        <v>1538</v>
      </c>
      <c r="O29" s="46">
        <v>1775</v>
      </c>
      <c r="P29" s="47">
        <v>1942</v>
      </c>
      <c r="Q29" s="49">
        <v>1893</v>
      </c>
      <c r="R29" s="50">
        <v>1732</v>
      </c>
      <c r="S29" s="49">
        <v>1444</v>
      </c>
      <c r="T29" s="50">
        <v>976</v>
      </c>
      <c r="U29" s="49">
        <v>802</v>
      </c>
      <c r="V29" s="50">
        <v>1045</v>
      </c>
      <c r="W29" s="51"/>
      <c r="X29" s="60" t="s">
        <v>50</v>
      </c>
      <c r="Y29" s="63">
        <v>43</v>
      </c>
      <c r="Z29" s="63">
        <v>27</v>
      </c>
      <c r="AA29" s="67">
        <v>85</v>
      </c>
      <c r="AB29" s="41" t="s">
        <v>69</v>
      </c>
      <c r="AC29" s="26"/>
    </row>
    <row r="30" spans="1:29" s="1" customFormat="1">
      <c r="B30" s="1" t="s">
        <v>7</v>
      </c>
      <c r="C30" s="2">
        <v>7.1</v>
      </c>
      <c r="D30" s="1" t="s">
        <v>51</v>
      </c>
    </row>
    <row r="31" spans="1:29" s="3" customFormat="1">
      <c r="B31" s="4" t="s">
        <v>36</v>
      </c>
      <c r="C31" s="2">
        <v>7.1</v>
      </c>
      <c r="D31" s="5" t="s">
        <v>52</v>
      </c>
      <c r="E31" s="1"/>
    </row>
    <row r="32" spans="1:29" ht="6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X32" s="6"/>
      <c r="Y32" s="6"/>
      <c r="Z32" s="6"/>
      <c r="AA32" s="6"/>
      <c r="AB32" s="6"/>
    </row>
    <row r="33" spans="1:29" s="9" customFormat="1" ht="21.75" customHeight="1">
      <c r="A33" s="77" t="s">
        <v>8</v>
      </c>
      <c r="B33" s="77"/>
      <c r="C33" s="77"/>
      <c r="D33" s="78"/>
      <c r="E33" s="8"/>
      <c r="F33" s="83" t="s">
        <v>49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5"/>
      <c r="AB33" s="86" t="s">
        <v>9</v>
      </c>
      <c r="AC33" s="87"/>
    </row>
    <row r="34" spans="1:29" s="9" customFormat="1" ht="13.5">
      <c r="A34" s="79"/>
      <c r="B34" s="79"/>
      <c r="C34" s="79"/>
      <c r="D34" s="80"/>
      <c r="E34" s="10"/>
      <c r="F34" s="11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92" t="s">
        <v>10</v>
      </c>
      <c r="W34" s="93"/>
      <c r="X34" s="14"/>
      <c r="Y34" s="15" t="s">
        <v>11</v>
      </c>
      <c r="Z34" s="15" t="s">
        <v>37</v>
      </c>
      <c r="AA34" s="15" t="s">
        <v>38</v>
      </c>
      <c r="AB34" s="88"/>
      <c r="AC34" s="89"/>
    </row>
    <row r="35" spans="1:29" s="9" customFormat="1" ht="13.5">
      <c r="A35" s="79"/>
      <c r="B35" s="79"/>
      <c r="C35" s="79"/>
      <c r="D35" s="80"/>
      <c r="E35" s="3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94" t="s">
        <v>12</v>
      </c>
      <c r="W35" s="95"/>
      <c r="X35" s="14"/>
      <c r="Y35" s="18" t="s">
        <v>14</v>
      </c>
      <c r="Z35" s="18" t="s">
        <v>39</v>
      </c>
      <c r="AA35" s="18" t="s">
        <v>40</v>
      </c>
      <c r="AB35" s="88"/>
      <c r="AC35" s="89"/>
    </row>
    <row r="36" spans="1:29" s="9" customFormat="1" ht="13.5">
      <c r="A36" s="79"/>
      <c r="B36" s="79"/>
      <c r="C36" s="79"/>
      <c r="D36" s="80"/>
      <c r="E36" s="39" t="s">
        <v>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96" t="s">
        <v>31</v>
      </c>
      <c r="W36" s="97"/>
      <c r="X36" s="14" t="s">
        <v>13</v>
      </c>
      <c r="Y36" s="18" t="s">
        <v>41</v>
      </c>
      <c r="Z36" s="18" t="s">
        <v>47</v>
      </c>
      <c r="AA36" s="18" t="s">
        <v>42</v>
      </c>
      <c r="AB36" s="88"/>
      <c r="AC36" s="89"/>
    </row>
    <row r="37" spans="1:29" s="9" customFormat="1" ht="13.5">
      <c r="A37" s="81"/>
      <c r="B37" s="81"/>
      <c r="C37" s="81"/>
      <c r="D37" s="82"/>
      <c r="E37" s="19" t="s">
        <v>0</v>
      </c>
      <c r="F37" s="36" t="s">
        <v>15</v>
      </c>
      <c r="G37" s="37" t="s">
        <v>16</v>
      </c>
      <c r="H37" s="38" t="s">
        <v>17</v>
      </c>
      <c r="I37" s="37" t="s">
        <v>18</v>
      </c>
      <c r="J37" s="38" t="s">
        <v>19</v>
      </c>
      <c r="K37" s="37" t="s">
        <v>20</v>
      </c>
      <c r="L37" s="38" t="s">
        <v>21</v>
      </c>
      <c r="M37" s="37" t="s">
        <v>22</v>
      </c>
      <c r="N37" s="38" t="s">
        <v>23</v>
      </c>
      <c r="O37" s="37" t="s">
        <v>24</v>
      </c>
      <c r="P37" s="38" t="s">
        <v>25</v>
      </c>
      <c r="Q37" s="37" t="s">
        <v>26</v>
      </c>
      <c r="R37" s="38" t="s">
        <v>27</v>
      </c>
      <c r="S37" s="37" t="s">
        <v>28</v>
      </c>
      <c r="T37" s="38" t="s">
        <v>29</v>
      </c>
      <c r="U37" s="37" t="s">
        <v>30</v>
      </c>
      <c r="V37" s="98" t="s">
        <v>33</v>
      </c>
      <c r="W37" s="99"/>
      <c r="X37" s="21" t="s">
        <v>32</v>
      </c>
      <c r="Y37" s="21" t="s">
        <v>43</v>
      </c>
      <c r="Z37" s="21" t="s">
        <v>44</v>
      </c>
      <c r="AA37" s="21" t="s">
        <v>45</v>
      </c>
      <c r="AB37" s="90"/>
      <c r="AC37" s="91"/>
    </row>
    <row r="38" spans="1:29" s="25" customFormat="1" ht="18.75" customHeight="1">
      <c r="A38" s="40" t="s">
        <v>58</v>
      </c>
      <c r="E38" s="45">
        <f>SUM(F38:AA38)</f>
        <v>30520</v>
      </c>
      <c r="F38" s="46">
        <v>1238</v>
      </c>
      <c r="G38" s="47">
        <v>1408</v>
      </c>
      <c r="H38" s="45">
        <v>1586</v>
      </c>
      <c r="I38" s="46">
        <v>1636</v>
      </c>
      <c r="J38" s="47">
        <v>2025</v>
      </c>
      <c r="K38" s="48">
        <v>1954</v>
      </c>
      <c r="L38" s="46">
        <v>1916</v>
      </c>
      <c r="M38" s="48">
        <v>2233</v>
      </c>
      <c r="N38" s="45">
        <v>2353</v>
      </c>
      <c r="O38" s="46">
        <v>2538</v>
      </c>
      <c r="P38" s="47">
        <v>2644</v>
      </c>
      <c r="Q38" s="49">
        <v>2325</v>
      </c>
      <c r="R38" s="50">
        <v>1792</v>
      </c>
      <c r="S38" s="49">
        <v>1639</v>
      </c>
      <c r="T38" s="50">
        <v>962</v>
      </c>
      <c r="U38" s="49">
        <v>863</v>
      </c>
      <c r="V38" s="50">
        <v>1103</v>
      </c>
      <c r="W38" s="51"/>
      <c r="X38" s="60" t="s">
        <v>50</v>
      </c>
      <c r="Y38" s="63">
        <v>14</v>
      </c>
      <c r="Z38" s="63">
        <v>12</v>
      </c>
      <c r="AA38" s="67">
        <v>279</v>
      </c>
      <c r="AB38" s="34"/>
      <c r="AC38" s="26"/>
    </row>
    <row r="39" spans="1:29" s="25" customFormat="1" ht="18.75" customHeight="1">
      <c r="A39" s="40" t="s">
        <v>59</v>
      </c>
      <c r="E39" s="45">
        <f t="shared" ref="E39:E44" si="5">SUM(F39:AA39)</f>
        <v>21493</v>
      </c>
      <c r="F39" s="46">
        <v>925</v>
      </c>
      <c r="G39" s="47">
        <v>1094</v>
      </c>
      <c r="H39" s="45">
        <v>1196</v>
      </c>
      <c r="I39" s="46">
        <v>1229</v>
      </c>
      <c r="J39" s="47">
        <v>1510</v>
      </c>
      <c r="K39" s="48">
        <v>1418</v>
      </c>
      <c r="L39" s="46">
        <v>1412</v>
      </c>
      <c r="M39" s="48">
        <v>1529</v>
      </c>
      <c r="N39" s="45">
        <v>1677</v>
      </c>
      <c r="O39" s="46">
        <v>1715</v>
      </c>
      <c r="P39" s="47">
        <v>1839</v>
      </c>
      <c r="Q39" s="49">
        <v>1630</v>
      </c>
      <c r="R39" s="50">
        <v>1171</v>
      </c>
      <c r="S39" s="49">
        <v>1160</v>
      </c>
      <c r="T39" s="50">
        <v>685</v>
      </c>
      <c r="U39" s="49">
        <v>564</v>
      </c>
      <c r="V39" s="50">
        <v>683</v>
      </c>
      <c r="W39" s="51"/>
      <c r="X39" s="60" t="s">
        <v>50</v>
      </c>
      <c r="Y39" s="63">
        <v>11</v>
      </c>
      <c r="Z39" s="63">
        <v>6</v>
      </c>
      <c r="AA39" s="67">
        <v>39</v>
      </c>
      <c r="AB39" s="34"/>
      <c r="AC39" s="26"/>
    </row>
    <row r="40" spans="1:29" s="25" customFormat="1" ht="18.75" customHeight="1">
      <c r="A40" s="40" t="s">
        <v>60</v>
      </c>
      <c r="E40" s="45">
        <f t="shared" si="5"/>
        <v>22403</v>
      </c>
      <c r="F40" s="46">
        <v>1007</v>
      </c>
      <c r="G40" s="47">
        <v>1142</v>
      </c>
      <c r="H40" s="45">
        <v>1211</v>
      </c>
      <c r="I40" s="46">
        <v>1151</v>
      </c>
      <c r="J40" s="47">
        <v>1502</v>
      </c>
      <c r="K40" s="48">
        <v>1435</v>
      </c>
      <c r="L40" s="46">
        <v>1408</v>
      </c>
      <c r="M40" s="48">
        <v>1465</v>
      </c>
      <c r="N40" s="45">
        <v>1564</v>
      </c>
      <c r="O40" s="46">
        <v>1787</v>
      </c>
      <c r="P40" s="47">
        <v>1916</v>
      </c>
      <c r="Q40" s="49">
        <v>1732</v>
      </c>
      <c r="R40" s="50">
        <v>1365</v>
      </c>
      <c r="S40" s="49">
        <v>1254</v>
      </c>
      <c r="T40" s="50">
        <v>758</v>
      </c>
      <c r="U40" s="49">
        <v>656</v>
      </c>
      <c r="V40" s="50">
        <v>828</v>
      </c>
      <c r="W40" s="51"/>
      <c r="X40" s="60" t="s">
        <v>50</v>
      </c>
      <c r="Y40" s="63">
        <v>13</v>
      </c>
      <c r="Z40" s="63">
        <v>8</v>
      </c>
      <c r="AA40" s="67">
        <v>201</v>
      </c>
      <c r="AB40" s="34"/>
      <c r="AC40" s="26"/>
    </row>
    <row r="41" spans="1:29" s="25" customFormat="1" ht="18.75" customHeight="1">
      <c r="A41" s="40" t="s">
        <v>61</v>
      </c>
      <c r="E41" s="45">
        <f t="shared" si="5"/>
        <v>11976</v>
      </c>
      <c r="F41" s="46">
        <v>548</v>
      </c>
      <c r="G41" s="47">
        <v>690</v>
      </c>
      <c r="H41" s="45">
        <v>707</v>
      </c>
      <c r="I41" s="46">
        <v>753</v>
      </c>
      <c r="J41" s="47">
        <v>813</v>
      </c>
      <c r="K41" s="48">
        <v>783</v>
      </c>
      <c r="L41" s="46">
        <v>747</v>
      </c>
      <c r="M41" s="48">
        <v>810</v>
      </c>
      <c r="N41" s="45">
        <v>934</v>
      </c>
      <c r="O41" s="46">
        <v>940</v>
      </c>
      <c r="P41" s="47">
        <v>964</v>
      </c>
      <c r="Q41" s="49">
        <v>943</v>
      </c>
      <c r="R41" s="50">
        <v>695</v>
      </c>
      <c r="S41" s="49">
        <v>577</v>
      </c>
      <c r="T41" s="50">
        <v>343</v>
      </c>
      <c r="U41" s="49">
        <v>284</v>
      </c>
      <c r="V41" s="50">
        <v>376</v>
      </c>
      <c r="W41" s="51"/>
      <c r="X41" s="60" t="s">
        <v>50</v>
      </c>
      <c r="Y41" s="63">
        <v>8</v>
      </c>
      <c r="Z41" s="63">
        <v>2</v>
      </c>
      <c r="AA41" s="67">
        <v>59</v>
      </c>
      <c r="AB41" s="34"/>
      <c r="AC41" s="26"/>
    </row>
    <row r="42" spans="1:29" s="25" customFormat="1" ht="18.75" customHeight="1">
      <c r="A42" s="40" t="s">
        <v>62</v>
      </c>
      <c r="E42" s="45">
        <f t="shared" si="5"/>
        <v>14712</v>
      </c>
      <c r="F42" s="46">
        <v>673</v>
      </c>
      <c r="G42" s="47">
        <v>928</v>
      </c>
      <c r="H42" s="45">
        <v>869</v>
      </c>
      <c r="I42" s="46">
        <v>848</v>
      </c>
      <c r="J42" s="47">
        <v>988</v>
      </c>
      <c r="K42" s="48">
        <v>921</v>
      </c>
      <c r="L42" s="46">
        <v>983</v>
      </c>
      <c r="M42" s="48">
        <v>1207</v>
      </c>
      <c r="N42" s="45">
        <v>1209</v>
      </c>
      <c r="O42" s="46">
        <v>1220</v>
      </c>
      <c r="P42" s="47">
        <v>1214</v>
      </c>
      <c r="Q42" s="49">
        <v>975</v>
      </c>
      <c r="R42" s="50">
        <v>801</v>
      </c>
      <c r="S42" s="49">
        <v>674</v>
      </c>
      <c r="T42" s="50">
        <v>381</v>
      </c>
      <c r="U42" s="49">
        <v>295</v>
      </c>
      <c r="V42" s="50">
        <v>416</v>
      </c>
      <c r="W42" s="51"/>
      <c r="X42" s="60" t="s">
        <v>50</v>
      </c>
      <c r="Y42" s="63">
        <v>15</v>
      </c>
      <c r="Z42" s="63">
        <v>9</v>
      </c>
      <c r="AA42" s="67">
        <v>86</v>
      </c>
      <c r="AB42" s="34"/>
      <c r="AC42" s="26"/>
    </row>
    <row r="43" spans="1:29" s="25" customFormat="1" ht="18.75" customHeight="1">
      <c r="A43" s="40" t="s">
        <v>63</v>
      </c>
      <c r="E43" s="45">
        <f t="shared" si="5"/>
        <v>10088</v>
      </c>
      <c r="F43" s="46">
        <v>440</v>
      </c>
      <c r="G43" s="47">
        <v>541</v>
      </c>
      <c r="H43" s="45">
        <v>576</v>
      </c>
      <c r="I43" s="46">
        <v>555</v>
      </c>
      <c r="J43" s="47">
        <v>675</v>
      </c>
      <c r="K43" s="48">
        <v>632</v>
      </c>
      <c r="L43" s="46">
        <v>631</v>
      </c>
      <c r="M43" s="48">
        <v>738</v>
      </c>
      <c r="N43" s="45">
        <v>724</v>
      </c>
      <c r="O43" s="46">
        <v>802</v>
      </c>
      <c r="P43" s="47">
        <v>827</v>
      </c>
      <c r="Q43" s="49">
        <v>781</v>
      </c>
      <c r="R43" s="50">
        <v>685</v>
      </c>
      <c r="S43" s="49">
        <v>496</v>
      </c>
      <c r="T43" s="50">
        <v>308</v>
      </c>
      <c r="U43" s="49">
        <v>289</v>
      </c>
      <c r="V43" s="50">
        <v>333</v>
      </c>
      <c r="W43" s="51"/>
      <c r="X43" s="60" t="s">
        <v>50</v>
      </c>
      <c r="Y43" s="63">
        <v>10</v>
      </c>
      <c r="Z43" s="63">
        <v>2</v>
      </c>
      <c r="AA43" s="67">
        <v>43</v>
      </c>
      <c r="AB43" s="34"/>
      <c r="AC43" s="26"/>
    </row>
    <row r="44" spans="1:29" s="25" customFormat="1" ht="18.75" customHeight="1">
      <c r="A44" s="40" t="s">
        <v>64</v>
      </c>
      <c r="E44" s="45">
        <f t="shared" si="5"/>
        <v>15840</v>
      </c>
      <c r="F44" s="46">
        <v>810</v>
      </c>
      <c r="G44" s="47">
        <v>937</v>
      </c>
      <c r="H44" s="45">
        <v>1021</v>
      </c>
      <c r="I44" s="46">
        <v>936</v>
      </c>
      <c r="J44" s="47">
        <v>1126</v>
      </c>
      <c r="K44" s="48">
        <v>1063</v>
      </c>
      <c r="L44" s="46">
        <v>1030</v>
      </c>
      <c r="M44" s="48">
        <v>1214</v>
      </c>
      <c r="N44" s="45">
        <v>1277</v>
      </c>
      <c r="O44" s="46">
        <v>1266</v>
      </c>
      <c r="P44" s="47">
        <v>1305</v>
      </c>
      <c r="Q44" s="49">
        <v>1104</v>
      </c>
      <c r="R44" s="50">
        <v>778</v>
      </c>
      <c r="S44" s="49">
        <v>712</v>
      </c>
      <c r="T44" s="50">
        <v>383</v>
      </c>
      <c r="U44" s="49">
        <v>328</v>
      </c>
      <c r="V44" s="50">
        <v>418</v>
      </c>
      <c r="W44" s="51"/>
      <c r="X44" s="60" t="s">
        <v>50</v>
      </c>
      <c r="Y44" s="63">
        <v>9</v>
      </c>
      <c r="Z44" s="63">
        <v>5</v>
      </c>
      <c r="AA44" s="67">
        <v>118</v>
      </c>
      <c r="AB44" s="34"/>
      <c r="AC44" s="26"/>
    </row>
    <row r="45" spans="1:29" s="9" customFormat="1" ht="4.5" customHeight="1">
      <c r="A45" s="28"/>
      <c r="B45" s="28"/>
      <c r="C45" s="28"/>
      <c r="D45" s="28"/>
      <c r="E45" s="29"/>
      <c r="F45" s="30"/>
      <c r="G45" s="31"/>
      <c r="H45" s="29"/>
      <c r="I45" s="30"/>
      <c r="J45" s="31"/>
      <c r="K45" s="32"/>
      <c r="L45" s="30"/>
      <c r="M45" s="32"/>
      <c r="N45" s="29"/>
      <c r="O45" s="30"/>
      <c r="P45" s="31"/>
      <c r="Q45" s="30"/>
      <c r="R45" s="32"/>
      <c r="S45" s="30"/>
      <c r="T45" s="32"/>
      <c r="U45" s="30"/>
      <c r="V45" s="32"/>
      <c r="W45" s="31"/>
      <c r="X45" s="32"/>
      <c r="Y45" s="30"/>
      <c r="Z45" s="30"/>
      <c r="AA45" s="30"/>
      <c r="AB45" s="20"/>
      <c r="AC45" s="20"/>
    </row>
    <row r="46" spans="1:29" s="9" customFormat="1" ht="4.5" customHeight="1">
      <c r="AB46" s="10"/>
      <c r="AC46" s="10"/>
    </row>
    <row r="47" spans="1:29" s="33" customFormat="1" ht="18.75" customHeight="1">
      <c r="A47" s="33" t="s">
        <v>48</v>
      </c>
      <c r="R47" s="33" t="s">
        <v>46</v>
      </c>
    </row>
    <row r="48" spans="1:29" s="33" customFormat="1" ht="20.25" customHeight="1">
      <c r="A48" s="33" t="s">
        <v>34</v>
      </c>
      <c r="R48" s="33" t="s">
        <v>35</v>
      </c>
    </row>
    <row r="49" s="9" customFormat="1" ht="13.5"/>
  </sheetData>
  <mergeCells count="16">
    <mergeCell ref="A33:D37"/>
    <mergeCell ref="F33:AA33"/>
    <mergeCell ref="AB33:AC37"/>
    <mergeCell ref="V34:W34"/>
    <mergeCell ref="V35:W35"/>
    <mergeCell ref="V36:W36"/>
    <mergeCell ref="V37:W37"/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2" type="noConversion"/>
  <printOptions horizontalCentered="1"/>
  <pageMargins left="0.39370078740157483" right="0.23622047244094491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2018-07-13T15:25:35Z</cp:lastPrinted>
  <dcterms:created xsi:type="dcterms:W3CDTF">2004-08-16T17:13:42Z</dcterms:created>
  <dcterms:modified xsi:type="dcterms:W3CDTF">2018-10-16T07:05:28Z</dcterms:modified>
</cp:coreProperties>
</file>