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7.1" sheetId="4" r:id="rId1"/>
    <sheet name="Sheet1" sheetId="1" r:id="rId2"/>
    <sheet name="Sheet2" sheetId="2" r:id="rId3"/>
    <sheet name="Sheet3" sheetId="3" r:id="rId4"/>
  </sheets>
  <definedNames>
    <definedName name="_xlnm.Print_Area" localSheetId="0">'T-7.1'!$A$1:$AE$39</definedName>
  </definedNames>
  <calcPr calcId="124519"/>
</workbook>
</file>

<file path=xl/calcChain.xml><?xml version="1.0" encoding="utf-8"?>
<calcChain xmlns="http://schemas.openxmlformats.org/spreadsheetml/2006/main">
  <c r="AA23" i="4"/>
  <c r="Z23"/>
  <c r="Y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AA10"/>
  <c r="AA9" s="1"/>
  <c r="Z10"/>
  <c r="Z9" s="1"/>
  <c r="Y10"/>
  <c r="Y9" s="1"/>
  <c r="V10"/>
  <c r="U10"/>
  <c r="U9" s="1"/>
  <c r="T10"/>
  <c r="T9" s="1"/>
  <c r="S10"/>
  <c r="S9" s="1"/>
  <c r="R10"/>
  <c r="Q10"/>
  <c r="Q9" s="1"/>
  <c r="P10"/>
  <c r="P9" s="1"/>
  <c r="O10"/>
  <c r="O9" s="1"/>
  <c r="N10"/>
  <c r="M10"/>
  <c r="M9" s="1"/>
  <c r="L10"/>
  <c r="L9" s="1"/>
  <c r="K10"/>
  <c r="K9" s="1"/>
  <c r="J10"/>
  <c r="I10"/>
  <c r="I9" s="1"/>
  <c r="H10"/>
  <c r="H9" s="1"/>
  <c r="G10"/>
  <c r="G9" s="1"/>
  <c r="F10"/>
  <c r="E10"/>
  <c r="E9" s="1"/>
  <c r="V9"/>
  <c r="R9"/>
  <c r="N9"/>
  <c r="J9"/>
  <c r="F9"/>
</calcChain>
</file>

<file path=xl/sharedStrings.xml><?xml version="1.0" encoding="utf-8"?>
<sst xmlns="http://schemas.openxmlformats.org/spreadsheetml/2006/main" count="122" uniqueCount="75">
  <si>
    <t>ตาราง</t>
  </si>
  <si>
    <t xml:space="preserve">ประชากรจากการทะเบียน จำแนกตามเพศ และหมวดอายุ เป็นรายอำเภอ พ.ศ.2560 </t>
  </si>
  <si>
    <t>Table</t>
  </si>
  <si>
    <t xml:space="preserve">Population from Registration Record by Sex, Age Group and District: 2017 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</si>
  <si>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</si>
  <si>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</si>
  <si>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</si>
  <si>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</si>
  <si>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</si>
  <si>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</si>
  <si>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</si>
  <si>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</si>
  <si>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</si>
  <si>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</si>
  <si>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</si>
  <si>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</si>
  <si>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</si>
  <si>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</si>
  <si>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</si>
  <si>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</si>
  <si>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</si>
  <si>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</si>
  <si>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</si>
  <si>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</si>
  <si>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</si>
  <si>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</si>
  <si>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</si>
  <si>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</si>
  <si>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</si>
  <si>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</si>
  <si>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</si>
  <si>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</si>
  <si>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</si>
  <si>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</si>
  <si>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</si>
  <si>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</si>
  <si>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</si>
  <si>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</si>
  <si>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</si>
  <si>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</si>
  <si>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</si>
  <si>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</si>
  <si>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</si>
  <si>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</si>
  <si>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</si>
  <si>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</si>
  <si>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</si>
  <si>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เมืองกำแพงเพชร</t>
  </si>
  <si>
    <t>Mueang Kamphaeng Phet</t>
  </si>
  <si>
    <t>ไทรงาม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</si>
  <si>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</si>
  <si>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</si>
  <si>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</si>
  <si>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</si>
  <si>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</si>
  <si>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</si>
  <si>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</si>
  <si>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</si>
  <si>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</si>
  <si>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</si>
  <si>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Lan Krabue</t>
  </si>
  <si>
    <t>ทรายทองวัฒนา</t>
  </si>
  <si>
    <t>Sai Thong Wattana</t>
  </si>
  <si>
    <t>ปางศิลาทอง</t>
  </si>
  <si>
    <t>Pang Sila Thong</t>
  </si>
  <si>
    <t>บึงสามัคคี</t>
  </si>
  <si>
    <t>Bueng Samakkhi</t>
  </si>
  <si>
    <t>โกสัมพีนคร</t>
  </si>
  <si>
    <t>Kosamphi Nakhon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</si>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</sst>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/>
    <xf numFmtId="0" fontId="2" fillId="0" borderId="0" xfId="1" applyNumberFormat="1" applyFont="1" applyAlignment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0" xfId="1" applyFont="1"/>
    <xf numFmtId="0" fontId="5" fillId="0" borderId="0" xfId="1" applyFont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0" xfId="1" applyFont="1"/>
    <xf numFmtId="0" fontId="6" fillId="0" borderId="8" xfId="1" quotePrefix="1" applyFont="1" applyBorder="1" applyAlignment="1">
      <alignment horizontal="center" vertical="center" shrinkToFit="1"/>
    </xf>
    <xf numFmtId="0" fontId="6" fillId="0" borderId="9" xfId="1" quotePrefix="1" applyFont="1" applyBorder="1" applyAlignment="1">
      <alignment horizontal="center" vertical="center" shrinkToFit="1"/>
    </xf>
    <xf numFmtId="0" fontId="6" fillId="0" borderId="0" xfId="1" quotePrefix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/>
    <xf numFmtId="0" fontId="6" fillId="0" borderId="8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shrinkToFit="1"/>
    </xf>
    <xf numFmtId="0" fontId="6" fillId="0" borderId="13" xfId="1" quotePrefix="1" applyFont="1" applyBorder="1" applyAlignment="1">
      <alignment horizontal="center" vertical="center" shrinkToFit="1"/>
    </xf>
    <xf numFmtId="0" fontId="6" fillId="0" borderId="14" xfId="1" quotePrefix="1" applyFont="1" applyBorder="1" applyAlignment="1">
      <alignment horizontal="center" vertical="center" shrinkToFit="1"/>
    </xf>
    <xf numFmtId="0" fontId="6" fillId="0" borderId="11" xfId="1" quotePrefix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87" fontId="10" fillId="0" borderId="9" xfId="2" applyNumberFormat="1" applyFont="1" applyBorder="1" applyAlignment="1"/>
    <xf numFmtId="187" fontId="10" fillId="0" borderId="3" xfId="2" applyNumberFormat="1" applyFont="1" applyBorder="1" applyAlignment="1">
      <alignment horizontal="center"/>
    </xf>
    <xf numFmtId="187" fontId="10" fillId="0" borderId="2" xfId="2" applyNumberFormat="1" applyFont="1" applyBorder="1" applyAlignment="1">
      <alignment horizontal="center"/>
    </xf>
    <xf numFmtId="187" fontId="10" fillId="0" borderId="9" xfId="2" applyNumberFormat="1" applyFont="1" applyBorder="1" applyAlignment="1">
      <alignment horizontal="right"/>
    </xf>
    <xf numFmtId="187" fontId="10" fillId="0" borderId="10" xfId="2" applyNumberFormat="1" applyFont="1" applyBorder="1" applyAlignment="1"/>
    <xf numFmtId="0" fontId="11" fillId="0" borderId="1" xfId="1" applyFont="1" applyBorder="1" applyAlignment="1">
      <alignment horizontal="center"/>
    </xf>
    <xf numFmtId="0" fontId="8" fillId="0" borderId="0" xfId="1" applyFont="1" applyAlignment="1"/>
    <xf numFmtId="0" fontId="8" fillId="0" borderId="0" xfId="1" applyFont="1" applyAlignment="1">
      <alignment vertical="center"/>
    </xf>
    <xf numFmtId="187" fontId="10" fillId="0" borderId="8" xfId="2" applyNumberFormat="1" applyFont="1" applyBorder="1" applyAlignment="1">
      <alignment vertical="center"/>
    </xf>
    <xf numFmtId="187" fontId="10" fillId="0" borderId="9" xfId="2" applyNumberFormat="1" applyFont="1" applyBorder="1" applyAlignment="1">
      <alignment vertical="center"/>
    </xf>
    <xf numFmtId="187" fontId="10" fillId="0" borderId="7" xfId="3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9" xfId="1" applyNumberFormat="1" applyFont="1" applyBorder="1" applyAlignment="1">
      <alignment vertical="center"/>
    </xf>
    <xf numFmtId="187" fontId="10" fillId="0" borderId="0" xfId="2" applyNumberFormat="1" applyFont="1" applyAlignment="1">
      <alignment vertical="center"/>
    </xf>
    <xf numFmtId="187" fontId="10" fillId="0" borderId="8" xfId="2" applyNumberFormat="1" applyFont="1" applyBorder="1" applyAlignment="1">
      <alignment horizontal="center" vertical="center"/>
    </xf>
    <xf numFmtId="187" fontId="10" fillId="0" borderId="7" xfId="2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Alignment="1"/>
    <xf numFmtId="0" fontId="5" fillId="0" borderId="0" xfId="1" applyFont="1" applyAlignment="1">
      <alignment vertical="center"/>
    </xf>
    <xf numFmtId="187" fontId="6" fillId="0" borderId="8" xfId="3" applyNumberFormat="1" applyFont="1" applyBorder="1" applyAlignment="1">
      <alignment vertical="center"/>
    </xf>
    <xf numFmtId="187" fontId="6" fillId="0" borderId="9" xfId="3" applyNumberFormat="1" applyFont="1" applyBorder="1" applyAlignment="1">
      <alignment vertical="center"/>
    </xf>
    <xf numFmtId="187" fontId="6" fillId="0" borderId="7" xfId="3" applyNumberFormat="1" applyFont="1" applyBorder="1" applyAlignment="1">
      <alignment vertical="center"/>
    </xf>
    <xf numFmtId="187" fontId="6" fillId="0" borderId="0" xfId="3" applyNumberFormat="1" applyFont="1" applyAlignment="1">
      <alignment vertical="center"/>
    </xf>
    <xf numFmtId="187" fontId="6" fillId="0" borderId="0" xfId="3" applyNumberFormat="1" applyFont="1" applyAlignment="1">
      <alignment horizontal="right" vertical="center"/>
    </xf>
    <xf numFmtId="187" fontId="6" fillId="0" borderId="8" xfId="3" applyNumberFormat="1" applyFont="1" applyBorder="1" applyAlignment="1">
      <alignment horizontal="right" vertical="center"/>
    </xf>
    <xf numFmtId="187" fontId="6" fillId="0" borderId="9" xfId="2" applyNumberFormat="1" applyFont="1" applyBorder="1" applyAlignment="1">
      <alignment vertical="center"/>
    </xf>
    <xf numFmtId="187" fontId="6" fillId="0" borderId="0" xfId="2" applyNumberFormat="1" applyFont="1" applyAlignment="1">
      <alignment vertical="center"/>
    </xf>
    <xf numFmtId="187" fontId="6" fillId="0" borderId="8" xfId="2" applyNumberFormat="1" applyFont="1" applyBorder="1" applyAlignment="1">
      <alignment horizontal="center" vertical="center"/>
    </xf>
    <xf numFmtId="187" fontId="6" fillId="0" borderId="7" xfId="2" applyNumberFormat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187" fontId="6" fillId="0" borderId="0" xfId="3" applyNumberFormat="1" applyFont="1" applyBorder="1" applyAlignment="1">
      <alignment vertical="center"/>
    </xf>
    <xf numFmtId="187" fontId="6" fillId="0" borderId="9" xfId="3" applyNumberFormat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87" fontId="6" fillId="0" borderId="7" xfId="2" applyNumberFormat="1" applyFont="1" applyBorder="1" applyAlignment="1">
      <alignment vertical="center"/>
    </xf>
    <xf numFmtId="187" fontId="10" fillId="0" borderId="7" xfId="1" applyNumberFormat="1" applyFont="1" applyBorder="1" applyAlignment="1">
      <alignment vertical="center"/>
    </xf>
    <xf numFmtId="187" fontId="10" fillId="0" borderId="0" xfId="3" applyNumberFormat="1" applyFont="1" applyBorder="1" applyAlignment="1">
      <alignment vertical="center"/>
    </xf>
    <xf numFmtId="187" fontId="10" fillId="0" borderId="0" xfId="2" applyNumberFormat="1" applyFont="1" applyAlignment="1">
      <alignment horizontal="right" vertical="center"/>
    </xf>
    <xf numFmtId="0" fontId="7" fillId="0" borderId="11" xfId="1" applyFont="1" applyBorder="1"/>
    <xf numFmtId="187" fontId="6" fillId="0" borderId="13" xfId="2" applyNumberFormat="1" applyFont="1" applyBorder="1"/>
    <xf numFmtId="187" fontId="6" fillId="0" borderId="14" xfId="2" applyNumberFormat="1" applyFont="1" applyBorder="1"/>
    <xf numFmtId="187" fontId="6" fillId="0" borderId="12" xfId="2" applyNumberFormat="1" applyFont="1" applyBorder="1"/>
    <xf numFmtId="187" fontId="6" fillId="0" borderId="11" xfId="2" applyNumberFormat="1" applyFont="1" applyBorder="1"/>
    <xf numFmtId="0" fontId="6" fillId="0" borderId="11" xfId="1" applyFont="1" applyBorder="1"/>
    <xf numFmtId="0" fontId="5" fillId="0" borderId="0" xfId="1" applyFont="1"/>
  </cellXfs>
  <cellStyles count="7">
    <cellStyle name="Comma 2" xfId="2"/>
    <cellStyle name="Normal 2" xfId="4"/>
    <cellStyle name="เครื่องหมายจุลภาค 2" xfId="3"/>
    <cellStyle name="เครื่องหมายจุลภาค 3" xfId="5"/>
    <cellStyle name="เครื่องหมายจุลภาค 4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23</xdr:row>
      <xdr:rowOff>180975</xdr:rowOff>
    </xdr:from>
    <xdr:to>
      <xdr:col>30</xdr:col>
      <xdr:colOff>247650</xdr:colOff>
      <xdr:row>38</xdr:row>
      <xdr:rowOff>114300</xdr:rowOff>
    </xdr:to>
    <xdr:grpSp>
      <xdr:nvGrpSpPr>
        <xdr:cNvPr id="2" name="Group 5"/>
        <xdr:cNvGrpSpPr/>
      </xdr:nvGrpSpPr>
      <xdr:grpSpPr>
        <a:xfrm>
          <a:off x="10151351" y="5304768"/>
          <a:ext cx="370161" cy="3145549"/>
          <a:chOff x="9610725" y="4381500"/>
          <a:chExt cx="371475" cy="2209800"/>
        </a:xfrm>
      </xdr:grpSpPr>
      <xdr:grpSp>
        <xdr:nvGrpSpPr>
          <xdr:cNvPr id="3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9"/>
  <sheetViews>
    <sheetView showGridLines="0" tabSelected="1" zoomScale="145" zoomScaleNormal="145" workbookViewId="0">
      <selection activeCell="AA10" sqref="AA10"/>
    </sheetView>
  </sheetViews>
  <sheetFormatPr defaultRowHeight="18.75"/>
  <cols>
    <col min="1" max="1" width="1.125" style="7" customWidth="1"/>
    <col min="2" max="2" width="5.125" style="7" customWidth="1"/>
    <col min="3" max="3" width="3.625" style="7" customWidth="1"/>
    <col min="4" max="4" width="2" style="7" customWidth="1"/>
    <col min="5" max="5" width="6.375" style="7" customWidth="1"/>
    <col min="6" max="6" width="5.375" style="7" customWidth="1"/>
    <col min="7" max="7" width="4" style="7" customWidth="1"/>
    <col min="8" max="8" width="4.5" style="7" customWidth="1"/>
    <col min="9" max="9" width="4.625" style="7" customWidth="1"/>
    <col min="10" max="12" width="4" style="7" customWidth="1"/>
    <col min="13" max="15" width="4.375" style="7" customWidth="1"/>
    <col min="16" max="16" width="4" style="7" customWidth="1"/>
    <col min="17" max="17" width="4.5" style="7" customWidth="1"/>
    <col min="18" max="18" width="4" style="7" customWidth="1"/>
    <col min="19" max="19" width="4.5" style="7" customWidth="1"/>
    <col min="20" max="21" width="4.375" style="7" customWidth="1"/>
    <col min="22" max="22" width="3.25" style="7" customWidth="1"/>
    <col min="23" max="23" width="1.25" style="7" customWidth="1"/>
    <col min="24" max="24" width="4.875" style="7" customWidth="1"/>
    <col min="25" max="25" width="5.875" style="7" customWidth="1"/>
    <col min="26" max="26" width="6.75" style="7" customWidth="1"/>
    <col min="27" max="27" width="10.25" style="7" customWidth="1"/>
    <col min="28" max="28" width="1.125" style="7" customWidth="1"/>
    <col min="29" max="29" width="12" style="7" customWidth="1"/>
    <col min="30" max="30" width="2" style="7" customWidth="1"/>
    <col min="31" max="31" width="3.625" style="7" customWidth="1"/>
    <col min="32" max="16384" width="9" style="7"/>
  </cols>
  <sheetData>
    <row r="1" spans="1:29" s="1" customFormat="1">
      <c r="B1" s="1" t="s">
        <v>0</v>
      </c>
      <c r="C1" s="2">
        <v>7.1</v>
      </c>
      <c r="D1" s="1" t="s">
        <v>1</v>
      </c>
    </row>
    <row r="2" spans="1:29" s="3" customFormat="1">
      <c r="B2" s="4" t="s">
        <v>2</v>
      </c>
      <c r="C2" s="2">
        <v>7.1</v>
      </c>
      <c r="D2" s="5" t="s">
        <v>3</v>
      </c>
      <c r="E2" s="1"/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3.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3.5">
      <c r="A6" s="17"/>
      <c r="B6" s="17"/>
      <c r="C6" s="17"/>
      <c r="D6" s="1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11</v>
      </c>
      <c r="W6" s="32"/>
      <c r="X6" s="25"/>
      <c r="Y6" s="33" t="s">
        <v>12</v>
      </c>
      <c r="Z6" s="33" t="s">
        <v>13</v>
      </c>
      <c r="AA6" s="33" t="s">
        <v>14</v>
      </c>
      <c r="AB6" s="27"/>
      <c r="AC6" s="28"/>
    </row>
    <row r="7" spans="1:29" s="16" customFormat="1" ht="13.5">
      <c r="A7" s="17"/>
      <c r="B7" s="17"/>
      <c r="C7" s="17"/>
      <c r="D7" s="18"/>
      <c r="E7" s="29" t="s">
        <v>15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4" t="s">
        <v>16</v>
      </c>
      <c r="W7" s="35"/>
      <c r="X7" s="25" t="s">
        <v>17</v>
      </c>
      <c r="Y7" s="33" t="s">
        <v>18</v>
      </c>
      <c r="Z7" s="33" t="s">
        <v>19</v>
      </c>
      <c r="AA7" s="33" t="s">
        <v>20</v>
      </c>
      <c r="AB7" s="27"/>
      <c r="AC7" s="28"/>
    </row>
    <row r="8" spans="1:29" s="16" customFormat="1" ht="13.5">
      <c r="A8" s="36"/>
      <c r="B8" s="36"/>
      <c r="C8" s="36"/>
      <c r="D8" s="37"/>
      <c r="E8" s="38" t="s">
        <v>21</v>
      </c>
      <c r="F8" s="39" t="s">
        <v>22</v>
      </c>
      <c r="G8" s="40" t="s">
        <v>23</v>
      </c>
      <c r="H8" s="41" t="s">
        <v>24</v>
      </c>
      <c r="I8" s="40" t="s">
        <v>25</v>
      </c>
      <c r="J8" s="41" t="s">
        <v>26</v>
      </c>
      <c r="K8" s="40" t="s">
        <v>27</v>
      </c>
      <c r="L8" s="41" t="s">
        <v>28</v>
      </c>
      <c r="M8" s="40" t="s">
        <v>29</v>
      </c>
      <c r="N8" s="41" t="s">
        <v>30</v>
      </c>
      <c r="O8" s="40" t="s">
        <v>31</v>
      </c>
      <c r="P8" s="41" t="s">
        <v>32</v>
      </c>
      <c r="Q8" s="40" t="s">
        <v>33</v>
      </c>
      <c r="R8" s="41" t="s">
        <v>34</v>
      </c>
      <c r="S8" s="40" t="s">
        <v>35</v>
      </c>
      <c r="T8" s="41" t="s">
        <v>36</v>
      </c>
      <c r="U8" s="40" t="s">
        <v>37</v>
      </c>
      <c r="V8" s="42" t="s">
        <v>38</v>
      </c>
      <c r="W8" s="43"/>
      <c r="X8" s="44" t="s">
        <v>39</v>
      </c>
      <c r="Y8" s="44" t="s">
        <v>40</v>
      </c>
      <c r="Z8" s="44" t="s">
        <v>41</v>
      </c>
      <c r="AA8" s="44" t="s">
        <v>42</v>
      </c>
      <c r="AB8" s="45"/>
      <c r="AC8" s="46"/>
    </row>
    <row r="9" spans="1:29" s="54" customFormat="1" ht="24" customHeight="1">
      <c r="A9" s="47" t="s">
        <v>43</v>
      </c>
      <c r="B9" s="47"/>
      <c r="C9" s="47"/>
      <c r="D9" s="47"/>
      <c r="E9" s="48">
        <f t="shared" ref="E9:V9" si="0">SUM(E10,E23)</f>
        <v>729133</v>
      </c>
      <c r="F9" s="48">
        <f t="shared" si="0"/>
        <v>36676</v>
      </c>
      <c r="G9" s="48">
        <f t="shared" si="0"/>
        <v>43600</v>
      </c>
      <c r="H9" s="48">
        <f t="shared" si="0"/>
        <v>45208</v>
      </c>
      <c r="I9" s="48">
        <f t="shared" si="0"/>
        <v>44826</v>
      </c>
      <c r="J9" s="48">
        <f t="shared" si="0"/>
        <v>50970</v>
      </c>
      <c r="K9" s="48">
        <f t="shared" si="0"/>
        <v>50723</v>
      </c>
      <c r="L9" s="48">
        <f t="shared" si="0"/>
        <v>50254</v>
      </c>
      <c r="M9" s="48">
        <f t="shared" si="0"/>
        <v>54818</v>
      </c>
      <c r="N9" s="48">
        <f t="shared" si="0"/>
        <v>58320</v>
      </c>
      <c r="O9" s="48">
        <f t="shared" si="0"/>
        <v>57115</v>
      </c>
      <c r="P9" s="48">
        <f t="shared" si="0"/>
        <v>57761</v>
      </c>
      <c r="Q9" s="48">
        <f t="shared" si="0"/>
        <v>48696</v>
      </c>
      <c r="R9" s="48">
        <f t="shared" si="0"/>
        <v>37210</v>
      </c>
      <c r="S9" s="48">
        <f t="shared" si="0"/>
        <v>30421</v>
      </c>
      <c r="T9" s="48">
        <f t="shared" si="0"/>
        <v>18681</v>
      </c>
      <c r="U9" s="48">
        <f t="shared" si="0"/>
        <v>13789</v>
      </c>
      <c r="V9" s="49">
        <f t="shared" si="0"/>
        <v>16112</v>
      </c>
      <c r="W9" s="50"/>
      <c r="X9" s="51" t="s">
        <v>44</v>
      </c>
      <c r="Y9" s="52">
        <f>SUM(Y10,Y23)</f>
        <v>939</v>
      </c>
      <c r="Z9" s="52">
        <f>SUM(Z10,Z23)</f>
        <v>1011</v>
      </c>
      <c r="AA9" s="52">
        <f>SUM(AA10,AA23)</f>
        <v>12003</v>
      </c>
      <c r="AB9" s="53" t="s">
        <v>21</v>
      </c>
      <c r="AC9" s="53"/>
    </row>
    <row r="10" spans="1:29" s="55" customFormat="1" ht="18.75" customHeight="1">
      <c r="B10" s="55" t="s">
        <v>45</v>
      </c>
      <c r="E10" s="56">
        <f t="shared" ref="E10:N10" si="1">SUM(E11:E21)</f>
        <v>361558</v>
      </c>
      <c r="F10" s="57">
        <f t="shared" si="1"/>
        <v>19124</v>
      </c>
      <c r="G10" s="58">
        <f t="shared" si="1"/>
        <v>22501</v>
      </c>
      <c r="H10" s="59">
        <f t="shared" si="1"/>
        <v>23339</v>
      </c>
      <c r="I10" s="60">
        <f t="shared" si="1"/>
        <v>23332</v>
      </c>
      <c r="J10" s="59">
        <f t="shared" si="1"/>
        <v>25529</v>
      </c>
      <c r="K10" s="57">
        <f t="shared" si="1"/>
        <v>26007</v>
      </c>
      <c r="L10" s="61">
        <f t="shared" si="1"/>
        <v>25749</v>
      </c>
      <c r="M10" s="57">
        <f t="shared" si="1"/>
        <v>27751</v>
      </c>
      <c r="N10" s="61">
        <f t="shared" si="1"/>
        <v>29254</v>
      </c>
      <c r="O10" s="57">
        <f>SUM(O11:O20,O21)</f>
        <v>27989</v>
      </c>
      <c r="P10" s="61">
        <f t="shared" ref="P10:U10" si="2">SUM(P11:P21)</f>
        <v>27751</v>
      </c>
      <c r="Q10" s="57">
        <f t="shared" si="2"/>
        <v>23148</v>
      </c>
      <c r="R10" s="61">
        <f t="shared" si="2"/>
        <v>17570</v>
      </c>
      <c r="S10" s="57">
        <f t="shared" si="2"/>
        <v>14158</v>
      </c>
      <c r="T10" s="61">
        <f t="shared" si="2"/>
        <v>8569</v>
      </c>
      <c r="U10" s="57">
        <f t="shared" si="2"/>
        <v>6083</v>
      </c>
      <c r="V10" s="62">
        <f>SUM(V11:W21)</f>
        <v>6464</v>
      </c>
      <c r="W10" s="63"/>
      <c r="X10" s="51" t="s">
        <v>44</v>
      </c>
      <c r="Y10" s="57">
        <f>SUM(Y11:Y21)</f>
        <v>496</v>
      </c>
      <c r="Z10" s="57">
        <f>SUM(Z11:Z21)</f>
        <v>707</v>
      </c>
      <c r="AA10" s="57">
        <f>SUM(AA11:AA21)</f>
        <v>6037</v>
      </c>
      <c r="AB10" s="64"/>
      <c r="AC10" s="64" t="s">
        <v>46</v>
      </c>
    </row>
    <row r="11" spans="1:29" s="66" customFormat="1" ht="18.75" customHeight="1">
      <c r="A11" s="65" t="s">
        <v>47</v>
      </c>
      <c r="E11" s="67">
        <v>104445</v>
      </c>
      <c r="F11" s="68">
        <v>5674</v>
      </c>
      <c r="G11" s="69">
        <v>6550</v>
      </c>
      <c r="H11" s="67">
        <v>6844</v>
      </c>
      <c r="I11" s="68">
        <v>6837</v>
      </c>
      <c r="J11" s="69">
        <v>7341</v>
      </c>
      <c r="K11" s="70">
        <v>7473</v>
      </c>
      <c r="L11" s="68">
        <v>7530</v>
      </c>
      <c r="M11" s="71">
        <v>7951</v>
      </c>
      <c r="N11" s="72">
        <v>8232</v>
      </c>
      <c r="O11" s="68">
        <v>8038</v>
      </c>
      <c r="P11" s="69">
        <v>7975</v>
      </c>
      <c r="Q11" s="73">
        <v>6724</v>
      </c>
      <c r="R11" s="74">
        <v>5169</v>
      </c>
      <c r="S11" s="73">
        <v>3943</v>
      </c>
      <c r="T11" s="74">
        <v>2312</v>
      </c>
      <c r="U11" s="73">
        <v>1675</v>
      </c>
      <c r="V11" s="75">
        <v>1794</v>
      </c>
      <c r="W11" s="76"/>
      <c r="X11" s="51" t="s">
        <v>44</v>
      </c>
      <c r="Y11" s="73">
        <v>123</v>
      </c>
      <c r="Z11" s="73">
        <v>269</v>
      </c>
      <c r="AA11" s="73">
        <v>1991</v>
      </c>
      <c r="AB11" s="65" t="s">
        <v>48</v>
      </c>
      <c r="AC11" s="77"/>
    </row>
    <row r="12" spans="1:29" s="66" customFormat="1" ht="18.75" customHeight="1">
      <c r="A12" s="65" t="s">
        <v>49</v>
      </c>
      <c r="E12" s="67">
        <v>25344</v>
      </c>
      <c r="F12" s="68">
        <v>1359</v>
      </c>
      <c r="G12" s="69">
        <v>1595</v>
      </c>
      <c r="H12" s="67">
        <v>1631</v>
      </c>
      <c r="I12" s="68">
        <v>1594</v>
      </c>
      <c r="J12" s="69">
        <v>1732</v>
      </c>
      <c r="K12" s="70">
        <v>1868</v>
      </c>
      <c r="L12" s="68">
        <v>1795</v>
      </c>
      <c r="M12" s="71">
        <v>1968</v>
      </c>
      <c r="N12" s="72">
        <v>2153</v>
      </c>
      <c r="O12" s="68">
        <v>2091</v>
      </c>
      <c r="P12" s="69">
        <v>1930</v>
      </c>
      <c r="Q12" s="73">
        <v>1601</v>
      </c>
      <c r="R12" s="74">
        <v>1282</v>
      </c>
      <c r="S12" s="73">
        <v>1036</v>
      </c>
      <c r="T12" s="74">
        <v>647</v>
      </c>
      <c r="U12" s="73">
        <v>418</v>
      </c>
      <c r="V12" s="75">
        <v>441</v>
      </c>
      <c r="W12" s="76"/>
      <c r="X12" s="51" t="s">
        <v>44</v>
      </c>
      <c r="Y12" s="73">
        <v>12</v>
      </c>
      <c r="Z12" s="73">
        <v>34</v>
      </c>
      <c r="AA12" s="73">
        <v>157</v>
      </c>
      <c r="AB12" s="65" t="s">
        <v>50</v>
      </c>
      <c r="AC12" s="77"/>
    </row>
    <row r="13" spans="1:29" s="66" customFormat="1" ht="18.75" customHeight="1">
      <c r="A13" s="65" t="s">
        <v>51</v>
      </c>
      <c r="E13" s="67">
        <v>32302</v>
      </c>
      <c r="F13" s="68">
        <v>1790</v>
      </c>
      <c r="G13" s="69">
        <v>2055</v>
      </c>
      <c r="H13" s="67">
        <v>2062</v>
      </c>
      <c r="I13" s="68">
        <v>2071</v>
      </c>
      <c r="J13" s="69">
        <v>2320</v>
      </c>
      <c r="K13" s="70">
        <v>2395</v>
      </c>
      <c r="L13" s="68">
        <v>2378</v>
      </c>
      <c r="M13" s="71">
        <v>2429</v>
      </c>
      <c r="N13" s="72">
        <v>2500</v>
      </c>
      <c r="O13" s="68">
        <v>2475</v>
      </c>
      <c r="P13" s="69">
        <v>2448</v>
      </c>
      <c r="Q13" s="73">
        <v>2005</v>
      </c>
      <c r="R13" s="74">
        <v>1498</v>
      </c>
      <c r="S13" s="73">
        <v>1169</v>
      </c>
      <c r="T13" s="74">
        <v>736</v>
      </c>
      <c r="U13" s="73">
        <v>539</v>
      </c>
      <c r="V13" s="75">
        <v>588</v>
      </c>
      <c r="W13" s="76"/>
      <c r="X13" s="51" t="s">
        <v>44</v>
      </c>
      <c r="Y13" s="73">
        <v>95</v>
      </c>
      <c r="Z13" s="73">
        <v>37</v>
      </c>
      <c r="AA13" s="73">
        <v>712</v>
      </c>
      <c r="AB13" s="65" t="s">
        <v>52</v>
      </c>
      <c r="AC13" s="77"/>
    </row>
    <row r="14" spans="1:29" s="66" customFormat="1" ht="18.75" customHeight="1">
      <c r="A14" s="65" t="s">
        <v>53</v>
      </c>
      <c r="E14" s="67">
        <v>52611</v>
      </c>
      <c r="F14" s="68">
        <v>2603</v>
      </c>
      <c r="G14" s="69">
        <v>3228</v>
      </c>
      <c r="H14" s="67">
        <v>3404</v>
      </c>
      <c r="I14" s="68">
        <v>3381</v>
      </c>
      <c r="J14" s="69">
        <v>3651</v>
      </c>
      <c r="K14" s="70">
        <v>3754</v>
      </c>
      <c r="L14" s="68">
        <v>3695</v>
      </c>
      <c r="M14" s="71">
        <v>4209</v>
      </c>
      <c r="N14" s="72">
        <v>4289</v>
      </c>
      <c r="O14" s="68">
        <v>3822</v>
      </c>
      <c r="P14" s="69">
        <v>4095</v>
      </c>
      <c r="Q14" s="73">
        <v>3405</v>
      </c>
      <c r="R14" s="74">
        <v>2650</v>
      </c>
      <c r="S14" s="73">
        <v>2102</v>
      </c>
      <c r="T14" s="74">
        <v>1281</v>
      </c>
      <c r="U14" s="73">
        <v>957</v>
      </c>
      <c r="V14" s="75">
        <v>978</v>
      </c>
      <c r="W14" s="76"/>
      <c r="X14" s="51" t="s">
        <v>44</v>
      </c>
      <c r="Y14" s="73">
        <v>70</v>
      </c>
      <c r="Z14" s="73">
        <v>121</v>
      </c>
      <c r="AA14" s="73">
        <v>916</v>
      </c>
      <c r="AB14" s="65" t="s">
        <v>54</v>
      </c>
      <c r="AC14" s="77"/>
    </row>
    <row r="15" spans="1:29" s="66" customFormat="1" ht="18.75" customHeight="1">
      <c r="A15" s="65" t="s">
        <v>55</v>
      </c>
      <c r="E15" s="67">
        <v>35244</v>
      </c>
      <c r="F15" s="68">
        <v>1694</v>
      </c>
      <c r="G15" s="69">
        <v>2104</v>
      </c>
      <c r="H15" s="67">
        <v>2025</v>
      </c>
      <c r="I15" s="68">
        <v>2082</v>
      </c>
      <c r="J15" s="69">
        <v>2438</v>
      </c>
      <c r="K15" s="70">
        <v>2413</v>
      </c>
      <c r="L15" s="68">
        <v>2410</v>
      </c>
      <c r="M15" s="71">
        <v>2642</v>
      </c>
      <c r="N15" s="72">
        <v>2728</v>
      </c>
      <c r="O15" s="68">
        <v>2707</v>
      </c>
      <c r="P15" s="69">
        <v>2809</v>
      </c>
      <c r="Q15" s="73">
        <v>2379</v>
      </c>
      <c r="R15" s="74">
        <v>1728</v>
      </c>
      <c r="S15" s="73">
        <v>1562</v>
      </c>
      <c r="T15" s="74">
        <v>905</v>
      </c>
      <c r="U15" s="73">
        <v>718</v>
      </c>
      <c r="V15" s="75">
        <v>828</v>
      </c>
      <c r="W15" s="76"/>
      <c r="X15" s="51" t="s">
        <v>44</v>
      </c>
      <c r="Y15" s="73">
        <v>88</v>
      </c>
      <c r="Z15" s="73">
        <v>69</v>
      </c>
      <c r="AA15" s="73">
        <v>915</v>
      </c>
      <c r="AB15" s="65" t="s">
        <v>56</v>
      </c>
      <c r="AC15" s="77"/>
    </row>
    <row r="16" spans="1:29" s="66" customFormat="1" ht="18.75" customHeight="1">
      <c r="A16" s="65" t="s">
        <v>57</v>
      </c>
      <c r="E16" s="67">
        <v>35406</v>
      </c>
      <c r="F16" s="68">
        <v>1908</v>
      </c>
      <c r="G16" s="69">
        <v>2110</v>
      </c>
      <c r="H16" s="67">
        <v>2367</v>
      </c>
      <c r="I16" s="68">
        <v>2293</v>
      </c>
      <c r="J16" s="69">
        <v>2595</v>
      </c>
      <c r="K16" s="70">
        <v>2566</v>
      </c>
      <c r="L16" s="68">
        <v>2479</v>
      </c>
      <c r="M16" s="71">
        <v>2591</v>
      </c>
      <c r="N16" s="72">
        <v>2988</v>
      </c>
      <c r="O16" s="68">
        <v>2883</v>
      </c>
      <c r="P16" s="69">
        <v>2755</v>
      </c>
      <c r="Q16" s="73">
        <v>2303</v>
      </c>
      <c r="R16" s="74">
        <v>1666</v>
      </c>
      <c r="S16" s="73">
        <v>1424</v>
      </c>
      <c r="T16" s="74">
        <v>881</v>
      </c>
      <c r="U16" s="73">
        <v>595</v>
      </c>
      <c r="V16" s="75">
        <v>623</v>
      </c>
      <c r="W16" s="76"/>
      <c r="X16" s="51" t="s">
        <v>44</v>
      </c>
      <c r="Y16" s="73">
        <v>26</v>
      </c>
      <c r="Z16" s="73">
        <v>46</v>
      </c>
      <c r="AA16" s="73">
        <v>307</v>
      </c>
      <c r="AB16" s="65" t="s">
        <v>58</v>
      </c>
      <c r="AC16" s="77"/>
    </row>
    <row r="17" spans="1:29" s="66" customFormat="1" ht="18.75" customHeight="1">
      <c r="A17" s="65" t="s">
        <v>59</v>
      </c>
      <c r="E17" s="67">
        <v>21560</v>
      </c>
      <c r="F17" s="68">
        <v>1174</v>
      </c>
      <c r="G17" s="69">
        <v>1345</v>
      </c>
      <c r="H17" s="78">
        <v>1440</v>
      </c>
      <c r="I17" s="68">
        <v>1461</v>
      </c>
      <c r="J17" s="78">
        <v>1563</v>
      </c>
      <c r="K17" s="68">
        <v>1543</v>
      </c>
      <c r="L17" s="68">
        <v>1543</v>
      </c>
      <c r="M17" s="71">
        <v>1677</v>
      </c>
      <c r="N17" s="72">
        <v>1873</v>
      </c>
      <c r="O17" s="68">
        <v>1824</v>
      </c>
      <c r="P17" s="78">
        <v>1715</v>
      </c>
      <c r="Q17" s="73">
        <v>1313</v>
      </c>
      <c r="R17" s="74">
        <v>986</v>
      </c>
      <c r="S17" s="73">
        <v>861</v>
      </c>
      <c r="T17" s="74">
        <v>491</v>
      </c>
      <c r="U17" s="73">
        <v>319</v>
      </c>
      <c r="V17" s="75">
        <v>324</v>
      </c>
      <c r="W17" s="76"/>
      <c r="X17" s="51" t="s">
        <v>44</v>
      </c>
      <c r="Y17" s="73">
        <v>13</v>
      </c>
      <c r="Z17" s="73">
        <v>40</v>
      </c>
      <c r="AA17" s="73">
        <v>55</v>
      </c>
      <c r="AB17" s="65" t="s">
        <v>60</v>
      </c>
      <c r="AC17" s="77"/>
    </row>
    <row r="18" spans="1:29" s="66" customFormat="1" ht="18.75" customHeight="1">
      <c r="A18" s="65" t="s">
        <v>61</v>
      </c>
      <c r="E18" s="67">
        <v>11752</v>
      </c>
      <c r="F18" s="68">
        <v>610</v>
      </c>
      <c r="G18" s="69">
        <v>735</v>
      </c>
      <c r="H18" s="78">
        <v>733</v>
      </c>
      <c r="I18" s="68">
        <v>756</v>
      </c>
      <c r="J18" s="78">
        <v>822</v>
      </c>
      <c r="K18" s="68">
        <v>805</v>
      </c>
      <c r="L18" s="68">
        <v>818</v>
      </c>
      <c r="M18" s="71">
        <v>869</v>
      </c>
      <c r="N18" s="72">
        <v>1000</v>
      </c>
      <c r="O18" s="68">
        <v>883</v>
      </c>
      <c r="P18" s="78">
        <v>871</v>
      </c>
      <c r="Q18" s="73">
        <v>728</v>
      </c>
      <c r="R18" s="74">
        <v>572</v>
      </c>
      <c r="S18" s="73">
        <v>473</v>
      </c>
      <c r="T18" s="74">
        <v>287</v>
      </c>
      <c r="U18" s="73">
        <v>187</v>
      </c>
      <c r="V18" s="75">
        <v>208</v>
      </c>
      <c r="W18" s="76"/>
      <c r="X18" s="51" t="s">
        <v>44</v>
      </c>
      <c r="Y18" s="73">
        <v>8</v>
      </c>
      <c r="Z18" s="73">
        <v>26</v>
      </c>
      <c r="AA18" s="73">
        <v>361</v>
      </c>
      <c r="AB18" s="65" t="s">
        <v>62</v>
      </c>
      <c r="AC18" s="77"/>
    </row>
    <row r="19" spans="1:29" s="66" customFormat="1" ht="18.75" customHeight="1">
      <c r="A19" s="65" t="s">
        <v>63</v>
      </c>
      <c r="E19" s="67">
        <v>15375</v>
      </c>
      <c r="F19" s="68">
        <v>826</v>
      </c>
      <c r="G19" s="69">
        <v>1040</v>
      </c>
      <c r="H19" s="78">
        <v>1017</v>
      </c>
      <c r="I19" s="68">
        <v>1007</v>
      </c>
      <c r="J19" s="78">
        <v>1116</v>
      </c>
      <c r="K19" s="68">
        <v>1149</v>
      </c>
      <c r="L19" s="68">
        <v>1155</v>
      </c>
      <c r="M19" s="71">
        <v>1227</v>
      </c>
      <c r="N19" s="72">
        <v>1213</v>
      </c>
      <c r="O19" s="68">
        <v>1204</v>
      </c>
      <c r="P19" s="78">
        <v>1155</v>
      </c>
      <c r="Q19" s="73">
        <v>998</v>
      </c>
      <c r="R19" s="74">
        <v>700</v>
      </c>
      <c r="S19" s="73">
        <v>548</v>
      </c>
      <c r="T19" s="74">
        <v>388</v>
      </c>
      <c r="U19" s="73">
        <v>253</v>
      </c>
      <c r="V19" s="75">
        <v>248</v>
      </c>
      <c r="W19" s="76"/>
      <c r="X19" s="51" t="s">
        <v>44</v>
      </c>
      <c r="Y19" s="73">
        <v>17</v>
      </c>
      <c r="Z19" s="73">
        <v>31</v>
      </c>
      <c r="AA19" s="73">
        <v>83</v>
      </c>
      <c r="AB19" s="65" t="s">
        <v>64</v>
      </c>
      <c r="AC19" s="77"/>
    </row>
    <row r="20" spans="1:29" s="66" customFormat="1" ht="18.75" customHeight="1">
      <c r="A20" s="65" t="s">
        <v>65</v>
      </c>
      <c r="E20" s="67">
        <v>13111</v>
      </c>
      <c r="F20" s="68">
        <v>702</v>
      </c>
      <c r="G20" s="69">
        <v>815</v>
      </c>
      <c r="H20" s="78">
        <v>876</v>
      </c>
      <c r="I20" s="68">
        <v>860</v>
      </c>
      <c r="J20" s="78">
        <v>906</v>
      </c>
      <c r="K20" s="68">
        <v>981</v>
      </c>
      <c r="L20" s="68">
        <v>949</v>
      </c>
      <c r="M20" s="71">
        <v>1039</v>
      </c>
      <c r="N20" s="72">
        <v>1060</v>
      </c>
      <c r="O20" s="68">
        <v>981</v>
      </c>
      <c r="P20" s="78">
        <v>974</v>
      </c>
      <c r="Q20" s="73">
        <v>869</v>
      </c>
      <c r="R20" s="74">
        <v>683</v>
      </c>
      <c r="S20" s="73">
        <v>505</v>
      </c>
      <c r="T20" s="74">
        <v>328</v>
      </c>
      <c r="U20" s="73">
        <v>197</v>
      </c>
      <c r="V20" s="75">
        <v>204</v>
      </c>
      <c r="W20" s="76"/>
      <c r="X20" s="51" t="s">
        <v>44</v>
      </c>
      <c r="Y20" s="73">
        <v>30</v>
      </c>
      <c r="Z20" s="73">
        <v>16</v>
      </c>
      <c r="AA20" s="73">
        <v>136</v>
      </c>
      <c r="AB20" s="65" t="s">
        <v>66</v>
      </c>
      <c r="AC20" s="77"/>
    </row>
    <row r="21" spans="1:29" s="66" customFormat="1" ht="18.75" customHeight="1">
      <c r="A21" s="65" t="s">
        <v>67</v>
      </c>
      <c r="E21" s="67">
        <v>14408</v>
      </c>
      <c r="F21" s="68">
        <v>784</v>
      </c>
      <c r="G21" s="69">
        <v>924</v>
      </c>
      <c r="H21" s="78">
        <v>940</v>
      </c>
      <c r="I21" s="68">
        <v>990</v>
      </c>
      <c r="J21" s="78">
        <v>1045</v>
      </c>
      <c r="K21" s="68">
        <v>1060</v>
      </c>
      <c r="L21" s="68">
        <v>997</v>
      </c>
      <c r="M21" s="79">
        <v>1149</v>
      </c>
      <c r="N21" s="79">
        <v>1218</v>
      </c>
      <c r="O21" s="68">
        <v>1081</v>
      </c>
      <c r="P21" s="78">
        <v>1024</v>
      </c>
      <c r="Q21" s="73">
        <v>823</v>
      </c>
      <c r="R21" s="74">
        <v>636</v>
      </c>
      <c r="S21" s="73">
        <v>535</v>
      </c>
      <c r="T21" s="74">
        <v>313</v>
      </c>
      <c r="U21" s="73">
        <v>225</v>
      </c>
      <c r="V21" s="75">
        <v>228</v>
      </c>
      <c r="W21" s="76"/>
      <c r="X21" s="51" t="s">
        <v>44</v>
      </c>
      <c r="Y21" s="73">
        <v>14</v>
      </c>
      <c r="Z21" s="73">
        <v>18</v>
      </c>
      <c r="AA21" s="73">
        <v>404</v>
      </c>
      <c r="AB21" s="65" t="s">
        <v>68</v>
      </c>
      <c r="AC21" s="77"/>
    </row>
    <row r="22" spans="1:29" s="66" customFormat="1" ht="18.75" customHeight="1">
      <c r="E22" s="80"/>
      <c r="F22" s="81"/>
      <c r="G22" s="82"/>
      <c r="H22" s="83"/>
      <c r="I22" s="81"/>
      <c r="J22" s="83"/>
      <c r="K22" s="73"/>
      <c r="L22" s="74"/>
      <c r="M22" s="73"/>
      <c r="N22" s="74"/>
      <c r="O22" s="73"/>
      <c r="P22" s="74"/>
      <c r="Q22" s="73"/>
      <c r="R22" s="74"/>
      <c r="S22" s="73"/>
      <c r="T22" s="74"/>
      <c r="U22" s="73"/>
      <c r="V22" s="74"/>
      <c r="W22" s="84"/>
      <c r="X22" s="74"/>
      <c r="Y22" s="73"/>
      <c r="Z22" s="73"/>
      <c r="AA22" s="73"/>
      <c r="AB22" s="77"/>
      <c r="AC22" s="77"/>
    </row>
    <row r="23" spans="1:29" s="55" customFormat="1" ht="18.75" customHeight="1">
      <c r="B23" s="55" t="s">
        <v>69</v>
      </c>
      <c r="E23" s="56">
        <f t="shared" ref="E23:U23" si="3">SUM(E24:E34)</f>
        <v>367575</v>
      </c>
      <c r="F23" s="57">
        <f t="shared" si="3"/>
        <v>17552</v>
      </c>
      <c r="G23" s="85">
        <f t="shared" si="3"/>
        <v>21099</v>
      </c>
      <c r="H23" s="59">
        <f t="shared" si="3"/>
        <v>21869</v>
      </c>
      <c r="I23" s="60">
        <f t="shared" si="3"/>
        <v>21494</v>
      </c>
      <c r="J23" s="86">
        <f t="shared" si="3"/>
        <v>25441</v>
      </c>
      <c r="K23" s="57">
        <f t="shared" si="3"/>
        <v>24716</v>
      </c>
      <c r="L23" s="61">
        <f t="shared" si="3"/>
        <v>24505</v>
      </c>
      <c r="M23" s="57">
        <f t="shared" si="3"/>
        <v>27067</v>
      </c>
      <c r="N23" s="61">
        <f t="shared" si="3"/>
        <v>29066</v>
      </c>
      <c r="O23" s="57">
        <f t="shared" si="3"/>
        <v>29126</v>
      </c>
      <c r="P23" s="61">
        <f t="shared" si="3"/>
        <v>30010</v>
      </c>
      <c r="Q23" s="57">
        <f t="shared" si="3"/>
        <v>25548</v>
      </c>
      <c r="R23" s="61">
        <f t="shared" si="3"/>
        <v>19640</v>
      </c>
      <c r="S23" s="57">
        <f t="shared" si="3"/>
        <v>16263</v>
      </c>
      <c r="T23" s="61">
        <f t="shared" si="3"/>
        <v>10112</v>
      </c>
      <c r="U23" s="57">
        <f t="shared" si="3"/>
        <v>7706</v>
      </c>
      <c r="V23" s="62">
        <f>SUM(V24:W34)</f>
        <v>9648</v>
      </c>
      <c r="W23" s="63"/>
      <c r="X23" s="87" t="s">
        <v>44</v>
      </c>
      <c r="Y23" s="57">
        <f>SUM(Y24:Y34)</f>
        <v>443</v>
      </c>
      <c r="Z23" s="57">
        <f>SUM(Z24:Z34)</f>
        <v>304</v>
      </c>
      <c r="AA23" s="57">
        <f>SUM(AA24:AA34)</f>
        <v>5966</v>
      </c>
      <c r="AB23" s="64"/>
      <c r="AC23" s="64" t="s">
        <v>70</v>
      </c>
    </row>
    <row r="24" spans="1:29" s="66" customFormat="1" ht="18.75" customHeight="1">
      <c r="A24" s="65" t="s">
        <v>47</v>
      </c>
      <c r="E24" s="67">
        <v>108811</v>
      </c>
      <c r="F24" s="68">
        <v>5105</v>
      </c>
      <c r="G24" s="69">
        <v>6184</v>
      </c>
      <c r="H24" s="67">
        <v>6465</v>
      </c>
      <c r="I24" s="68">
        <v>6496</v>
      </c>
      <c r="J24" s="69">
        <v>7543</v>
      </c>
      <c r="K24" s="70">
        <v>7280</v>
      </c>
      <c r="L24" s="68">
        <v>7414</v>
      </c>
      <c r="M24" s="70">
        <v>7976</v>
      </c>
      <c r="N24" s="72">
        <v>8449</v>
      </c>
      <c r="O24" s="68">
        <v>8631</v>
      </c>
      <c r="P24" s="69">
        <v>9012</v>
      </c>
      <c r="Q24" s="73">
        <v>7715</v>
      </c>
      <c r="R24" s="74">
        <v>5799</v>
      </c>
      <c r="S24" s="73">
        <v>4735</v>
      </c>
      <c r="T24" s="74">
        <v>2888</v>
      </c>
      <c r="U24" s="73">
        <v>2190</v>
      </c>
      <c r="V24" s="75">
        <v>2722</v>
      </c>
      <c r="W24" s="76"/>
      <c r="X24" s="87" t="s">
        <v>44</v>
      </c>
      <c r="Y24" s="73">
        <v>91</v>
      </c>
      <c r="Z24" s="73">
        <v>107</v>
      </c>
      <c r="AA24" s="73">
        <v>2009</v>
      </c>
      <c r="AB24" s="65" t="s">
        <v>48</v>
      </c>
      <c r="AC24" s="77"/>
    </row>
    <row r="25" spans="1:29" s="66" customFormat="1" ht="18.75" customHeight="1">
      <c r="A25" s="65" t="s">
        <v>49</v>
      </c>
      <c r="E25" s="67">
        <v>25525</v>
      </c>
      <c r="F25" s="68">
        <v>1182</v>
      </c>
      <c r="G25" s="69">
        <v>1521</v>
      </c>
      <c r="H25" s="67">
        <v>1506</v>
      </c>
      <c r="I25" s="68">
        <v>1464</v>
      </c>
      <c r="J25" s="69">
        <v>1780</v>
      </c>
      <c r="K25" s="70">
        <v>1718</v>
      </c>
      <c r="L25" s="68">
        <v>1704</v>
      </c>
      <c r="M25" s="70">
        <v>1952</v>
      </c>
      <c r="N25" s="72">
        <v>2090</v>
      </c>
      <c r="O25" s="68">
        <v>2117</v>
      </c>
      <c r="P25" s="69">
        <v>2111</v>
      </c>
      <c r="Q25" s="73">
        <v>1736</v>
      </c>
      <c r="R25" s="74">
        <v>1428</v>
      </c>
      <c r="S25" s="73">
        <v>1148</v>
      </c>
      <c r="T25" s="74">
        <v>711</v>
      </c>
      <c r="U25" s="73">
        <v>540</v>
      </c>
      <c r="V25" s="75">
        <v>644</v>
      </c>
      <c r="W25" s="76"/>
      <c r="X25" s="87" t="s">
        <v>44</v>
      </c>
      <c r="Y25" s="73">
        <v>10</v>
      </c>
      <c r="Z25" s="73">
        <v>5</v>
      </c>
      <c r="AA25" s="73">
        <v>158</v>
      </c>
      <c r="AB25" s="65" t="s">
        <v>50</v>
      </c>
      <c r="AC25" s="77"/>
    </row>
    <row r="26" spans="1:29" s="66" customFormat="1" ht="18.75" customHeight="1">
      <c r="A26" s="65" t="s">
        <v>51</v>
      </c>
      <c r="E26" s="67">
        <v>31609</v>
      </c>
      <c r="F26" s="68">
        <v>1639</v>
      </c>
      <c r="G26" s="69">
        <v>1870</v>
      </c>
      <c r="H26" s="67">
        <v>2058</v>
      </c>
      <c r="I26" s="68">
        <v>1997</v>
      </c>
      <c r="J26" s="69">
        <v>2303</v>
      </c>
      <c r="K26" s="70">
        <v>2171</v>
      </c>
      <c r="L26" s="68">
        <v>2113</v>
      </c>
      <c r="M26" s="70">
        <v>2259</v>
      </c>
      <c r="N26" s="72">
        <v>2410</v>
      </c>
      <c r="O26" s="68">
        <v>2538</v>
      </c>
      <c r="P26" s="69">
        <v>2461</v>
      </c>
      <c r="Q26" s="73">
        <v>2012</v>
      </c>
      <c r="R26" s="74">
        <v>1611</v>
      </c>
      <c r="S26" s="73">
        <v>1254</v>
      </c>
      <c r="T26" s="74">
        <v>789</v>
      </c>
      <c r="U26" s="73">
        <v>577</v>
      </c>
      <c r="V26" s="75">
        <v>806</v>
      </c>
      <c r="W26" s="76"/>
      <c r="X26" s="87" t="s">
        <v>44</v>
      </c>
      <c r="Y26" s="73">
        <v>105</v>
      </c>
      <c r="Z26" s="73">
        <v>9</v>
      </c>
      <c r="AA26" s="73">
        <v>627</v>
      </c>
      <c r="AB26" s="65" t="s">
        <v>52</v>
      </c>
      <c r="AC26" s="77"/>
    </row>
    <row r="27" spans="1:29" s="66" customFormat="1" ht="18.75" customHeight="1">
      <c r="A27" s="65" t="s">
        <v>53</v>
      </c>
      <c r="E27" s="67">
        <v>53282</v>
      </c>
      <c r="F27" s="68">
        <v>2451</v>
      </c>
      <c r="G27" s="69">
        <v>2998</v>
      </c>
      <c r="H27" s="67">
        <v>3114</v>
      </c>
      <c r="I27" s="68">
        <v>3020</v>
      </c>
      <c r="J27" s="69">
        <v>3549</v>
      </c>
      <c r="K27" s="70">
        <v>3542</v>
      </c>
      <c r="L27" s="68">
        <v>3559</v>
      </c>
      <c r="M27" s="70">
        <v>3885</v>
      </c>
      <c r="N27" s="72">
        <v>4191</v>
      </c>
      <c r="O27" s="68">
        <v>3960</v>
      </c>
      <c r="P27" s="69">
        <v>4249</v>
      </c>
      <c r="Q27" s="73">
        <v>3972</v>
      </c>
      <c r="R27" s="74">
        <v>3086</v>
      </c>
      <c r="S27" s="73">
        <v>2505</v>
      </c>
      <c r="T27" s="74">
        <v>1483</v>
      </c>
      <c r="U27" s="73">
        <v>1206</v>
      </c>
      <c r="V27" s="75">
        <v>1503</v>
      </c>
      <c r="W27" s="76"/>
      <c r="X27" s="87" t="s">
        <v>44</v>
      </c>
      <c r="Y27" s="73">
        <v>69</v>
      </c>
      <c r="Z27" s="73">
        <v>68</v>
      </c>
      <c r="AA27" s="73">
        <v>872</v>
      </c>
      <c r="AB27" s="65" t="s">
        <v>54</v>
      </c>
      <c r="AC27" s="77"/>
    </row>
    <row r="28" spans="1:29" s="66" customFormat="1" ht="18.75" customHeight="1">
      <c r="A28" s="65" t="s">
        <v>55</v>
      </c>
      <c r="E28" s="67">
        <v>36417</v>
      </c>
      <c r="F28" s="68">
        <v>1570</v>
      </c>
      <c r="G28" s="69">
        <v>1987</v>
      </c>
      <c r="H28" s="67">
        <v>2019</v>
      </c>
      <c r="I28" s="68">
        <v>1922</v>
      </c>
      <c r="J28" s="69">
        <v>2279</v>
      </c>
      <c r="K28" s="70">
        <v>2355</v>
      </c>
      <c r="L28" s="68">
        <v>2259</v>
      </c>
      <c r="M28" s="70">
        <v>2639</v>
      </c>
      <c r="N28" s="72">
        <v>2746</v>
      </c>
      <c r="O28" s="68">
        <v>2847</v>
      </c>
      <c r="P28" s="69">
        <v>3023</v>
      </c>
      <c r="Q28" s="73">
        <v>2620</v>
      </c>
      <c r="R28" s="74">
        <v>2030</v>
      </c>
      <c r="S28" s="73">
        <v>1781</v>
      </c>
      <c r="T28" s="74">
        <v>1204</v>
      </c>
      <c r="U28" s="73">
        <v>925</v>
      </c>
      <c r="V28" s="75">
        <v>1150</v>
      </c>
      <c r="W28" s="76"/>
      <c r="X28" s="87" t="s">
        <v>44</v>
      </c>
      <c r="Y28" s="73">
        <v>68</v>
      </c>
      <c r="Z28" s="73">
        <v>38</v>
      </c>
      <c r="AA28" s="73">
        <v>955</v>
      </c>
      <c r="AB28" s="65" t="s">
        <v>56</v>
      </c>
      <c r="AC28" s="77"/>
    </row>
    <row r="29" spans="1:29" s="66" customFormat="1" ht="18.75" customHeight="1">
      <c r="A29" s="65" t="s">
        <v>57</v>
      </c>
      <c r="E29" s="67">
        <v>35708</v>
      </c>
      <c r="F29" s="68">
        <v>1727</v>
      </c>
      <c r="G29" s="69">
        <v>1998</v>
      </c>
      <c r="H29" s="67">
        <v>2113</v>
      </c>
      <c r="I29" s="68">
        <v>2069</v>
      </c>
      <c r="J29" s="69">
        <v>2573</v>
      </c>
      <c r="K29" s="70">
        <v>2414</v>
      </c>
      <c r="L29" s="68">
        <v>2333</v>
      </c>
      <c r="M29" s="70">
        <v>2512</v>
      </c>
      <c r="N29" s="72">
        <v>2871</v>
      </c>
      <c r="O29" s="68">
        <v>2946</v>
      </c>
      <c r="P29" s="69">
        <v>3055</v>
      </c>
      <c r="Q29" s="73">
        <v>2423</v>
      </c>
      <c r="R29" s="74">
        <v>1809</v>
      </c>
      <c r="S29" s="73">
        <v>1722</v>
      </c>
      <c r="T29" s="74">
        <v>1041</v>
      </c>
      <c r="U29" s="73">
        <v>782</v>
      </c>
      <c r="V29" s="75">
        <v>966</v>
      </c>
      <c r="W29" s="76"/>
      <c r="X29" s="87" t="s">
        <v>44</v>
      </c>
      <c r="Y29" s="73">
        <v>23</v>
      </c>
      <c r="Z29" s="73">
        <v>15</v>
      </c>
      <c r="AA29" s="73">
        <v>316</v>
      </c>
      <c r="AB29" s="65" t="s">
        <v>58</v>
      </c>
      <c r="AC29" s="77"/>
    </row>
    <row r="30" spans="1:29" s="66" customFormat="1" ht="18.75" customHeight="1">
      <c r="A30" s="65" t="s">
        <v>59</v>
      </c>
      <c r="E30" s="67">
        <v>21529</v>
      </c>
      <c r="F30" s="68">
        <v>1107</v>
      </c>
      <c r="G30" s="69">
        <v>1274</v>
      </c>
      <c r="H30" s="67">
        <v>1326</v>
      </c>
      <c r="I30" s="68">
        <v>1289</v>
      </c>
      <c r="J30" s="69">
        <v>1559</v>
      </c>
      <c r="K30" s="70">
        <v>1427</v>
      </c>
      <c r="L30" s="68">
        <v>1477</v>
      </c>
      <c r="M30" s="70">
        <v>1657</v>
      </c>
      <c r="N30" s="72">
        <v>1807</v>
      </c>
      <c r="O30" s="68">
        <v>1885</v>
      </c>
      <c r="P30" s="69">
        <v>1742</v>
      </c>
      <c r="Q30" s="73">
        <v>1435</v>
      </c>
      <c r="R30" s="74">
        <v>1083</v>
      </c>
      <c r="S30" s="73">
        <v>915</v>
      </c>
      <c r="T30" s="74">
        <v>531</v>
      </c>
      <c r="U30" s="73">
        <v>384</v>
      </c>
      <c r="V30" s="75">
        <v>531</v>
      </c>
      <c r="W30" s="76"/>
      <c r="X30" s="87" t="s">
        <v>44</v>
      </c>
      <c r="Y30" s="73">
        <v>26</v>
      </c>
      <c r="Z30" s="73">
        <v>30</v>
      </c>
      <c r="AA30" s="73">
        <v>44</v>
      </c>
      <c r="AB30" s="65" t="s">
        <v>60</v>
      </c>
      <c r="AC30" s="77"/>
    </row>
    <row r="31" spans="1:29" s="66" customFormat="1" ht="18.75" customHeight="1">
      <c r="A31" s="65" t="s">
        <v>61</v>
      </c>
      <c r="E31" s="67">
        <v>11779</v>
      </c>
      <c r="F31" s="68">
        <v>559</v>
      </c>
      <c r="G31" s="69">
        <v>651</v>
      </c>
      <c r="H31" s="67">
        <v>703</v>
      </c>
      <c r="I31" s="68">
        <v>669</v>
      </c>
      <c r="J31" s="69">
        <v>804</v>
      </c>
      <c r="K31" s="70">
        <v>791</v>
      </c>
      <c r="L31" s="68">
        <v>775</v>
      </c>
      <c r="M31" s="70">
        <v>859</v>
      </c>
      <c r="N31" s="72">
        <v>981</v>
      </c>
      <c r="O31" s="68">
        <v>968</v>
      </c>
      <c r="P31" s="69">
        <v>935</v>
      </c>
      <c r="Q31" s="73">
        <v>782</v>
      </c>
      <c r="R31" s="74">
        <v>592</v>
      </c>
      <c r="S31" s="73">
        <v>454</v>
      </c>
      <c r="T31" s="74">
        <v>339</v>
      </c>
      <c r="U31" s="73">
        <v>242</v>
      </c>
      <c r="V31" s="75">
        <v>306</v>
      </c>
      <c r="W31" s="76"/>
      <c r="X31" s="87" t="s">
        <v>44</v>
      </c>
      <c r="Y31" s="73">
        <v>3</v>
      </c>
      <c r="Z31" s="73">
        <v>9</v>
      </c>
      <c r="AA31" s="73">
        <v>357</v>
      </c>
      <c r="AB31" s="65" t="s">
        <v>62</v>
      </c>
      <c r="AC31" s="77"/>
    </row>
    <row r="32" spans="1:29" s="66" customFormat="1" ht="18.75" customHeight="1">
      <c r="A32" s="65" t="s">
        <v>63</v>
      </c>
      <c r="E32" s="67">
        <v>15277</v>
      </c>
      <c r="F32" s="68">
        <v>847</v>
      </c>
      <c r="G32" s="69">
        <v>950</v>
      </c>
      <c r="H32" s="67">
        <v>943</v>
      </c>
      <c r="I32" s="68">
        <v>915</v>
      </c>
      <c r="J32" s="82">
        <v>1093</v>
      </c>
      <c r="K32" s="70">
        <v>1049</v>
      </c>
      <c r="L32" s="68">
        <v>1041</v>
      </c>
      <c r="M32" s="70">
        <v>1145</v>
      </c>
      <c r="N32" s="72">
        <v>1271</v>
      </c>
      <c r="O32" s="68">
        <v>1198</v>
      </c>
      <c r="P32" s="69">
        <v>1262</v>
      </c>
      <c r="Q32" s="73">
        <v>939</v>
      </c>
      <c r="R32" s="74">
        <v>782</v>
      </c>
      <c r="S32" s="73">
        <v>596</v>
      </c>
      <c r="T32" s="74">
        <v>436</v>
      </c>
      <c r="U32" s="73">
        <v>325</v>
      </c>
      <c r="V32" s="75">
        <v>383</v>
      </c>
      <c r="W32" s="76"/>
      <c r="X32" s="87" t="s">
        <v>44</v>
      </c>
      <c r="Y32" s="73">
        <v>11</v>
      </c>
      <c r="Z32" s="73">
        <v>6</v>
      </c>
      <c r="AA32" s="73">
        <v>85</v>
      </c>
      <c r="AB32" s="65" t="s">
        <v>64</v>
      </c>
      <c r="AC32" s="77"/>
    </row>
    <row r="33" spans="1:29" s="66" customFormat="1" ht="18.75" customHeight="1">
      <c r="A33" s="65" t="s">
        <v>65</v>
      </c>
      <c r="E33" s="67">
        <v>13248</v>
      </c>
      <c r="F33" s="68">
        <v>614</v>
      </c>
      <c r="G33" s="69">
        <v>816</v>
      </c>
      <c r="H33" s="67">
        <v>783</v>
      </c>
      <c r="I33" s="68">
        <v>746</v>
      </c>
      <c r="J33" s="82">
        <v>924</v>
      </c>
      <c r="K33" s="70">
        <v>976</v>
      </c>
      <c r="L33" s="68">
        <v>919</v>
      </c>
      <c r="M33" s="70">
        <v>1065</v>
      </c>
      <c r="N33" s="72">
        <v>1097</v>
      </c>
      <c r="O33" s="68">
        <v>894</v>
      </c>
      <c r="P33" s="69">
        <v>1077</v>
      </c>
      <c r="Q33" s="73">
        <v>975</v>
      </c>
      <c r="R33" s="74">
        <v>714</v>
      </c>
      <c r="S33" s="73">
        <v>574</v>
      </c>
      <c r="T33" s="74">
        <v>333</v>
      </c>
      <c r="U33" s="73">
        <v>254</v>
      </c>
      <c r="V33" s="75">
        <v>301</v>
      </c>
      <c r="W33" s="76"/>
      <c r="X33" s="87" t="s">
        <v>44</v>
      </c>
      <c r="Y33" s="73">
        <v>30</v>
      </c>
      <c r="Z33" s="73">
        <v>13</v>
      </c>
      <c r="AA33" s="73">
        <v>143</v>
      </c>
      <c r="AB33" s="65" t="s">
        <v>66</v>
      </c>
      <c r="AC33" s="77"/>
    </row>
    <row r="34" spans="1:29" s="66" customFormat="1" ht="18.75" customHeight="1">
      <c r="A34" s="65" t="s">
        <v>67</v>
      </c>
      <c r="E34" s="67">
        <v>14390</v>
      </c>
      <c r="F34" s="68">
        <v>751</v>
      </c>
      <c r="G34" s="69">
        <v>850</v>
      </c>
      <c r="H34" s="67">
        <v>839</v>
      </c>
      <c r="I34" s="68">
        <v>907</v>
      </c>
      <c r="J34" s="82">
        <v>1034</v>
      </c>
      <c r="K34" s="70">
        <v>993</v>
      </c>
      <c r="L34" s="68">
        <v>911</v>
      </c>
      <c r="M34" s="70">
        <v>1118</v>
      </c>
      <c r="N34" s="72">
        <v>1153</v>
      </c>
      <c r="O34" s="68">
        <v>1142</v>
      </c>
      <c r="P34" s="69">
        <v>1083</v>
      </c>
      <c r="Q34" s="73">
        <v>939</v>
      </c>
      <c r="R34" s="74">
        <v>706</v>
      </c>
      <c r="S34" s="73">
        <v>579</v>
      </c>
      <c r="T34" s="74">
        <v>357</v>
      </c>
      <c r="U34" s="73">
        <v>281</v>
      </c>
      <c r="V34" s="75">
        <v>336</v>
      </c>
      <c r="W34" s="76"/>
      <c r="X34" s="87" t="s">
        <v>44</v>
      </c>
      <c r="Y34" s="73">
        <v>7</v>
      </c>
      <c r="Z34" s="73">
        <v>4</v>
      </c>
      <c r="AA34" s="73">
        <v>400</v>
      </c>
      <c r="AB34" s="65" t="s">
        <v>68</v>
      </c>
      <c r="AC34" s="77"/>
    </row>
    <row r="35" spans="1:29" s="16" customFormat="1" ht="4.5" customHeight="1">
      <c r="A35" s="88"/>
      <c r="B35" s="88"/>
      <c r="C35" s="88"/>
      <c r="D35" s="88"/>
      <c r="E35" s="89"/>
      <c r="F35" s="90"/>
      <c r="G35" s="91"/>
      <c r="H35" s="89"/>
      <c r="I35" s="90"/>
      <c r="J35" s="91"/>
      <c r="K35" s="92"/>
      <c r="L35" s="90"/>
      <c r="M35" s="92"/>
      <c r="N35" s="89"/>
      <c r="O35" s="90"/>
      <c r="P35" s="91"/>
      <c r="Q35" s="90"/>
      <c r="R35" s="92"/>
      <c r="S35" s="90"/>
      <c r="T35" s="92"/>
      <c r="U35" s="90"/>
      <c r="V35" s="92"/>
      <c r="W35" s="91"/>
      <c r="X35" s="92"/>
      <c r="Y35" s="90"/>
      <c r="Z35" s="90"/>
      <c r="AA35" s="90"/>
      <c r="AB35" s="93"/>
      <c r="AC35" s="93"/>
    </row>
    <row r="36" spans="1:29" s="16" customFormat="1" ht="4.5" customHeight="1">
      <c r="AB36" s="19"/>
      <c r="AC36" s="19"/>
    </row>
    <row r="37" spans="1:29" s="94" customFormat="1" ht="18.75" customHeight="1">
      <c r="A37" s="94" t="s">
        <v>71</v>
      </c>
      <c r="R37" s="94" t="s">
        <v>72</v>
      </c>
    </row>
    <row r="38" spans="1:29" s="94" customFormat="1" ht="20.25" customHeight="1">
      <c r="A38" s="94" t="s">
        <v>73</v>
      </c>
      <c r="R38" s="94" t="s">
        <v>74</v>
      </c>
    </row>
    <row r="39" spans="1:29" s="16" customFormat="1" ht="13.5"/>
  </sheetData>
  <mergeCells count="34">
    <mergeCell ref="V32:W32"/>
    <mergeCell ref="V33:W33"/>
    <mergeCell ref="V34:W34"/>
    <mergeCell ref="V26:W26"/>
    <mergeCell ref="V27:W27"/>
    <mergeCell ref="V28:W28"/>
    <mergeCell ref="V29:W29"/>
    <mergeCell ref="V30:W30"/>
    <mergeCell ref="V31:W31"/>
    <mergeCell ref="V19:W19"/>
    <mergeCell ref="V20:W20"/>
    <mergeCell ref="V21:W21"/>
    <mergeCell ref="V23:W23"/>
    <mergeCell ref="V24:W24"/>
    <mergeCell ref="V25:W25"/>
    <mergeCell ref="V13:W13"/>
    <mergeCell ref="V14:W14"/>
    <mergeCell ref="V15:W15"/>
    <mergeCell ref="V16:W16"/>
    <mergeCell ref="V17:W17"/>
    <mergeCell ref="V18:W18"/>
    <mergeCell ref="A9:D9"/>
    <mergeCell ref="V9:W9"/>
    <mergeCell ref="AB9:AC9"/>
    <mergeCell ref="V10:W10"/>
    <mergeCell ref="V11:W11"/>
    <mergeCell ref="V12:W12"/>
    <mergeCell ref="A4:D8"/>
    <mergeCell ref="F4:AA4"/>
    <mergeCell ref="AB4:AC8"/>
    <mergeCell ref="V5:W5"/>
    <mergeCell ref="V6:W6"/>
    <mergeCell ref="V7:W7"/>
    <mergeCell ref="V8:W8"/>
  </mergeCells>
  <printOptions horizontalCentered="1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T-7.1</vt:lpstr>
      <vt:lpstr>Sheet1</vt:lpstr>
      <vt:lpstr>Sheet2</vt:lpstr>
      <vt:lpstr>Sheet3</vt:lpstr>
      <vt:lpstr>'T-7.1'!Print_Area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2019-01-07T07:13:40Z</dcterms:created>
  <dcterms:modified xsi:type="dcterms:W3CDTF">2019-01-07T07:13:59Z</dcterms:modified>
</cp:coreProperties>
</file>