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defaultThemeVersion="124226"/>
  <bookViews>
    <workbookView xWindow="120" yWindow="30" windowWidth="11580" windowHeight="6030"/>
  </bookViews>
  <sheets>
    <sheet name="T-10.1" sheetId="4" r:id="rId1"/>
  </sheets>
  <definedNames>
    <definedName name="_xlnm.Print_Area" localSheetId="0">'T-10.1'!$A$1:$M$129</definedName>
  </definedNames>
  <calcPr calcId="162913"/>
</workbook>
</file>

<file path=xl/calcChain.xml><?xml version="1.0" encoding="utf-8"?>
<calcChain xmlns="http://schemas.openxmlformats.org/spreadsheetml/2006/main">
  <c r="F18" i="4"/>
  <c r="G25"/>
  <c r="H25"/>
  <c r="F25"/>
  <c r="G44"/>
  <c r="H44"/>
  <c r="F44"/>
  <c r="G51"/>
  <c r="H51"/>
  <c r="F51"/>
  <c r="G78"/>
  <c r="H78"/>
  <c r="F78"/>
  <c r="G109"/>
  <c r="H109"/>
  <c r="F109"/>
  <c r="G18"/>
  <c r="H18"/>
</calcChain>
</file>

<file path=xl/sharedStrings.xml><?xml version="1.0" encoding="utf-8"?>
<sst xmlns="http://schemas.openxmlformats.org/spreadsheetml/2006/main" count="277" uniqueCount="206">
  <si>
    <t>ตาราง</t>
  </si>
  <si>
    <t>สมุทรปราการ</t>
  </si>
  <si>
    <t>กรุงเทพมหานคร</t>
  </si>
  <si>
    <t>ชลบุรี</t>
  </si>
  <si>
    <t>ปทุมธานี</t>
  </si>
  <si>
    <t>สมุทรสาคร</t>
  </si>
  <si>
    <t>ระยอง</t>
  </si>
  <si>
    <t>สระบุรี</t>
  </si>
  <si>
    <t>นนทบุรี</t>
  </si>
  <si>
    <t>ฉะเชิงเทรา</t>
  </si>
  <si>
    <t>นครปฐม</t>
  </si>
  <si>
    <t>กาญจนบุรี</t>
  </si>
  <si>
    <t>ประจวบคีรีขันธ์</t>
  </si>
  <si>
    <t>ตราด</t>
  </si>
  <si>
    <t>ราชบุรี</t>
  </si>
  <si>
    <t>เพชรบุรี</t>
  </si>
  <si>
    <t>พระนครศรีอยุธยา</t>
  </si>
  <si>
    <t>นครนายก</t>
  </si>
  <si>
    <t>จันทบุรี</t>
  </si>
  <si>
    <t>ชัยนาท</t>
  </si>
  <si>
    <t>อ่างทอง</t>
  </si>
  <si>
    <t>สิงห์บุรี</t>
  </si>
  <si>
    <t>ลพบุรี</t>
  </si>
  <si>
    <t>สุพรรณบุรี</t>
  </si>
  <si>
    <t>สมุทรสงคราม</t>
  </si>
  <si>
    <t>ปราจีนบุรี</t>
  </si>
  <si>
    <t>สระแก้ว</t>
  </si>
  <si>
    <t>(Million Baht)</t>
  </si>
  <si>
    <t>ภาคเหนือ</t>
  </si>
  <si>
    <t>เชียงใหม่</t>
  </si>
  <si>
    <t>ลำปาง</t>
  </si>
  <si>
    <t>กำแพงเพชร</t>
  </si>
  <si>
    <t>นครสวรรค์</t>
  </si>
  <si>
    <t>อุทัยธานี</t>
  </si>
  <si>
    <t>อุตรดิตถ์</t>
  </si>
  <si>
    <t>ตาก</t>
  </si>
  <si>
    <t>พิษณุโลก</t>
  </si>
  <si>
    <t>ลำพูน</t>
  </si>
  <si>
    <t>สุโขทัย</t>
  </si>
  <si>
    <t>เชียงราย</t>
  </si>
  <si>
    <t>พิจิตร</t>
  </si>
  <si>
    <t>แม่ฮ่องสอน</t>
  </si>
  <si>
    <t>เพชรบูรณ์</t>
  </si>
  <si>
    <t>แพร่</t>
  </si>
  <si>
    <t>พะเยา</t>
  </si>
  <si>
    <t>น่าน</t>
  </si>
  <si>
    <t>ภาคตะวันออกเฉียงเหนือ</t>
  </si>
  <si>
    <t>เลย</t>
  </si>
  <si>
    <t>ขอนแก่น</t>
  </si>
  <si>
    <t>นครราชสีมา</t>
  </si>
  <si>
    <t>ชัยภูมิ</t>
  </si>
  <si>
    <t>หนองคาย</t>
  </si>
  <si>
    <t>อุดรธานี</t>
  </si>
  <si>
    <t>สกลนคร</t>
  </si>
  <si>
    <t>มุกดาหาร</t>
  </si>
  <si>
    <t>มหาสารคาม</t>
  </si>
  <si>
    <t>นครพนม</t>
  </si>
  <si>
    <t>กาฬสินธุ์</t>
  </si>
  <si>
    <t>บุรีรัมย์</t>
  </si>
  <si>
    <t>อุบลราชธานี</t>
  </si>
  <si>
    <t>ร้อยเอ็ด</t>
  </si>
  <si>
    <t>ยโสธร</t>
  </si>
  <si>
    <t>สุรินทร์</t>
  </si>
  <si>
    <t>ศรีสะเกษ</t>
  </si>
  <si>
    <t>อำนาจเจริญ</t>
  </si>
  <si>
    <t>หนองบัวลำภู</t>
  </si>
  <si>
    <t>ภาคใต้</t>
  </si>
  <si>
    <t>ภูเก็ต</t>
  </si>
  <si>
    <t>ระนอง</t>
  </si>
  <si>
    <t>พังงา</t>
  </si>
  <si>
    <t>สุราษฏร์ธานี</t>
  </si>
  <si>
    <t>สงขลา</t>
  </si>
  <si>
    <t>กระบี่</t>
  </si>
  <si>
    <t>ชุมพร</t>
  </si>
  <si>
    <t>ยะลา</t>
  </si>
  <si>
    <t>สตูล</t>
  </si>
  <si>
    <t>ตรัง</t>
  </si>
  <si>
    <t>นครศรีธรรมราช</t>
  </si>
  <si>
    <t>ปัตตานี</t>
  </si>
  <si>
    <t>นราธิวาส</t>
  </si>
  <si>
    <t>ประชากร</t>
  </si>
  <si>
    <t>Population</t>
  </si>
  <si>
    <t>Northeastern  Region</t>
  </si>
  <si>
    <t>Northern  Region</t>
  </si>
  <si>
    <t>Southern Region</t>
  </si>
  <si>
    <t>(1,000 คน)</t>
  </si>
  <si>
    <t>(1,000 persons)</t>
  </si>
  <si>
    <t>ทั่วราชอาณาจักร</t>
  </si>
  <si>
    <t>Whole Kingdom</t>
  </si>
  <si>
    <t>กรุงเทพมหานครและปริมณฑล</t>
  </si>
  <si>
    <t>Bangkok and Vicinities</t>
  </si>
  <si>
    <t>ภาคตะวันออก</t>
  </si>
  <si>
    <t>Eastern Region</t>
  </si>
  <si>
    <t>ภาคตะวันตก</t>
  </si>
  <si>
    <t>Western Region</t>
  </si>
  <si>
    <t>พัทลุง</t>
  </si>
  <si>
    <t xml:space="preserve"> </t>
  </si>
  <si>
    <t>Bangkok</t>
  </si>
  <si>
    <t>Samut Prakan</t>
  </si>
  <si>
    <t>Nonthaburi</t>
  </si>
  <si>
    <t>Pathum Thani</t>
  </si>
  <si>
    <t>Nakhon Pathom</t>
  </si>
  <si>
    <t>Samut Sakhon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</si>
  <si>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</si>
  <si>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</si>
  <si>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</si>
  <si>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</si>
  <si>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</si>
  <si>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</si>
  <si>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</si>
  <si>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</si>
  <si>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</si>
  <si>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</si>
  <si>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</si>
  <si>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</si>
  <si>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</si>
  <si>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</si>
  <si>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Kanchanaburi</t>
  </si>
  <si>
    <t>Ratchaburi</t>
  </si>
  <si>
    <t>Suphan Buri</t>
  </si>
  <si>
    <t>Samut Songkhram</t>
  </si>
  <si>
    <t>Phetchaburi</t>
  </si>
  <si>
    <t>Prachuap Khiri Khan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</si>
  <si>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</si>
  <si>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</si>
  <si>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</si>
  <si>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</si>
  <si>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</si>
  <si>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</si>
  <si>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</si>
  <si>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</si>
  <si>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</si>
  <si>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</si>
  <si>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</si>
  <si>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</si>
  <si>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</si>
  <si>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</si>
  <si>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</si>
  <si>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</si>
  <si>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</si>
  <si>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>Nakhon Ratchasima</t>
  </si>
  <si>
    <t>Buri Ram</t>
  </si>
  <si>
    <t>Surin</t>
  </si>
  <si>
    <t>Si Sa Ket</t>
  </si>
  <si>
    <t>Ubon Ratchathani</t>
  </si>
  <si>
    <t>Yasothon</t>
  </si>
  <si>
    <t>Chaiyaphum</t>
  </si>
  <si>
    <t>Amnat Chareon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</si>
  <si>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</si>
  <si>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</si>
  <si>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</si>
  <si>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</si>
  <si>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</si>
  <si>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</si>
  <si>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</si>
  <si>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</si>
  <si>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</si>
  <si>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</si>
  <si>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</si>
  <si>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Nakhon Si Thammarat</t>
  </si>
  <si>
    <t>Krabi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</si>
  <si>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</si>
  <si>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</si>
  <si>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</si>
  <si>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</si>
  <si>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</si>
  <si>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</si>
  <si>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</si>
  <si>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</si>
  <si>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</si>
  <si>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</si>
  <si>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</si>
  <si>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t>ภาคกลาง</t>
  </si>
  <si>
    <t>Central Region</t>
  </si>
  <si>
    <t>Phang-nga</t>
  </si>
  <si>
    <t>ภาค/จังหวัด</t>
  </si>
  <si>
    <t>Region/province</t>
  </si>
  <si>
    <t>GPP per capita (Baht)</t>
  </si>
  <si>
    <t>หมายเหตุ:</t>
  </si>
  <si>
    <t>สำนักงานคณะกรรมการพัฒนาการเศรษฐกิจและสังคมแห่งชาติ</t>
  </si>
  <si>
    <t>Note:</t>
  </si>
  <si>
    <t>Source:</t>
  </si>
  <si>
    <t>GPP per capita rankings</t>
  </si>
  <si>
    <t>Table</t>
  </si>
  <si>
    <t>(ล้านบาท)</t>
  </si>
  <si>
    <t>Office of the National Economic and Social Development Board</t>
  </si>
  <si>
    <t>ต่อคน (บาท)</t>
  </si>
  <si>
    <t>ผลิตภัณฑ์มวลรวมจังหวัด</t>
  </si>
  <si>
    <t>ผลิตภัณฑ์มวลรวมภาค และจังหวัด</t>
  </si>
  <si>
    <t>การเรียงลำดับผลิตภัณฑ์มวลรวมจังหวัดต่อคน</t>
  </si>
  <si>
    <t>Gross Regional Product and</t>
  </si>
  <si>
    <t>Gross Provincial Product</t>
  </si>
  <si>
    <t>Data is preliminary.</t>
  </si>
  <si>
    <t xml:space="preserve">     </t>
  </si>
  <si>
    <t>ที่มา:</t>
  </si>
  <si>
    <t>ข้อมูลเบื้องต้น</t>
  </si>
  <si>
    <t>ภาค</t>
  </si>
  <si>
    <t>ประเทศ</t>
  </si>
  <si>
    <t>Region</t>
  </si>
  <si>
    <t>Country</t>
  </si>
  <si>
    <t>ผลิตภัณฑ์มวลรวมภาค และจังหวัด ณ ราคาประจำปี พ.ศ. 2559 (ต่อ)</t>
  </si>
  <si>
    <t>Gross Regional Product and Gross Provincial Product at Current Market Prices:  2016  (Cont.)</t>
  </si>
  <si>
    <t>บึงกาฬ</t>
  </si>
  <si>
    <t>Bungkhan</t>
  </si>
  <si>
    <t>ผลิตภัณฑ์มวลรวมภาค และจังหวัด ณ ราคาประจำปี พ.ศ. 2559</t>
  </si>
  <si>
    <t>Gross Regional Product and Gross Provincial Product at Current Market Prices: 2016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</si>
</sst>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4"/>
      <name val="Cordia New"/>
      <charset val="222"/>
    </font>
    <font>
      <sz val="8"/>
      <name val="Cordia New"/>
      <family val="2"/>
    </font>
    <font>
      <sz val="11"/>
      <color indexed="52"/>
      <name val="Tahoma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68">
    <xf numFmtId="0" fontId="0" fillId="0" borderId="0" xfId="0"/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 shrinkToFi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7" fillId="0" borderId="0" xfId="0" applyFont="1" applyBorder="1" applyAlignment="1">
      <alignment horizontal="left"/>
    </xf>
    <xf numFmtId="0" fontId="7" fillId="0" borderId="2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8" xfId="0" applyFont="1" applyBorder="1"/>
    <xf numFmtId="0" fontId="6" fillId="0" borderId="6" xfId="0" applyFont="1" applyBorder="1"/>
    <xf numFmtId="0" fontId="4" fillId="0" borderId="0" xfId="0" applyFont="1" applyBorder="1"/>
    <xf numFmtId="0" fontId="7" fillId="0" borderId="0" xfId="0" applyFont="1" applyAlignment="1">
      <alignment horizontal="right"/>
    </xf>
    <xf numFmtId="187" fontId="3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right" indent="1"/>
    </xf>
    <xf numFmtId="3" fontId="5" fillId="0" borderId="7" xfId="0" applyNumberFormat="1" applyFont="1" applyBorder="1" applyAlignment="1">
      <alignment horizontal="right" indent="1"/>
    </xf>
    <xf numFmtId="3" fontId="5" fillId="0" borderId="2" xfId="0" applyNumberFormat="1" applyFont="1" applyBorder="1" applyAlignment="1">
      <alignment horizontal="right" indent="1"/>
    </xf>
    <xf numFmtId="3" fontId="8" fillId="0" borderId="3" xfId="0" applyNumberFormat="1" applyFont="1" applyBorder="1" applyAlignment="1">
      <alignment horizontal="right" indent="1"/>
    </xf>
    <xf numFmtId="3" fontId="8" fillId="0" borderId="2" xfId="0" applyNumberFormat="1" applyFont="1" applyBorder="1" applyAlignment="1">
      <alignment horizontal="right" indent="1"/>
    </xf>
    <xf numFmtId="3" fontId="7" fillId="0" borderId="3" xfId="0" applyNumberFormat="1" applyFont="1" applyBorder="1" applyAlignment="1">
      <alignment horizontal="right" indent="1"/>
    </xf>
    <xf numFmtId="3" fontId="7" fillId="0" borderId="7" xfId="0" applyNumberFormat="1" applyFont="1" applyBorder="1" applyAlignment="1">
      <alignment horizontal="right" indent="1"/>
    </xf>
    <xf numFmtId="3" fontId="7" fillId="0" borderId="2" xfId="0" applyNumberFormat="1" applyFont="1" applyBorder="1" applyAlignment="1">
      <alignment horizontal="right" indent="1"/>
    </xf>
    <xf numFmtId="0" fontId="5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8" fillId="0" borderId="7" xfId="0" applyNumberFormat="1" applyFont="1" applyBorder="1" applyAlignment="1">
      <alignment horizontal="right" indent="1"/>
    </xf>
    <xf numFmtId="0" fontId="7" fillId="0" borderId="3" xfId="0" applyFont="1" applyBorder="1" applyAlignment="1">
      <alignment horizontal="right" indent="1"/>
    </xf>
    <xf numFmtId="0" fontId="7" fillId="0" borderId="7" xfId="0" applyFont="1" applyBorder="1" applyAlignment="1">
      <alignment horizontal="right" indent="1"/>
    </xf>
    <xf numFmtId="0" fontId="7" fillId="0" borderId="6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1" xfId="0" applyFont="1" applyBorder="1" applyAlignment="1">
      <alignment horizontal="center"/>
    </xf>
  </cellXfs>
  <cellStyles count="2">
    <cellStyle name="เซลล์ที่มีการเชื่อมโยง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00B0F0"/>
  </sheetPr>
  <dimension ref="A1:N127"/>
  <sheetViews>
    <sheetView showGridLines="0" tabSelected="1" view="pageBreakPreview" zoomScale="80" zoomScaleNormal="100" zoomScaleSheetLayoutView="80" workbookViewId="0">
      <selection activeCell="O7" sqref="O7"/>
    </sheetView>
  </sheetViews>
  <sheetFormatPr defaultColWidth="9.09765625" defaultRowHeight="18.75"/>
  <cols>
    <col min="1" max="1" width="1.69921875" style="8" customWidth="1"/>
    <col min="2" max="2" width="5.8984375" style="8" customWidth="1"/>
    <col min="3" max="3" width="4.69921875" style="8" customWidth="1"/>
    <col min="4" max="4" width="4.296875" style="8" customWidth="1"/>
    <col min="5" max="5" width="7.69921875" style="8" customWidth="1"/>
    <col min="6" max="6" width="26.8984375" style="8" customWidth="1"/>
    <col min="7" max="7" width="16.8984375" style="8" customWidth="1"/>
    <col min="8" max="8" width="21.3984375" style="8" customWidth="1"/>
    <col min="9" max="10" width="18.09765625" style="8" customWidth="1"/>
    <col min="11" max="11" width="1.69921875" style="8" customWidth="1"/>
    <col min="12" max="12" width="1.8984375" style="8" customWidth="1"/>
    <col min="13" max="13" width="22" style="8" customWidth="1"/>
    <col min="14" max="14" width="2.296875" style="8" customWidth="1"/>
    <col min="15" max="15" width="4.3984375" style="33" customWidth="1"/>
    <col min="16" max="16384" width="9.09765625" style="33"/>
  </cols>
  <sheetData>
    <row r="1" spans="1:14" s="7" customFormat="1">
      <c r="A1" s="5"/>
      <c r="B1" s="5" t="s">
        <v>0</v>
      </c>
      <c r="C1" s="35">
        <v>10.1</v>
      </c>
      <c r="D1" s="5" t="s">
        <v>204</v>
      </c>
      <c r="F1" s="5"/>
      <c r="G1" s="5"/>
      <c r="H1" s="5"/>
      <c r="I1" s="5"/>
      <c r="J1" s="5"/>
      <c r="K1" s="5"/>
      <c r="L1" s="5"/>
      <c r="M1" s="8"/>
      <c r="N1" s="8"/>
    </row>
    <row r="2" spans="1:14" s="10" customFormat="1">
      <c r="A2" s="9"/>
      <c r="B2" s="5" t="s">
        <v>183</v>
      </c>
      <c r="C2" s="35">
        <v>10.1</v>
      </c>
      <c r="D2" s="5" t="s">
        <v>205</v>
      </c>
      <c r="F2" s="9"/>
      <c r="G2" s="9"/>
      <c r="H2" s="9"/>
      <c r="L2" s="9"/>
      <c r="M2" s="11"/>
      <c r="N2" s="11"/>
    </row>
    <row r="3" spans="1:14" s="10" customFormat="1" ht="6" customHeight="1">
      <c r="A3" s="9"/>
      <c r="B3" s="9"/>
      <c r="C3" s="9"/>
      <c r="D3" s="6"/>
      <c r="E3" s="9"/>
      <c r="F3" s="9"/>
      <c r="G3" s="9"/>
      <c r="H3" s="9"/>
      <c r="L3" s="9"/>
      <c r="M3" s="11"/>
      <c r="N3" s="11"/>
    </row>
    <row r="4" spans="1:14" s="16" customFormat="1" ht="3" customHeight="1">
      <c r="A4" s="54" t="s">
        <v>175</v>
      </c>
      <c r="B4" s="54"/>
      <c r="C4" s="54"/>
      <c r="D4" s="54"/>
      <c r="E4" s="55"/>
      <c r="F4" s="12"/>
      <c r="G4" s="13"/>
      <c r="H4" s="13"/>
      <c r="I4" s="62"/>
      <c r="J4" s="63"/>
      <c r="K4" s="14"/>
      <c r="L4" s="54" t="s">
        <v>176</v>
      </c>
      <c r="M4" s="54"/>
      <c r="N4" s="15"/>
    </row>
    <row r="5" spans="1:14" s="16" customFormat="1" ht="15.75">
      <c r="A5" s="56"/>
      <c r="B5" s="56"/>
      <c r="C5" s="56"/>
      <c r="D5" s="56"/>
      <c r="E5" s="57"/>
      <c r="F5" s="2" t="s">
        <v>188</v>
      </c>
      <c r="G5" s="2"/>
      <c r="H5" s="2"/>
      <c r="I5" s="64"/>
      <c r="J5" s="65"/>
      <c r="K5" s="17"/>
      <c r="L5" s="56"/>
      <c r="M5" s="56"/>
      <c r="N5" s="15"/>
    </row>
    <row r="6" spans="1:14" s="16" customFormat="1" ht="15.75">
      <c r="A6" s="56"/>
      <c r="B6" s="56"/>
      <c r="C6" s="56"/>
      <c r="D6" s="56"/>
      <c r="E6" s="57"/>
      <c r="F6" s="2" t="s">
        <v>184</v>
      </c>
      <c r="G6" s="36" t="s">
        <v>80</v>
      </c>
      <c r="H6" s="2"/>
      <c r="I6" s="64" t="s">
        <v>189</v>
      </c>
      <c r="J6" s="65"/>
      <c r="K6" s="17"/>
      <c r="L6" s="56"/>
      <c r="M6" s="56"/>
      <c r="N6" s="15"/>
    </row>
    <row r="7" spans="1:14" s="16" customFormat="1" ht="15.75">
      <c r="A7" s="56"/>
      <c r="B7" s="56"/>
      <c r="C7" s="56"/>
      <c r="D7" s="56"/>
      <c r="E7" s="57"/>
      <c r="F7" s="2" t="s">
        <v>190</v>
      </c>
      <c r="G7" s="36" t="s">
        <v>85</v>
      </c>
      <c r="H7" s="36" t="s">
        <v>187</v>
      </c>
      <c r="I7" s="66" t="s">
        <v>182</v>
      </c>
      <c r="J7" s="67"/>
      <c r="L7" s="56"/>
      <c r="M7" s="56"/>
      <c r="N7" s="15"/>
    </row>
    <row r="8" spans="1:14" s="16" customFormat="1" ht="15.75">
      <c r="A8" s="56"/>
      <c r="B8" s="56"/>
      <c r="C8" s="56"/>
      <c r="D8" s="56"/>
      <c r="E8" s="57"/>
      <c r="F8" s="2" t="s">
        <v>191</v>
      </c>
      <c r="G8" s="36" t="s">
        <v>81</v>
      </c>
      <c r="H8" s="36" t="s">
        <v>186</v>
      </c>
      <c r="I8" s="36" t="s">
        <v>196</v>
      </c>
      <c r="J8" s="18" t="s">
        <v>197</v>
      </c>
      <c r="K8" s="17"/>
      <c r="L8" s="56"/>
      <c r="M8" s="56"/>
      <c r="N8" s="15"/>
    </row>
    <row r="9" spans="1:14" s="16" customFormat="1" ht="15.75">
      <c r="A9" s="58"/>
      <c r="B9" s="58"/>
      <c r="C9" s="58"/>
      <c r="D9" s="58"/>
      <c r="E9" s="59"/>
      <c r="F9" s="37" t="s">
        <v>27</v>
      </c>
      <c r="G9" s="37" t="s">
        <v>86</v>
      </c>
      <c r="H9" s="19" t="s">
        <v>177</v>
      </c>
      <c r="I9" s="37" t="s">
        <v>198</v>
      </c>
      <c r="J9" s="19" t="s">
        <v>199</v>
      </c>
      <c r="K9" s="20"/>
      <c r="L9" s="58"/>
      <c r="M9" s="58"/>
      <c r="N9" s="15"/>
    </row>
    <row r="10" spans="1:14" s="10" customFormat="1" ht="24" customHeight="1">
      <c r="A10" s="60" t="s">
        <v>87</v>
      </c>
      <c r="B10" s="60"/>
      <c r="C10" s="60"/>
      <c r="D10" s="60"/>
      <c r="E10" s="61"/>
      <c r="F10" s="40">
        <v>13672851</v>
      </c>
      <c r="G10" s="40">
        <v>67236</v>
      </c>
      <c r="H10" s="40">
        <v>203356</v>
      </c>
      <c r="I10" s="41"/>
      <c r="J10" s="42"/>
      <c r="K10" s="48"/>
      <c r="L10" s="60" t="s">
        <v>88</v>
      </c>
      <c r="M10" s="60"/>
      <c r="N10" s="9"/>
    </row>
    <row r="11" spans="1:14" s="25" customFormat="1" ht="21" customHeight="1">
      <c r="A11" s="22" t="s">
        <v>89</v>
      </c>
      <c r="B11" s="22"/>
      <c r="C11" s="23"/>
      <c r="D11" s="23"/>
      <c r="E11" s="24"/>
      <c r="F11" s="43">
        <v>6397072</v>
      </c>
      <c r="G11" s="43">
        <v>15578</v>
      </c>
      <c r="H11" s="43">
        <v>410617</v>
      </c>
      <c r="I11" s="51"/>
      <c r="J11" s="44"/>
      <c r="L11" s="22" t="s">
        <v>90</v>
      </c>
      <c r="M11" s="23"/>
      <c r="N11" s="26"/>
    </row>
    <row r="12" spans="1:14" s="16" customFormat="1" ht="16.5" customHeight="1">
      <c r="B12" s="16" t="s">
        <v>2</v>
      </c>
      <c r="D12" s="17"/>
      <c r="E12" s="17"/>
      <c r="F12" s="45">
        <v>4730211.6900000004</v>
      </c>
      <c r="G12" s="45">
        <v>8699.91</v>
      </c>
      <c r="H12" s="45">
        <v>543708.28</v>
      </c>
      <c r="I12" s="46">
        <v>1</v>
      </c>
      <c r="J12" s="47">
        <v>3</v>
      </c>
      <c r="L12" s="16" t="s">
        <v>96</v>
      </c>
      <c r="M12" s="27" t="s">
        <v>97</v>
      </c>
      <c r="N12" s="15"/>
    </row>
    <row r="13" spans="1:14" s="16" customFormat="1" ht="16.5" customHeight="1">
      <c r="B13" s="16" t="s">
        <v>1</v>
      </c>
      <c r="F13" s="45">
        <v>691887.79</v>
      </c>
      <c r="G13" s="45">
        <v>2052.92</v>
      </c>
      <c r="H13" s="45">
        <v>337025.68</v>
      </c>
      <c r="I13" s="46">
        <v>3</v>
      </c>
      <c r="J13" s="47">
        <v>9</v>
      </c>
      <c r="M13" s="16" t="s">
        <v>98</v>
      </c>
      <c r="N13" s="15"/>
    </row>
    <row r="14" spans="1:14" s="16" customFormat="1" ht="16.5" customHeight="1">
      <c r="B14" s="16" t="s">
        <v>8</v>
      </c>
      <c r="F14" s="45">
        <v>284726.46999999997</v>
      </c>
      <c r="G14" s="45">
        <v>1517.82</v>
      </c>
      <c r="H14" s="45">
        <v>187589.5</v>
      </c>
      <c r="I14" s="46">
        <v>6</v>
      </c>
      <c r="J14" s="47">
        <v>18</v>
      </c>
      <c r="M14" s="16" t="s">
        <v>99</v>
      </c>
      <c r="N14" s="15"/>
    </row>
    <row r="15" spans="1:14" s="16" customFormat="1" ht="16.5" customHeight="1">
      <c r="B15" s="16" t="s">
        <v>4</v>
      </c>
      <c r="F15" s="45">
        <v>346722.97</v>
      </c>
      <c r="G15" s="45">
        <v>1471.69</v>
      </c>
      <c r="H15" s="45">
        <v>235595.86</v>
      </c>
      <c r="I15" s="46">
        <v>5</v>
      </c>
      <c r="J15" s="47">
        <v>13</v>
      </c>
      <c r="M15" s="15" t="s">
        <v>100</v>
      </c>
      <c r="N15" s="15"/>
    </row>
    <row r="16" spans="1:14" s="16" customFormat="1" ht="16.5" customHeight="1">
      <c r="B16" s="16" t="s">
        <v>10</v>
      </c>
      <c r="F16" s="45">
        <v>312454.62</v>
      </c>
      <c r="G16" s="45">
        <v>1059.68</v>
      </c>
      <c r="H16" s="45">
        <v>294858.40999999997</v>
      </c>
      <c r="I16" s="46">
        <v>4</v>
      </c>
      <c r="J16" s="47">
        <v>11</v>
      </c>
      <c r="M16" s="15" t="s">
        <v>101</v>
      </c>
      <c r="N16" s="15"/>
    </row>
    <row r="17" spans="1:14" s="16" customFormat="1" ht="16.5" customHeight="1">
      <c r="B17" s="16" t="s">
        <v>5</v>
      </c>
      <c r="F17" s="45">
        <v>366206.78</v>
      </c>
      <c r="G17" s="45">
        <v>956.95</v>
      </c>
      <c r="H17" s="45">
        <v>382679.47</v>
      </c>
      <c r="I17" s="46">
        <v>2</v>
      </c>
      <c r="J17" s="47">
        <v>6</v>
      </c>
      <c r="M17" s="15" t="s">
        <v>102</v>
      </c>
      <c r="N17" s="15"/>
    </row>
    <row r="18" spans="1:14" s="16" customFormat="1" ht="21" customHeight="1">
      <c r="A18" s="25" t="s">
        <v>172</v>
      </c>
      <c r="B18" s="25"/>
      <c r="E18" s="28"/>
      <c r="F18" s="45">
        <f>SUM(F19:F24)</f>
        <v>812216.97000000009</v>
      </c>
      <c r="G18" s="45">
        <f t="shared" ref="G18:H18" si="0">SUM(G19:G24)</f>
        <v>3137.91</v>
      </c>
      <c r="H18" s="45">
        <f t="shared" si="0"/>
        <v>1225561.0999999999</v>
      </c>
      <c r="I18" s="46"/>
      <c r="J18" s="47"/>
      <c r="L18" s="26" t="s">
        <v>173</v>
      </c>
      <c r="N18" s="15"/>
    </row>
    <row r="19" spans="1:14" s="16" customFormat="1" ht="16.5" customHeight="1">
      <c r="B19" s="16" t="s">
        <v>16</v>
      </c>
      <c r="F19" s="45">
        <v>399175.71</v>
      </c>
      <c r="G19" s="45">
        <v>867.35</v>
      </c>
      <c r="H19" s="45">
        <v>460222.92</v>
      </c>
      <c r="I19" s="46">
        <v>1</v>
      </c>
      <c r="J19" s="47">
        <v>4</v>
      </c>
      <c r="M19" s="15" t="s">
        <v>103</v>
      </c>
      <c r="N19" s="15"/>
    </row>
    <row r="20" spans="1:14" s="16" customFormat="1" ht="16.5" customHeight="1">
      <c r="B20" s="16" t="s">
        <v>20</v>
      </c>
      <c r="F20" s="45">
        <v>24936.95</v>
      </c>
      <c r="G20" s="45">
        <v>259.02</v>
      </c>
      <c r="H20" s="45">
        <v>96275.9</v>
      </c>
      <c r="I20" s="46">
        <v>5</v>
      </c>
      <c r="J20" s="47">
        <v>40</v>
      </c>
      <c r="M20" s="15" t="s">
        <v>104</v>
      </c>
    </row>
    <row r="21" spans="1:14" s="16" customFormat="1" ht="16.5" customHeight="1">
      <c r="B21" s="16" t="s">
        <v>22</v>
      </c>
      <c r="F21" s="45">
        <v>97684.99</v>
      </c>
      <c r="G21" s="45">
        <v>776.61</v>
      </c>
      <c r="H21" s="45">
        <v>125783.56</v>
      </c>
      <c r="I21" s="46">
        <v>3</v>
      </c>
      <c r="J21" s="47">
        <v>27</v>
      </c>
      <c r="M21" s="15" t="s">
        <v>105</v>
      </c>
    </row>
    <row r="22" spans="1:14" s="16" customFormat="1" ht="16.5" customHeight="1">
      <c r="B22" s="16" t="s">
        <v>21</v>
      </c>
      <c r="F22" s="45">
        <v>24968.61</v>
      </c>
      <c r="G22" s="45">
        <v>204.81</v>
      </c>
      <c r="H22" s="45">
        <v>121909.7</v>
      </c>
      <c r="I22" s="46">
        <v>4</v>
      </c>
      <c r="J22" s="47">
        <v>29</v>
      </c>
      <c r="M22" s="15" t="s">
        <v>106</v>
      </c>
    </row>
    <row r="23" spans="1:14" s="16" customFormat="1" ht="16.5" customHeight="1">
      <c r="B23" s="16" t="s">
        <v>19</v>
      </c>
      <c r="F23" s="45">
        <v>28388.43</v>
      </c>
      <c r="G23" s="45">
        <v>313.57</v>
      </c>
      <c r="H23" s="45">
        <v>90532.479999999996</v>
      </c>
      <c r="I23" s="46">
        <v>6</v>
      </c>
      <c r="J23" s="47">
        <v>45</v>
      </c>
      <c r="M23" s="15" t="s">
        <v>107</v>
      </c>
      <c r="N23" s="15"/>
    </row>
    <row r="24" spans="1:14" s="16" customFormat="1" ht="16.5" customHeight="1">
      <c r="B24" s="16" t="s">
        <v>7</v>
      </c>
      <c r="F24" s="45">
        <v>237062.28</v>
      </c>
      <c r="G24" s="45">
        <v>716.55</v>
      </c>
      <c r="H24" s="45">
        <v>330836.53999999998</v>
      </c>
      <c r="I24" s="46">
        <v>2</v>
      </c>
      <c r="J24" s="47">
        <v>10</v>
      </c>
      <c r="M24" s="15" t="s">
        <v>108</v>
      </c>
      <c r="N24" s="15"/>
    </row>
    <row r="25" spans="1:14" s="16" customFormat="1" ht="21" customHeight="1">
      <c r="A25" s="25" t="s">
        <v>91</v>
      </c>
      <c r="B25" s="25"/>
      <c r="C25" s="25"/>
      <c r="E25" s="28"/>
      <c r="F25" s="45">
        <f>SUM(F26:F30,F43:F43)</f>
        <v>2340208.0399999996</v>
      </c>
      <c r="G25" s="45">
        <f>SUM(G26:G30,G43:G43)</f>
        <v>4757.9699999999993</v>
      </c>
      <c r="H25" s="45">
        <f>SUM(H26:H30,H43:H43)</f>
        <v>2408141.2199999997</v>
      </c>
      <c r="I25" s="46"/>
      <c r="J25" s="47"/>
      <c r="L25" s="26" t="s">
        <v>92</v>
      </c>
      <c r="M25" s="15"/>
      <c r="N25" s="15"/>
    </row>
    <row r="26" spans="1:14" s="16" customFormat="1" ht="16.5" customHeight="1">
      <c r="B26" s="16" t="s">
        <v>3</v>
      </c>
      <c r="E26" s="28"/>
      <c r="F26" s="45">
        <v>912497.58</v>
      </c>
      <c r="G26" s="45">
        <v>1662.48</v>
      </c>
      <c r="H26" s="45">
        <v>548876.5</v>
      </c>
      <c r="I26" s="46">
        <v>2</v>
      </c>
      <c r="J26" s="47">
        <v>2</v>
      </c>
      <c r="M26" s="15" t="s">
        <v>109</v>
      </c>
      <c r="N26" s="15"/>
    </row>
    <row r="27" spans="1:14" s="16" customFormat="1" ht="16.5" customHeight="1">
      <c r="B27" s="16" t="s">
        <v>6</v>
      </c>
      <c r="E27" s="28"/>
      <c r="F27" s="45">
        <v>897116.58</v>
      </c>
      <c r="G27" s="45">
        <v>888.68</v>
      </c>
      <c r="H27" s="45">
        <v>1009496.04</v>
      </c>
      <c r="I27" s="46">
        <v>1</v>
      </c>
      <c r="J27" s="47">
        <v>1</v>
      </c>
      <c r="M27" s="15" t="s">
        <v>110</v>
      </c>
      <c r="N27" s="15"/>
    </row>
    <row r="28" spans="1:14" s="16" customFormat="1" ht="16.5" customHeight="1">
      <c r="B28" s="16" t="s">
        <v>18</v>
      </c>
      <c r="E28" s="28"/>
      <c r="F28" s="45">
        <v>110078.43</v>
      </c>
      <c r="G28" s="45">
        <v>535.6</v>
      </c>
      <c r="H28" s="45">
        <v>205522.15</v>
      </c>
      <c r="I28" s="46">
        <v>5</v>
      </c>
      <c r="J28" s="47">
        <v>16</v>
      </c>
      <c r="M28" s="15" t="s">
        <v>111</v>
      </c>
      <c r="N28" s="15"/>
    </row>
    <row r="29" spans="1:14" s="16" customFormat="1" ht="16.5" customHeight="1">
      <c r="B29" s="16" t="s">
        <v>13</v>
      </c>
      <c r="E29" s="28"/>
      <c r="F29" s="45">
        <v>39276.85</v>
      </c>
      <c r="G29" s="45">
        <v>270.54000000000002</v>
      </c>
      <c r="H29" s="45">
        <v>145177.44</v>
      </c>
      <c r="I29" s="46">
        <v>6</v>
      </c>
      <c r="J29" s="47">
        <v>23</v>
      </c>
      <c r="M29" s="15" t="s">
        <v>112</v>
      </c>
      <c r="N29" s="15"/>
    </row>
    <row r="30" spans="1:14" s="16" customFormat="1" ht="17.25" customHeight="1">
      <c r="B30" s="16" t="s">
        <v>9</v>
      </c>
      <c r="E30" s="28"/>
      <c r="F30" s="45">
        <v>340913.32</v>
      </c>
      <c r="G30" s="45">
        <v>786.6</v>
      </c>
      <c r="H30" s="45">
        <v>433400.29</v>
      </c>
      <c r="I30" s="46">
        <v>3</v>
      </c>
      <c r="J30" s="47">
        <v>5</v>
      </c>
      <c r="M30" s="15" t="s">
        <v>113</v>
      </c>
      <c r="N30" s="15"/>
    </row>
    <row r="31" spans="1:14" s="16" customFormat="1" ht="17.25" customHeight="1">
      <c r="B31" s="16" t="s">
        <v>25</v>
      </c>
      <c r="E31" s="28"/>
      <c r="F31" s="46">
        <v>227947.39</v>
      </c>
      <c r="G31" s="46">
        <v>601.97</v>
      </c>
      <c r="H31" s="46">
        <v>378669.07</v>
      </c>
      <c r="I31" s="46">
        <v>4</v>
      </c>
      <c r="J31" s="46">
        <v>7</v>
      </c>
      <c r="M31" s="15" t="s">
        <v>114</v>
      </c>
      <c r="N31" s="15"/>
    </row>
    <row r="32" spans="1:14" s="16" customFormat="1" ht="17.25" customHeight="1">
      <c r="B32" s="16" t="s">
        <v>17</v>
      </c>
      <c r="E32" s="28"/>
      <c r="F32" s="45">
        <v>25328.2</v>
      </c>
      <c r="G32" s="45">
        <v>273.44</v>
      </c>
      <c r="H32" s="45">
        <v>92629.13</v>
      </c>
      <c r="I32" s="46">
        <v>7</v>
      </c>
      <c r="J32" s="47">
        <v>44</v>
      </c>
      <c r="M32" s="15" t="s">
        <v>115</v>
      </c>
      <c r="N32" s="15"/>
    </row>
    <row r="33" spans="1:14" s="7" customFormat="1">
      <c r="A33" s="5"/>
      <c r="B33" s="5" t="s">
        <v>0</v>
      </c>
      <c r="C33" s="35">
        <v>10.1</v>
      </c>
      <c r="D33" s="5" t="s">
        <v>200</v>
      </c>
      <c r="F33" s="5"/>
      <c r="G33" s="5"/>
      <c r="H33" s="5"/>
      <c r="I33" s="5"/>
      <c r="J33" s="5"/>
      <c r="K33" s="5"/>
      <c r="L33" s="5"/>
      <c r="M33" s="8"/>
      <c r="N33" s="8"/>
    </row>
    <row r="34" spans="1:14" s="10" customFormat="1">
      <c r="A34" s="9"/>
      <c r="B34" s="5" t="s">
        <v>183</v>
      </c>
      <c r="C34" s="35">
        <v>10.1</v>
      </c>
      <c r="D34" s="5" t="s">
        <v>201</v>
      </c>
      <c r="F34" s="9"/>
      <c r="G34" s="9"/>
      <c r="H34" s="9"/>
      <c r="L34" s="9"/>
      <c r="M34" s="11"/>
      <c r="N34" s="11"/>
    </row>
    <row r="35" spans="1:14" s="10" customFormat="1" ht="6" customHeight="1">
      <c r="A35" s="9"/>
      <c r="B35" s="9"/>
      <c r="C35" s="9"/>
      <c r="D35" s="6"/>
      <c r="E35" s="9"/>
      <c r="F35" s="9"/>
      <c r="G35" s="9"/>
      <c r="H35" s="9"/>
      <c r="L35" s="9"/>
      <c r="M35" s="11"/>
      <c r="N35" s="11"/>
    </row>
    <row r="36" spans="1:14" s="16" customFormat="1" ht="2.25" customHeight="1">
      <c r="A36" s="54" t="s">
        <v>175</v>
      </c>
      <c r="B36" s="54"/>
      <c r="C36" s="54"/>
      <c r="D36" s="54"/>
      <c r="E36" s="55"/>
      <c r="F36" s="12"/>
      <c r="G36" s="13"/>
      <c r="H36" s="13"/>
      <c r="I36" s="62"/>
      <c r="J36" s="63"/>
      <c r="K36" s="14"/>
      <c r="L36" s="54" t="s">
        <v>176</v>
      </c>
      <c r="M36" s="54"/>
      <c r="N36" s="15"/>
    </row>
    <row r="37" spans="1:14" s="16" customFormat="1" ht="15.75">
      <c r="A37" s="56"/>
      <c r="B37" s="56"/>
      <c r="C37" s="56"/>
      <c r="D37" s="56"/>
      <c r="E37" s="57"/>
      <c r="F37" s="38" t="s">
        <v>188</v>
      </c>
      <c r="G37" s="38"/>
      <c r="H37" s="38"/>
      <c r="I37" s="64"/>
      <c r="J37" s="65"/>
      <c r="K37" s="17"/>
      <c r="L37" s="56"/>
      <c r="M37" s="56"/>
      <c r="N37" s="15"/>
    </row>
    <row r="38" spans="1:14" s="16" customFormat="1" ht="15.75">
      <c r="A38" s="56"/>
      <c r="B38" s="56"/>
      <c r="C38" s="56"/>
      <c r="D38" s="56"/>
      <c r="E38" s="57"/>
      <c r="F38" s="38" t="s">
        <v>184</v>
      </c>
      <c r="G38" s="38" t="s">
        <v>80</v>
      </c>
      <c r="H38" s="38"/>
      <c r="I38" s="64" t="s">
        <v>189</v>
      </c>
      <c r="J38" s="65"/>
      <c r="K38" s="17"/>
      <c r="L38" s="56"/>
      <c r="M38" s="56"/>
      <c r="N38" s="15"/>
    </row>
    <row r="39" spans="1:14" s="16" customFormat="1" ht="15.75">
      <c r="A39" s="56"/>
      <c r="B39" s="56"/>
      <c r="C39" s="56"/>
      <c r="D39" s="56"/>
      <c r="E39" s="57"/>
      <c r="F39" s="38" t="s">
        <v>190</v>
      </c>
      <c r="G39" s="38" t="s">
        <v>85</v>
      </c>
      <c r="H39" s="38" t="s">
        <v>187</v>
      </c>
      <c r="I39" s="66" t="s">
        <v>182</v>
      </c>
      <c r="J39" s="67"/>
      <c r="L39" s="56"/>
      <c r="M39" s="56"/>
      <c r="N39" s="15"/>
    </row>
    <row r="40" spans="1:14" s="16" customFormat="1" ht="15.75">
      <c r="A40" s="56"/>
      <c r="B40" s="56"/>
      <c r="C40" s="56"/>
      <c r="D40" s="56"/>
      <c r="E40" s="57"/>
      <c r="F40" s="38" t="s">
        <v>191</v>
      </c>
      <c r="G40" s="38" t="s">
        <v>81</v>
      </c>
      <c r="H40" s="38" t="s">
        <v>186</v>
      </c>
      <c r="I40" s="38" t="s">
        <v>196</v>
      </c>
      <c r="J40" s="18" t="s">
        <v>197</v>
      </c>
      <c r="K40" s="17"/>
      <c r="L40" s="56"/>
      <c r="M40" s="56"/>
      <c r="N40" s="15"/>
    </row>
    <row r="41" spans="1:14" s="16" customFormat="1" ht="15.75">
      <c r="A41" s="58"/>
      <c r="B41" s="58"/>
      <c r="C41" s="58"/>
      <c r="D41" s="58"/>
      <c r="E41" s="59"/>
      <c r="F41" s="39" t="s">
        <v>27</v>
      </c>
      <c r="G41" s="39" t="s">
        <v>86</v>
      </c>
      <c r="H41" s="19" t="s">
        <v>177</v>
      </c>
      <c r="I41" s="39" t="s">
        <v>198</v>
      </c>
      <c r="J41" s="19" t="s">
        <v>199</v>
      </c>
      <c r="K41" s="20"/>
      <c r="L41" s="58"/>
      <c r="M41" s="58"/>
      <c r="N41" s="15"/>
    </row>
    <row r="42" spans="1:14" s="16" customFormat="1" ht="3" customHeight="1">
      <c r="A42" s="4"/>
      <c r="B42" s="4"/>
      <c r="C42" s="4"/>
      <c r="D42" s="4"/>
      <c r="E42" s="1"/>
      <c r="F42" s="2"/>
      <c r="G42" s="2"/>
      <c r="H42" s="2"/>
      <c r="I42" s="2"/>
      <c r="J42" s="18"/>
      <c r="K42" s="2"/>
      <c r="L42" s="4"/>
      <c r="M42" s="4"/>
      <c r="N42" s="15"/>
    </row>
    <row r="43" spans="1:14" s="16" customFormat="1" ht="17.25" customHeight="1">
      <c r="B43" s="16" t="s">
        <v>26</v>
      </c>
      <c r="E43" s="28"/>
      <c r="F43" s="45">
        <v>40325.279999999999</v>
      </c>
      <c r="G43" s="45">
        <v>614.07000000000005</v>
      </c>
      <c r="H43" s="45">
        <v>65668.800000000003</v>
      </c>
      <c r="I43" s="46">
        <v>8</v>
      </c>
      <c r="J43" s="47">
        <v>62</v>
      </c>
      <c r="M43" s="15" t="s">
        <v>116</v>
      </c>
      <c r="N43" s="15"/>
    </row>
    <row r="44" spans="1:14" s="16" customFormat="1" ht="21" customHeight="1">
      <c r="A44" s="25" t="s">
        <v>93</v>
      </c>
      <c r="E44" s="28"/>
      <c r="F44" s="45">
        <f>SUM(F45:F50)</f>
        <v>517532.47000000003</v>
      </c>
      <c r="G44" s="45">
        <f t="shared" ref="G44:H44" si="1">SUM(G45:G50)</f>
        <v>3597.04</v>
      </c>
      <c r="H44" s="45">
        <f t="shared" si="1"/>
        <v>854046.65</v>
      </c>
      <c r="I44" s="46"/>
      <c r="J44" s="47"/>
      <c r="L44" s="25" t="s">
        <v>94</v>
      </c>
      <c r="N44" s="15"/>
    </row>
    <row r="45" spans="1:14" s="16" customFormat="1" ht="17.25" customHeight="1">
      <c r="B45" s="16" t="s">
        <v>14</v>
      </c>
      <c r="E45" s="28"/>
      <c r="F45" s="45">
        <v>173566.89</v>
      </c>
      <c r="G45" s="45">
        <v>803.31</v>
      </c>
      <c r="H45" s="45">
        <v>216064.4</v>
      </c>
      <c r="I45" s="46">
        <v>1</v>
      </c>
      <c r="J45" s="47">
        <v>15</v>
      </c>
      <c r="M45" s="15" t="s">
        <v>118</v>
      </c>
      <c r="N45" s="15"/>
    </row>
    <row r="46" spans="1:14" s="16" customFormat="1" ht="17.25" customHeight="1">
      <c r="B46" s="16" t="s">
        <v>11</v>
      </c>
      <c r="E46" s="28"/>
      <c r="F46" s="45">
        <v>92359.35</v>
      </c>
      <c r="G46" s="45">
        <v>801.22</v>
      </c>
      <c r="H46" s="45">
        <v>115273.67</v>
      </c>
      <c r="I46" s="46">
        <v>4</v>
      </c>
      <c r="J46" s="47">
        <v>30</v>
      </c>
      <c r="M46" s="15" t="s">
        <v>117</v>
      </c>
      <c r="N46" s="15"/>
    </row>
    <row r="47" spans="1:14" s="16" customFormat="1" ht="17.25" customHeight="1">
      <c r="B47" s="16" t="s">
        <v>23</v>
      </c>
      <c r="E47" s="28"/>
      <c r="F47" s="45">
        <v>80895.94</v>
      </c>
      <c r="G47" s="45">
        <v>860.61</v>
      </c>
      <c r="H47" s="45">
        <v>93998.9</v>
      </c>
      <c r="I47" s="46">
        <v>6</v>
      </c>
      <c r="J47" s="47">
        <v>41</v>
      </c>
      <c r="M47" s="15" t="s">
        <v>119</v>
      </c>
      <c r="N47" s="15"/>
    </row>
    <row r="48" spans="1:14" s="16" customFormat="1" ht="17.25" customHeight="1">
      <c r="B48" s="16" t="s">
        <v>24</v>
      </c>
      <c r="E48" s="28"/>
      <c r="F48" s="45">
        <v>20840.97</v>
      </c>
      <c r="G48" s="45">
        <v>189.69</v>
      </c>
      <c r="H48" s="45">
        <v>109868.29</v>
      </c>
      <c r="I48" s="46">
        <v>5</v>
      </c>
      <c r="J48" s="47">
        <v>32</v>
      </c>
      <c r="M48" s="16" t="s">
        <v>120</v>
      </c>
      <c r="N48" s="15"/>
    </row>
    <row r="49" spans="1:14" s="16" customFormat="1" ht="17.25" customHeight="1">
      <c r="B49" s="16" t="s">
        <v>15</v>
      </c>
      <c r="E49" s="28"/>
      <c r="F49" s="45">
        <v>62897</v>
      </c>
      <c r="G49" s="45">
        <v>477.21</v>
      </c>
      <c r="H49" s="45">
        <v>131802.67000000001</v>
      </c>
      <c r="I49" s="46">
        <v>3</v>
      </c>
      <c r="J49" s="47">
        <v>25</v>
      </c>
      <c r="M49" s="16" t="s">
        <v>121</v>
      </c>
      <c r="N49" s="15"/>
    </row>
    <row r="50" spans="1:14" s="16" customFormat="1" ht="17.25" customHeight="1">
      <c r="B50" s="16" t="s">
        <v>12</v>
      </c>
      <c r="C50" s="23"/>
      <c r="D50" s="23"/>
      <c r="E50" s="24"/>
      <c r="F50" s="45">
        <v>86972.32</v>
      </c>
      <c r="G50" s="45">
        <v>465</v>
      </c>
      <c r="H50" s="45">
        <v>187038.72</v>
      </c>
      <c r="I50" s="46">
        <v>2</v>
      </c>
      <c r="J50" s="47">
        <v>19</v>
      </c>
      <c r="M50" s="16" t="s">
        <v>122</v>
      </c>
      <c r="N50" s="15"/>
    </row>
    <row r="51" spans="1:14" s="16" customFormat="1" ht="21" customHeight="1">
      <c r="A51" s="22" t="s">
        <v>28</v>
      </c>
      <c r="E51" s="28"/>
      <c r="F51" s="45">
        <f>SUM(F52:F77)</f>
        <v>1132860.6499999997</v>
      </c>
      <c r="G51" s="45">
        <f>SUM(G52:G77)</f>
        <v>11443.130000000001</v>
      </c>
      <c r="H51" s="45">
        <f>SUM(H52:H77)</f>
        <v>1592597.8899999997</v>
      </c>
      <c r="I51" s="46"/>
      <c r="J51" s="47"/>
      <c r="L51" s="22" t="s">
        <v>83</v>
      </c>
      <c r="N51" s="15"/>
    </row>
    <row r="52" spans="1:14" s="16" customFormat="1" ht="17.25" customHeight="1">
      <c r="B52" s="16" t="s">
        <v>29</v>
      </c>
      <c r="E52" s="28"/>
      <c r="F52" s="45">
        <v>222433.74</v>
      </c>
      <c r="G52" s="45">
        <v>1710.58</v>
      </c>
      <c r="H52" s="45">
        <v>130034.12</v>
      </c>
      <c r="I52" s="46">
        <v>3</v>
      </c>
      <c r="J52" s="47">
        <v>26</v>
      </c>
      <c r="M52" s="16" t="s">
        <v>123</v>
      </c>
      <c r="N52" s="15"/>
    </row>
    <row r="53" spans="1:14" s="16" customFormat="1" ht="17.25" customHeight="1">
      <c r="B53" s="16" t="s">
        <v>37</v>
      </c>
      <c r="E53" s="28"/>
      <c r="F53" s="45">
        <v>70328.58</v>
      </c>
      <c r="G53" s="45">
        <v>407.19</v>
      </c>
      <c r="H53" s="45">
        <v>172716.82</v>
      </c>
      <c r="I53" s="46">
        <v>1</v>
      </c>
      <c r="J53" s="47">
        <v>20</v>
      </c>
      <c r="M53" s="16" t="s">
        <v>124</v>
      </c>
      <c r="N53" s="15"/>
    </row>
    <row r="54" spans="1:14" s="16" customFormat="1" ht="17.25" customHeight="1">
      <c r="B54" s="16" t="s">
        <v>30</v>
      </c>
      <c r="E54" s="28"/>
      <c r="F54" s="45">
        <v>68999.16</v>
      </c>
      <c r="G54" s="45">
        <v>737.51</v>
      </c>
      <c r="H54" s="45">
        <v>93557.06</v>
      </c>
      <c r="I54" s="46">
        <v>7</v>
      </c>
      <c r="J54" s="47">
        <v>43</v>
      </c>
      <c r="M54" s="16" t="s">
        <v>125</v>
      </c>
      <c r="N54" s="15"/>
    </row>
    <row r="55" spans="1:14" s="16" customFormat="1" ht="17.25" customHeight="1">
      <c r="B55" s="16" t="s">
        <v>34</v>
      </c>
      <c r="E55" s="28"/>
      <c r="F55" s="45">
        <v>33589.629999999997</v>
      </c>
      <c r="G55" s="45">
        <v>434.31</v>
      </c>
      <c r="H55" s="45">
        <v>77339.839999999997</v>
      </c>
      <c r="I55" s="46">
        <v>13</v>
      </c>
      <c r="J55" s="47">
        <v>55</v>
      </c>
      <c r="M55" s="16" t="s">
        <v>126</v>
      </c>
      <c r="N55" s="15"/>
    </row>
    <row r="56" spans="1:14" s="16" customFormat="1" ht="17.25" customHeight="1">
      <c r="B56" s="16" t="s">
        <v>43</v>
      </c>
      <c r="E56" s="28"/>
      <c r="F56" s="45">
        <v>27523.93</v>
      </c>
      <c r="G56" s="45">
        <v>424.21</v>
      </c>
      <c r="H56" s="45">
        <v>64882.7</v>
      </c>
      <c r="I56" s="46">
        <v>15</v>
      </c>
      <c r="J56" s="47">
        <v>65</v>
      </c>
      <c r="M56" s="15" t="s">
        <v>127</v>
      </c>
      <c r="N56" s="15"/>
    </row>
    <row r="57" spans="1:14" s="16" customFormat="1" ht="17.25" customHeight="1">
      <c r="B57" s="16" t="s">
        <v>45</v>
      </c>
      <c r="E57" s="28"/>
      <c r="F57" s="45">
        <v>30196.16</v>
      </c>
      <c r="G57" s="45">
        <v>442.21</v>
      </c>
      <c r="H57" s="45">
        <v>68284.509999999995</v>
      </c>
      <c r="I57" s="46">
        <v>14</v>
      </c>
      <c r="J57" s="47">
        <v>58</v>
      </c>
      <c r="M57" s="15" t="s">
        <v>128</v>
      </c>
      <c r="N57" s="15"/>
    </row>
    <row r="58" spans="1:14" s="16" customFormat="1" ht="17.25" customHeight="1">
      <c r="B58" s="16" t="s">
        <v>44</v>
      </c>
      <c r="E58" s="28"/>
      <c r="F58" s="45">
        <v>34564.31</v>
      </c>
      <c r="G58" s="45">
        <v>411.64</v>
      </c>
      <c r="H58" s="45">
        <v>83966.76</v>
      </c>
      <c r="I58" s="46">
        <v>11</v>
      </c>
      <c r="J58" s="47">
        <v>52</v>
      </c>
      <c r="M58" s="15" t="s">
        <v>129</v>
      </c>
      <c r="N58" s="15"/>
    </row>
    <row r="59" spans="1:14" s="16" customFormat="1" ht="17.25" customHeight="1">
      <c r="B59" s="16" t="s">
        <v>39</v>
      </c>
      <c r="E59" s="28"/>
      <c r="F59" s="45">
        <v>99826.94</v>
      </c>
      <c r="G59" s="45">
        <v>1148.97</v>
      </c>
      <c r="H59" s="45">
        <v>86883.64</v>
      </c>
      <c r="I59" s="46">
        <v>9</v>
      </c>
      <c r="J59" s="47">
        <v>47</v>
      </c>
      <c r="M59" s="15" t="s">
        <v>130</v>
      </c>
      <c r="N59" s="15"/>
    </row>
    <row r="60" spans="1:14" s="16" customFormat="1" ht="17.25" customHeight="1">
      <c r="B60" s="16" t="s">
        <v>41</v>
      </c>
      <c r="E60" s="28"/>
      <c r="F60" s="45">
        <v>12253.2</v>
      </c>
      <c r="G60" s="45">
        <v>200.04</v>
      </c>
      <c r="H60" s="45">
        <v>61255.040000000001</v>
      </c>
      <c r="I60" s="46">
        <v>17</v>
      </c>
      <c r="J60" s="47">
        <v>72</v>
      </c>
      <c r="M60" s="15" t="s">
        <v>131</v>
      </c>
      <c r="N60" s="15"/>
    </row>
    <row r="61" spans="1:14" s="16" customFormat="1" ht="17.25" customHeight="1">
      <c r="B61" s="16" t="s">
        <v>32</v>
      </c>
      <c r="E61" s="28"/>
      <c r="F61" s="45">
        <v>104153.36</v>
      </c>
      <c r="G61" s="45">
        <v>977.35</v>
      </c>
      <c r="H61" s="45">
        <v>106567.15</v>
      </c>
      <c r="I61" s="46">
        <v>4</v>
      </c>
      <c r="J61" s="47">
        <v>34</v>
      </c>
      <c r="M61" s="15" t="s">
        <v>132</v>
      </c>
      <c r="N61" s="15"/>
    </row>
    <row r="62" spans="1:14" s="16" customFormat="1" ht="18.75" customHeight="1">
      <c r="B62" s="16" t="s">
        <v>33</v>
      </c>
      <c r="E62" s="28"/>
      <c r="F62" s="45">
        <v>26143.279999999999</v>
      </c>
      <c r="G62" s="45">
        <v>292.51</v>
      </c>
      <c r="H62" s="45">
        <v>89376.01</v>
      </c>
      <c r="I62" s="46">
        <v>8</v>
      </c>
      <c r="J62" s="47">
        <v>46</v>
      </c>
      <c r="M62" s="15" t="s">
        <v>133</v>
      </c>
      <c r="N62" s="15"/>
    </row>
    <row r="63" spans="1:14" s="16" customFormat="1" ht="18.75" customHeight="1">
      <c r="B63" s="16" t="s">
        <v>31</v>
      </c>
      <c r="E63" s="28"/>
      <c r="F63" s="45">
        <v>107038.37</v>
      </c>
      <c r="G63" s="45">
        <v>776.3</v>
      </c>
      <c r="H63" s="45">
        <v>137882.04</v>
      </c>
      <c r="I63" s="46">
        <v>2</v>
      </c>
      <c r="J63" s="47">
        <v>24</v>
      </c>
      <c r="M63" s="15" t="s">
        <v>134</v>
      </c>
      <c r="N63" s="15"/>
    </row>
    <row r="64" spans="1:14" s="16" customFormat="1" ht="18.75" customHeight="1">
      <c r="B64" s="16" t="s">
        <v>35</v>
      </c>
      <c r="E64" s="28"/>
      <c r="F64" s="45">
        <v>47523.35</v>
      </c>
      <c r="G64" s="45">
        <v>506.76</v>
      </c>
      <c r="H64" s="45">
        <v>93778.53</v>
      </c>
      <c r="I64" s="46">
        <v>6</v>
      </c>
      <c r="J64" s="47">
        <v>42</v>
      </c>
      <c r="M64" s="15" t="s">
        <v>135</v>
      </c>
      <c r="N64" s="15"/>
    </row>
    <row r="65" spans="1:14" s="16" customFormat="1" ht="18.75" customHeight="1">
      <c r="B65" s="16" t="s">
        <v>38</v>
      </c>
      <c r="E65" s="28"/>
      <c r="F65" s="45">
        <v>40038.06</v>
      </c>
      <c r="G65" s="45">
        <v>618.52</v>
      </c>
      <c r="H65" s="45">
        <v>64732.13</v>
      </c>
      <c r="I65" s="46">
        <v>16</v>
      </c>
      <c r="J65" s="47">
        <v>67</v>
      </c>
      <c r="M65" s="15" t="s">
        <v>136</v>
      </c>
      <c r="N65" s="15"/>
    </row>
    <row r="66" spans="1:14" s="7" customFormat="1">
      <c r="A66" s="5"/>
      <c r="B66" s="5" t="s">
        <v>0</v>
      </c>
      <c r="C66" s="35">
        <v>10.1</v>
      </c>
      <c r="D66" s="5" t="s">
        <v>200</v>
      </c>
      <c r="F66" s="5"/>
      <c r="G66" s="5"/>
      <c r="H66" s="5"/>
      <c r="I66" s="5"/>
      <c r="J66" s="5"/>
      <c r="K66" s="5"/>
      <c r="L66" s="5"/>
      <c r="M66" s="8"/>
      <c r="N66" s="8"/>
    </row>
    <row r="67" spans="1:14" s="10" customFormat="1">
      <c r="A67" s="9"/>
      <c r="B67" s="5" t="s">
        <v>183</v>
      </c>
      <c r="C67" s="35">
        <v>10.1</v>
      </c>
      <c r="D67" s="5" t="s">
        <v>201</v>
      </c>
      <c r="F67" s="9"/>
      <c r="G67" s="9"/>
      <c r="H67" s="9"/>
      <c r="L67" s="9"/>
      <c r="M67" s="11"/>
      <c r="N67" s="11"/>
    </row>
    <row r="68" spans="1:14" s="10" customFormat="1" ht="6" customHeight="1">
      <c r="A68" s="9"/>
      <c r="B68" s="9"/>
      <c r="C68" s="9"/>
      <c r="D68" s="6"/>
      <c r="E68" s="9"/>
      <c r="F68" s="9"/>
      <c r="G68" s="9"/>
      <c r="H68" s="9"/>
      <c r="L68" s="9"/>
      <c r="M68" s="11"/>
      <c r="N68" s="11"/>
    </row>
    <row r="69" spans="1:14" s="16" customFormat="1" ht="2.25" customHeight="1">
      <c r="A69" s="54" t="s">
        <v>175</v>
      </c>
      <c r="B69" s="54"/>
      <c r="C69" s="54"/>
      <c r="D69" s="54"/>
      <c r="E69" s="55"/>
      <c r="F69" s="12"/>
      <c r="G69" s="13"/>
      <c r="H69" s="13"/>
      <c r="I69" s="62"/>
      <c r="J69" s="63"/>
      <c r="K69" s="14"/>
      <c r="L69" s="54" t="s">
        <v>176</v>
      </c>
      <c r="M69" s="54"/>
      <c r="N69" s="15"/>
    </row>
    <row r="70" spans="1:14" s="16" customFormat="1" ht="15.75">
      <c r="A70" s="56"/>
      <c r="B70" s="56"/>
      <c r="C70" s="56"/>
      <c r="D70" s="56"/>
      <c r="E70" s="57"/>
      <c r="F70" s="49" t="s">
        <v>188</v>
      </c>
      <c r="G70" s="49"/>
      <c r="H70" s="49"/>
      <c r="I70" s="64"/>
      <c r="J70" s="65"/>
      <c r="K70" s="17"/>
      <c r="L70" s="56"/>
      <c r="M70" s="56"/>
      <c r="N70" s="15"/>
    </row>
    <row r="71" spans="1:14" s="16" customFormat="1" ht="15.75">
      <c r="A71" s="56"/>
      <c r="B71" s="56"/>
      <c r="C71" s="56"/>
      <c r="D71" s="56"/>
      <c r="E71" s="57"/>
      <c r="F71" s="49" t="s">
        <v>184</v>
      </c>
      <c r="G71" s="49" t="s">
        <v>80</v>
      </c>
      <c r="H71" s="49"/>
      <c r="I71" s="64" t="s">
        <v>189</v>
      </c>
      <c r="J71" s="65"/>
      <c r="K71" s="17"/>
      <c r="L71" s="56"/>
      <c r="M71" s="56"/>
      <c r="N71" s="15"/>
    </row>
    <row r="72" spans="1:14" s="16" customFormat="1" ht="15.75">
      <c r="A72" s="56"/>
      <c r="B72" s="56"/>
      <c r="C72" s="56"/>
      <c r="D72" s="56"/>
      <c r="E72" s="57"/>
      <c r="F72" s="49" t="s">
        <v>190</v>
      </c>
      <c r="G72" s="49" t="s">
        <v>85</v>
      </c>
      <c r="H72" s="49" t="s">
        <v>187</v>
      </c>
      <c r="I72" s="66" t="s">
        <v>182</v>
      </c>
      <c r="J72" s="67"/>
      <c r="L72" s="56"/>
      <c r="M72" s="56"/>
      <c r="N72" s="15"/>
    </row>
    <row r="73" spans="1:14" s="16" customFormat="1" ht="15.75">
      <c r="A73" s="56"/>
      <c r="B73" s="56"/>
      <c r="C73" s="56"/>
      <c r="D73" s="56"/>
      <c r="E73" s="57"/>
      <c r="F73" s="49" t="s">
        <v>191</v>
      </c>
      <c r="G73" s="49" t="s">
        <v>81</v>
      </c>
      <c r="H73" s="49" t="s">
        <v>186</v>
      </c>
      <c r="I73" s="49" t="s">
        <v>196</v>
      </c>
      <c r="J73" s="18" t="s">
        <v>197</v>
      </c>
      <c r="K73" s="17"/>
      <c r="L73" s="56"/>
      <c r="M73" s="56"/>
      <c r="N73" s="15"/>
    </row>
    <row r="74" spans="1:14" s="16" customFormat="1" ht="15.75">
      <c r="A74" s="58"/>
      <c r="B74" s="58"/>
      <c r="C74" s="58"/>
      <c r="D74" s="58"/>
      <c r="E74" s="59"/>
      <c r="F74" s="50" t="s">
        <v>27</v>
      </c>
      <c r="G74" s="50" t="s">
        <v>86</v>
      </c>
      <c r="H74" s="19" t="s">
        <v>177</v>
      </c>
      <c r="I74" s="50" t="s">
        <v>198</v>
      </c>
      <c r="J74" s="19" t="s">
        <v>199</v>
      </c>
      <c r="K74" s="20"/>
      <c r="L74" s="58"/>
      <c r="M74" s="58"/>
      <c r="N74" s="15"/>
    </row>
    <row r="75" spans="1:14" s="16" customFormat="1" ht="18.75" customHeight="1">
      <c r="B75" s="16" t="s">
        <v>36</v>
      </c>
      <c r="E75" s="28"/>
      <c r="F75" s="45">
        <v>86957.71</v>
      </c>
      <c r="G75" s="45">
        <v>896.87</v>
      </c>
      <c r="H75" s="45">
        <v>96956.89</v>
      </c>
      <c r="I75" s="46">
        <v>5</v>
      </c>
      <c r="J75" s="47">
        <v>39</v>
      </c>
      <c r="M75" s="15" t="s">
        <v>137</v>
      </c>
      <c r="N75" s="15"/>
    </row>
    <row r="76" spans="1:14" s="16" customFormat="1" ht="18.75" customHeight="1">
      <c r="B76" s="16" t="s">
        <v>40</v>
      </c>
      <c r="E76" s="28"/>
      <c r="F76" s="45">
        <v>42374.97</v>
      </c>
      <c r="G76" s="45">
        <v>540.72</v>
      </c>
      <c r="H76" s="45">
        <v>78367.490000000005</v>
      </c>
      <c r="I76" s="46">
        <v>12</v>
      </c>
      <c r="J76" s="47">
        <v>54</v>
      </c>
      <c r="M76" s="15" t="s">
        <v>138</v>
      </c>
      <c r="N76" s="15"/>
    </row>
    <row r="77" spans="1:14" s="16" customFormat="1" ht="18.75" customHeight="1">
      <c r="B77" s="16" t="s">
        <v>42</v>
      </c>
      <c r="C77" s="23"/>
      <c r="D77" s="23"/>
      <c r="E77" s="24"/>
      <c r="F77" s="45">
        <v>78915.899999999994</v>
      </c>
      <c r="G77" s="45">
        <v>917.44</v>
      </c>
      <c r="H77" s="45">
        <v>86017.16</v>
      </c>
      <c r="I77" s="46">
        <v>10</v>
      </c>
      <c r="J77" s="47">
        <v>49</v>
      </c>
      <c r="M77" s="15" t="s">
        <v>139</v>
      </c>
      <c r="N77" s="29"/>
    </row>
    <row r="78" spans="1:14" s="16" customFormat="1" ht="26.25" customHeight="1">
      <c r="A78" s="22" t="s">
        <v>46</v>
      </c>
      <c r="E78" s="28"/>
      <c r="F78" s="45">
        <f>SUM(F79:F107)</f>
        <v>1423121.9400000004</v>
      </c>
      <c r="G78" s="45">
        <f>SUM(G79:G107)</f>
        <v>18674.46</v>
      </c>
      <c r="H78" s="45">
        <f>SUM(H79:H107)</f>
        <v>1414488.05</v>
      </c>
      <c r="I78" s="46"/>
      <c r="J78" s="47"/>
      <c r="L78" s="25" t="s">
        <v>82</v>
      </c>
      <c r="N78" s="15"/>
    </row>
    <row r="79" spans="1:14" s="16" customFormat="1" ht="18.75" customHeight="1">
      <c r="B79" s="16" t="s">
        <v>49</v>
      </c>
      <c r="E79" s="28"/>
      <c r="F79" s="45">
        <v>263577.96000000002</v>
      </c>
      <c r="G79" s="45">
        <v>2495.5700000000002</v>
      </c>
      <c r="H79" s="45">
        <v>105618.41</v>
      </c>
      <c r="I79" s="46">
        <v>2</v>
      </c>
      <c r="J79" s="47">
        <v>35</v>
      </c>
      <c r="M79" s="15" t="s">
        <v>140</v>
      </c>
      <c r="N79" s="15"/>
    </row>
    <row r="80" spans="1:14" s="16" customFormat="1" ht="18.75" customHeight="1">
      <c r="B80" s="16" t="s">
        <v>58</v>
      </c>
      <c r="E80" s="28"/>
      <c r="F80" s="45">
        <v>82064.240000000005</v>
      </c>
      <c r="G80" s="45">
        <v>1251.25</v>
      </c>
      <c r="H80" s="45">
        <v>65585.58</v>
      </c>
      <c r="I80" s="46">
        <v>10</v>
      </c>
      <c r="J80" s="47">
        <v>63</v>
      </c>
      <c r="M80" s="15" t="s">
        <v>141</v>
      </c>
      <c r="N80" s="15"/>
    </row>
    <row r="81" spans="2:14" s="16" customFormat="1" ht="18.75" customHeight="1">
      <c r="B81" s="16" t="s">
        <v>62</v>
      </c>
      <c r="E81" s="28"/>
      <c r="F81" s="45">
        <v>70473.279999999999</v>
      </c>
      <c r="G81" s="45">
        <v>1110.48</v>
      </c>
      <c r="H81" s="45">
        <v>63462.07</v>
      </c>
      <c r="I81" s="46">
        <v>15</v>
      </c>
      <c r="J81" s="47">
        <v>70</v>
      </c>
      <c r="M81" s="15" t="s">
        <v>142</v>
      </c>
      <c r="N81" s="15"/>
    </row>
    <row r="82" spans="2:14" s="16" customFormat="1" ht="18.75" customHeight="1">
      <c r="B82" s="16" t="s">
        <v>63</v>
      </c>
      <c r="E82" s="28"/>
      <c r="F82" s="45">
        <v>66653.41</v>
      </c>
      <c r="G82" s="45">
        <v>1036.6300000000001</v>
      </c>
      <c r="H82" s="45">
        <v>64297.96</v>
      </c>
      <c r="I82" s="46">
        <v>13</v>
      </c>
      <c r="J82" s="47">
        <v>68</v>
      </c>
      <c r="M82" s="15" t="s">
        <v>143</v>
      </c>
      <c r="N82" s="15"/>
    </row>
    <row r="83" spans="2:14" s="16" customFormat="1" ht="18.75" customHeight="1">
      <c r="B83" s="16" t="s">
        <v>59</v>
      </c>
      <c r="E83" s="28"/>
      <c r="F83" s="45">
        <v>113540.89</v>
      </c>
      <c r="G83" s="45">
        <v>1713.9</v>
      </c>
      <c r="H83" s="45">
        <v>66246.95</v>
      </c>
      <c r="I83" s="46">
        <v>9</v>
      </c>
      <c r="J83" s="47">
        <v>61</v>
      </c>
      <c r="M83" s="15" t="s">
        <v>144</v>
      </c>
      <c r="N83" s="15"/>
    </row>
    <row r="84" spans="2:14" s="16" customFormat="1" ht="18.75" customHeight="1">
      <c r="B84" s="16" t="s">
        <v>61</v>
      </c>
      <c r="E84" s="28"/>
      <c r="F84" s="45">
        <v>26049.86</v>
      </c>
      <c r="G84" s="45">
        <v>481.98</v>
      </c>
      <c r="H84" s="45">
        <v>54047.25</v>
      </c>
      <c r="I84" s="46">
        <v>19</v>
      </c>
      <c r="J84" s="47">
        <v>76</v>
      </c>
      <c r="M84" s="15" t="s">
        <v>145</v>
      </c>
      <c r="N84" s="15"/>
    </row>
    <row r="85" spans="2:14" s="16" customFormat="1" ht="18.75" customHeight="1">
      <c r="B85" s="16" t="s">
        <v>50</v>
      </c>
      <c r="E85" s="28"/>
      <c r="F85" s="45">
        <v>59051.01</v>
      </c>
      <c r="G85" s="45">
        <v>955.11</v>
      </c>
      <c r="H85" s="45">
        <v>61826.32</v>
      </c>
      <c r="I85" s="46">
        <v>16</v>
      </c>
      <c r="J85" s="47">
        <v>71</v>
      </c>
      <c r="M85" s="15" t="s">
        <v>146</v>
      </c>
      <c r="N85" s="15"/>
    </row>
    <row r="86" spans="2:14" s="16" customFormat="1" ht="18.75" customHeight="1">
      <c r="B86" s="16" t="s">
        <v>64</v>
      </c>
      <c r="C86" s="15"/>
      <c r="D86" s="15"/>
      <c r="E86" s="15"/>
      <c r="F86" s="45">
        <v>16470.560000000001</v>
      </c>
      <c r="G86" s="45">
        <v>277.66000000000003</v>
      </c>
      <c r="H86" s="45">
        <v>59318.55</v>
      </c>
      <c r="I86" s="46">
        <v>17</v>
      </c>
      <c r="J86" s="47">
        <v>74</v>
      </c>
      <c r="M86" s="15" t="s">
        <v>147</v>
      </c>
      <c r="N86" s="15"/>
    </row>
    <row r="87" spans="2:14" s="16" customFormat="1" ht="18.75" customHeight="1">
      <c r="B87" s="15" t="s">
        <v>65</v>
      </c>
      <c r="E87" s="28"/>
      <c r="F87" s="45">
        <v>23407.43</v>
      </c>
      <c r="G87" s="45">
        <v>473.42</v>
      </c>
      <c r="H87" s="45">
        <v>49442.99</v>
      </c>
      <c r="I87" s="46">
        <v>20</v>
      </c>
      <c r="J87" s="47">
        <v>77</v>
      </c>
      <c r="M87" s="15" t="s">
        <v>148</v>
      </c>
      <c r="N87" s="15"/>
    </row>
    <row r="88" spans="2:14" s="16" customFormat="1" ht="18.75" customHeight="1">
      <c r="B88" s="16" t="s">
        <v>48</v>
      </c>
      <c r="E88" s="28"/>
      <c r="F88" s="45">
        <v>194847.51</v>
      </c>
      <c r="G88" s="45">
        <v>1739.12</v>
      </c>
      <c r="H88" s="45">
        <v>112038.11</v>
      </c>
      <c r="I88" s="46">
        <v>1</v>
      </c>
      <c r="J88" s="47">
        <v>31</v>
      </c>
      <c r="M88" s="15" t="s">
        <v>149</v>
      </c>
      <c r="N88" s="15"/>
    </row>
    <row r="89" spans="2:14" s="16" customFormat="1" ht="18.75" customHeight="1">
      <c r="B89" s="16" t="s">
        <v>52</v>
      </c>
      <c r="E89" s="28"/>
      <c r="F89" s="45">
        <v>107524.32</v>
      </c>
      <c r="G89" s="45">
        <v>1259.67</v>
      </c>
      <c r="H89" s="45">
        <v>85359.02</v>
      </c>
      <c r="I89" s="46">
        <v>3</v>
      </c>
      <c r="J89" s="47">
        <v>50</v>
      </c>
      <c r="M89" s="15" t="s">
        <v>150</v>
      </c>
      <c r="N89" s="15"/>
    </row>
    <row r="90" spans="2:14" s="16" customFormat="1" ht="18.75" customHeight="1">
      <c r="B90" s="16" t="s">
        <v>47</v>
      </c>
      <c r="E90" s="28"/>
      <c r="F90" s="45">
        <v>44980.09</v>
      </c>
      <c r="G90" s="45">
        <v>539.08000000000004</v>
      </c>
      <c r="H90" s="45">
        <v>83439.34</v>
      </c>
      <c r="I90" s="46">
        <v>5</v>
      </c>
      <c r="J90" s="47">
        <v>53</v>
      </c>
      <c r="M90" s="15" t="s">
        <v>151</v>
      </c>
      <c r="N90" s="15"/>
    </row>
    <row r="91" spans="2:14" s="16" customFormat="1" ht="18.75" customHeight="1">
      <c r="B91" s="16" t="s">
        <v>51</v>
      </c>
      <c r="E91" s="28"/>
      <c r="F91" s="45">
        <v>37811.870000000003</v>
      </c>
      <c r="G91" s="45">
        <v>447.67</v>
      </c>
      <c r="H91" s="45">
        <v>84464.6</v>
      </c>
      <c r="I91" s="46">
        <v>4</v>
      </c>
      <c r="J91" s="47">
        <v>51</v>
      </c>
      <c r="M91" s="15" t="s">
        <v>152</v>
      </c>
      <c r="N91" s="15"/>
    </row>
    <row r="92" spans="2:14" s="16" customFormat="1" ht="18.75" customHeight="1">
      <c r="B92" s="16" t="s">
        <v>55</v>
      </c>
      <c r="E92" s="28"/>
      <c r="F92" s="45">
        <v>54263.27</v>
      </c>
      <c r="G92" s="45">
        <v>828.19</v>
      </c>
      <c r="H92" s="45">
        <v>65520.46</v>
      </c>
      <c r="I92" s="46">
        <v>11</v>
      </c>
      <c r="J92" s="47">
        <v>64</v>
      </c>
      <c r="M92" s="15" t="s">
        <v>153</v>
      </c>
      <c r="N92" s="15"/>
    </row>
    <row r="93" spans="2:14" s="16" customFormat="1" ht="18.75" customHeight="1">
      <c r="B93" s="16" t="s">
        <v>60</v>
      </c>
      <c r="E93" s="28"/>
      <c r="F93" s="45">
        <v>68647.289999999994</v>
      </c>
      <c r="G93" s="45">
        <v>1071.75</v>
      </c>
      <c r="H93" s="45">
        <v>64051.67</v>
      </c>
      <c r="I93" s="46">
        <v>14</v>
      </c>
      <c r="J93" s="47">
        <v>69</v>
      </c>
      <c r="M93" s="15" t="s">
        <v>154</v>
      </c>
      <c r="N93" s="15"/>
    </row>
    <row r="94" spans="2:14" s="16" customFormat="1" ht="18.75" customHeight="1">
      <c r="B94" s="16" t="s">
        <v>57</v>
      </c>
      <c r="E94" s="28"/>
      <c r="F94" s="45">
        <v>53069.26</v>
      </c>
      <c r="G94" s="45">
        <v>918.18</v>
      </c>
      <c r="H94" s="45">
        <v>57798.06</v>
      </c>
      <c r="I94" s="46">
        <v>18</v>
      </c>
      <c r="J94" s="47">
        <v>75</v>
      </c>
      <c r="M94" s="15" t="s">
        <v>155</v>
      </c>
      <c r="N94" s="15"/>
    </row>
    <row r="95" spans="2:14" s="16" customFormat="1" ht="18.75" customHeight="1">
      <c r="B95" s="16" t="s">
        <v>53</v>
      </c>
      <c r="E95" s="28"/>
      <c r="F95" s="45">
        <v>52501.440000000002</v>
      </c>
      <c r="G95" s="45">
        <v>810.72</v>
      </c>
      <c r="H95" s="45">
        <v>64759.29</v>
      </c>
      <c r="I95" s="46">
        <v>12</v>
      </c>
      <c r="J95" s="47">
        <v>66</v>
      </c>
      <c r="M95" s="15" t="s">
        <v>156</v>
      </c>
      <c r="N95" s="15"/>
    </row>
    <row r="96" spans="2:14" s="16" customFormat="1" ht="18.75" customHeight="1">
      <c r="B96" s="16" t="s">
        <v>56</v>
      </c>
      <c r="E96" s="28"/>
      <c r="F96" s="45">
        <v>41438.339999999997</v>
      </c>
      <c r="G96" s="45">
        <v>566.96</v>
      </c>
      <c r="H96" s="45">
        <v>73088.14</v>
      </c>
      <c r="I96" s="46">
        <v>6</v>
      </c>
      <c r="J96" s="47">
        <v>56</v>
      </c>
      <c r="M96" s="15" t="s">
        <v>157</v>
      </c>
      <c r="N96" s="15"/>
    </row>
    <row r="97" spans="1:14" s="7" customFormat="1">
      <c r="A97" s="5"/>
      <c r="B97" s="5" t="s">
        <v>0</v>
      </c>
      <c r="C97" s="35">
        <v>10.1</v>
      </c>
      <c r="D97" s="5" t="s">
        <v>200</v>
      </c>
      <c r="F97" s="5"/>
      <c r="G97" s="5"/>
      <c r="H97" s="5"/>
      <c r="I97" s="5"/>
      <c r="J97" s="5"/>
      <c r="K97" s="5"/>
      <c r="L97" s="5"/>
      <c r="M97" s="8"/>
      <c r="N97" s="8"/>
    </row>
    <row r="98" spans="1:14" s="10" customFormat="1">
      <c r="A98" s="9"/>
      <c r="B98" s="5" t="s">
        <v>183</v>
      </c>
      <c r="C98" s="35">
        <v>10.1</v>
      </c>
      <c r="D98" s="5" t="s">
        <v>201</v>
      </c>
      <c r="F98" s="9"/>
      <c r="G98" s="9"/>
      <c r="H98" s="9"/>
      <c r="L98" s="9"/>
      <c r="M98" s="11"/>
      <c r="N98" s="11"/>
    </row>
    <row r="99" spans="1:14" s="10" customFormat="1" ht="6" customHeight="1">
      <c r="A99" s="9"/>
      <c r="B99" s="9"/>
      <c r="C99" s="9"/>
      <c r="D99" s="6"/>
      <c r="E99" s="9"/>
      <c r="F99" s="9"/>
      <c r="G99" s="9"/>
      <c r="H99" s="9"/>
      <c r="L99" s="9"/>
      <c r="M99" s="11"/>
      <c r="N99" s="11"/>
    </row>
    <row r="100" spans="1:14" s="16" customFormat="1" ht="2.25" customHeight="1">
      <c r="A100" s="54" t="s">
        <v>175</v>
      </c>
      <c r="B100" s="54"/>
      <c r="C100" s="54"/>
      <c r="D100" s="54"/>
      <c r="E100" s="55"/>
      <c r="F100" s="12"/>
      <c r="G100" s="13"/>
      <c r="H100" s="13"/>
      <c r="I100" s="62"/>
      <c r="J100" s="63"/>
      <c r="K100" s="14"/>
      <c r="L100" s="54" t="s">
        <v>176</v>
      </c>
      <c r="M100" s="54"/>
      <c r="N100" s="15"/>
    </row>
    <row r="101" spans="1:14" s="16" customFormat="1" ht="15.75">
      <c r="A101" s="56"/>
      <c r="B101" s="56"/>
      <c r="C101" s="56"/>
      <c r="D101" s="56"/>
      <c r="E101" s="57"/>
      <c r="F101" s="49" t="s">
        <v>188</v>
      </c>
      <c r="G101" s="49"/>
      <c r="H101" s="49"/>
      <c r="I101" s="64"/>
      <c r="J101" s="65"/>
      <c r="K101" s="17"/>
      <c r="L101" s="56"/>
      <c r="M101" s="56"/>
      <c r="N101" s="15"/>
    </row>
    <row r="102" spans="1:14" s="16" customFormat="1" ht="15.75">
      <c r="A102" s="56"/>
      <c r="B102" s="56"/>
      <c r="C102" s="56"/>
      <c r="D102" s="56"/>
      <c r="E102" s="57"/>
      <c r="F102" s="49" t="s">
        <v>184</v>
      </c>
      <c r="G102" s="49" t="s">
        <v>80</v>
      </c>
      <c r="H102" s="49"/>
      <c r="I102" s="64" t="s">
        <v>189</v>
      </c>
      <c r="J102" s="65"/>
      <c r="K102" s="17"/>
      <c r="L102" s="56"/>
      <c r="M102" s="56"/>
      <c r="N102" s="15"/>
    </row>
    <row r="103" spans="1:14" s="16" customFormat="1" ht="15.75">
      <c r="A103" s="56"/>
      <c r="B103" s="56"/>
      <c r="C103" s="56"/>
      <c r="D103" s="56"/>
      <c r="E103" s="57"/>
      <c r="F103" s="49" t="s">
        <v>190</v>
      </c>
      <c r="G103" s="49" t="s">
        <v>85</v>
      </c>
      <c r="H103" s="49" t="s">
        <v>187</v>
      </c>
      <c r="I103" s="66" t="s">
        <v>182</v>
      </c>
      <c r="J103" s="67"/>
      <c r="L103" s="56"/>
      <c r="M103" s="56"/>
      <c r="N103" s="15"/>
    </row>
    <row r="104" spans="1:14" s="16" customFormat="1" ht="15.75">
      <c r="A104" s="56"/>
      <c r="B104" s="56"/>
      <c r="C104" s="56"/>
      <c r="D104" s="56"/>
      <c r="E104" s="57"/>
      <c r="F104" s="49" t="s">
        <v>191</v>
      </c>
      <c r="G104" s="49" t="s">
        <v>81</v>
      </c>
      <c r="H104" s="49" t="s">
        <v>186</v>
      </c>
      <c r="I104" s="49" t="s">
        <v>196</v>
      </c>
      <c r="J104" s="18" t="s">
        <v>197</v>
      </c>
      <c r="K104" s="17"/>
      <c r="L104" s="56"/>
      <c r="M104" s="56"/>
      <c r="N104" s="15"/>
    </row>
    <row r="105" spans="1:14" s="16" customFormat="1" ht="15.75">
      <c r="A105" s="58"/>
      <c r="B105" s="58"/>
      <c r="C105" s="58"/>
      <c r="D105" s="58"/>
      <c r="E105" s="59"/>
      <c r="F105" s="50" t="s">
        <v>27</v>
      </c>
      <c r="G105" s="50" t="s">
        <v>86</v>
      </c>
      <c r="H105" s="19" t="s">
        <v>177</v>
      </c>
      <c r="I105" s="50" t="s">
        <v>198</v>
      </c>
      <c r="J105" s="19" t="s">
        <v>199</v>
      </c>
      <c r="K105" s="20"/>
      <c r="L105" s="58"/>
      <c r="M105" s="58"/>
      <c r="N105" s="15"/>
    </row>
    <row r="106" spans="1:14" s="16" customFormat="1" ht="18.75" customHeight="1">
      <c r="B106" s="16" t="s">
        <v>54</v>
      </c>
      <c r="C106" s="29"/>
      <c r="D106" s="29"/>
      <c r="E106" s="23"/>
      <c r="F106" s="46">
        <v>23286.45</v>
      </c>
      <c r="G106" s="46">
        <v>347.03</v>
      </c>
      <c r="H106" s="46">
        <v>67102.600000000006</v>
      </c>
      <c r="I106" s="46">
        <v>7</v>
      </c>
      <c r="J106" s="46">
        <v>59</v>
      </c>
      <c r="M106" s="15" t="s">
        <v>158</v>
      </c>
      <c r="N106" s="29"/>
    </row>
    <row r="107" spans="1:14" s="16" customFormat="1" ht="18.75" customHeight="1">
      <c r="B107" s="16" t="s">
        <v>202</v>
      </c>
      <c r="C107" s="29"/>
      <c r="D107" s="29"/>
      <c r="E107" s="24"/>
      <c r="F107" s="46">
        <v>23463.46</v>
      </c>
      <c r="G107" s="46">
        <v>350.09</v>
      </c>
      <c r="H107" s="46">
        <v>67020.679999999993</v>
      </c>
      <c r="I107" s="46">
        <v>8</v>
      </c>
      <c r="J107" s="46">
        <v>60</v>
      </c>
      <c r="M107" s="15" t="s">
        <v>203</v>
      </c>
      <c r="N107" s="29"/>
    </row>
    <row r="108" spans="1:14" s="16" customFormat="1" ht="3" customHeight="1">
      <c r="A108" s="4"/>
      <c r="B108" s="4"/>
      <c r="C108" s="4"/>
      <c r="D108" s="4"/>
      <c r="E108" s="1"/>
      <c r="F108" s="52"/>
      <c r="G108" s="52"/>
      <c r="H108" s="52"/>
      <c r="I108" s="52"/>
      <c r="J108" s="53"/>
      <c r="K108" s="2"/>
      <c r="L108" s="4"/>
      <c r="M108" s="4"/>
      <c r="N108" s="15"/>
    </row>
    <row r="109" spans="1:14" s="16" customFormat="1" ht="21" customHeight="1">
      <c r="A109" s="30" t="s">
        <v>66</v>
      </c>
      <c r="B109" s="30"/>
      <c r="C109" s="29"/>
      <c r="D109" s="29"/>
      <c r="E109" s="23"/>
      <c r="F109" s="45">
        <f>SUM(F110:F123)</f>
        <v>1322039.78</v>
      </c>
      <c r="G109" s="45">
        <f t="shared" ref="G109:H109" si="2">SUM(G110:G123)</f>
        <v>9209.9600000000009</v>
      </c>
      <c r="H109" s="45">
        <f t="shared" si="2"/>
        <v>2094195.2299999997</v>
      </c>
      <c r="I109" s="46"/>
      <c r="J109" s="47"/>
      <c r="L109" s="22" t="s">
        <v>84</v>
      </c>
      <c r="N109" s="29"/>
    </row>
    <row r="110" spans="1:14" s="16" customFormat="1" ht="15.75">
      <c r="B110" s="15" t="s">
        <v>77</v>
      </c>
      <c r="C110" s="15"/>
      <c r="D110" s="15"/>
      <c r="E110" s="15"/>
      <c r="F110" s="45">
        <v>150515.43</v>
      </c>
      <c r="G110" s="45">
        <v>1526.1</v>
      </c>
      <c r="H110" s="45">
        <v>98627.36</v>
      </c>
      <c r="I110" s="46">
        <v>10</v>
      </c>
      <c r="J110" s="47">
        <v>37</v>
      </c>
      <c r="M110" s="15" t="s">
        <v>159</v>
      </c>
      <c r="N110" s="15"/>
    </row>
    <row r="111" spans="1:14" s="16" customFormat="1" ht="15.75">
      <c r="B111" s="15" t="s">
        <v>72</v>
      </c>
      <c r="C111" s="15"/>
      <c r="D111" s="15"/>
      <c r="E111" s="15"/>
      <c r="F111" s="45">
        <v>87524.03</v>
      </c>
      <c r="G111" s="45">
        <v>373.34</v>
      </c>
      <c r="H111" s="45">
        <v>234436.24</v>
      </c>
      <c r="I111" s="46">
        <v>3</v>
      </c>
      <c r="J111" s="47">
        <v>14</v>
      </c>
      <c r="M111" s="15" t="s">
        <v>160</v>
      </c>
      <c r="N111" s="15"/>
    </row>
    <row r="112" spans="1:14" s="16" customFormat="1" ht="15.75">
      <c r="B112" s="15" t="s">
        <v>69</v>
      </c>
      <c r="C112" s="15"/>
      <c r="D112" s="15"/>
      <c r="E112" s="15"/>
      <c r="F112" s="45">
        <v>63898.71</v>
      </c>
      <c r="G112" s="45">
        <v>268.51</v>
      </c>
      <c r="H112" s="45">
        <v>237970.73</v>
      </c>
      <c r="I112" s="46">
        <v>2</v>
      </c>
      <c r="J112" s="47">
        <v>12</v>
      </c>
      <c r="M112" s="15" t="s">
        <v>174</v>
      </c>
      <c r="N112" s="15"/>
    </row>
    <row r="113" spans="1:14" s="16" customFormat="1" ht="15.75">
      <c r="B113" s="15" t="s">
        <v>67</v>
      </c>
      <c r="C113" s="15"/>
      <c r="D113" s="15"/>
      <c r="E113" s="15"/>
      <c r="F113" s="45">
        <v>191694.6</v>
      </c>
      <c r="G113" s="45">
        <v>536.21</v>
      </c>
      <c r="H113" s="45">
        <v>357498.11</v>
      </c>
      <c r="I113" s="46">
        <v>1</v>
      </c>
      <c r="J113" s="47">
        <v>8</v>
      </c>
      <c r="M113" s="15" t="s">
        <v>161</v>
      </c>
      <c r="N113" s="15"/>
    </row>
    <row r="114" spans="1:14" s="16" customFormat="1" ht="15.75">
      <c r="B114" s="15" t="s">
        <v>70</v>
      </c>
      <c r="C114" s="15"/>
      <c r="D114" s="15"/>
      <c r="E114" s="15"/>
      <c r="F114" s="45">
        <v>200997.42</v>
      </c>
      <c r="G114" s="45">
        <v>1047.26</v>
      </c>
      <c r="H114" s="45">
        <v>191926.79</v>
      </c>
      <c r="I114" s="46">
        <v>4</v>
      </c>
      <c r="J114" s="47">
        <v>17</v>
      </c>
      <c r="M114" s="15" t="s">
        <v>162</v>
      </c>
      <c r="N114" s="15"/>
    </row>
    <row r="115" spans="1:14" s="16" customFormat="1" ht="15.75">
      <c r="B115" s="15" t="s">
        <v>68</v>
      </c>
      <c r="C115" s="15"/>
      <c r="D115" s="15"/>
      <c r="E115" s="15"/>
      <c r="F115" s="45">
        <v>25707.18</v>
      </c>
      <c r="G115" s="45">
        <v>255.23</v>
      </c>
      <c r="H115" s="45">
        <v>100720</v>
      </c>
      <c r="I115" s="46">
        <v>9</v>
      </c>
      <c r="J115" s="47">
        <v>36</v>
      </c>
      <c r="M115" s="15" t="s">
        <v>163</v>
      </c>
      <c r="N115" s="15"/>
    </row>
    <row r="116" spans="1:14" s="16" customFormat="1" ht="15.75">
      <c r="B116" s="15" t="s">
        <v>73</v>
      </c>
      <c r="C116" s="15"/>
      <c r="D116" s="15"/>
      <c r="E116" s="15"/>
      <c r="F116" s="45">
        <v>82249.53</v>
      </c>
      <c r="G116" s="45">
        <v>488.24</v>
      </c>
      <c r="H116" s="45">
        <v>168460.23</v>
      </c>
      <c r="I116" s="46">
        <v>5</v>
      </c>
      <c r="J116" s="47">
        <v>21</v>
      </c>
      <c r="M116" s="15" t="s">
        <v>164</v>
      </c>
      <c r="N116" s="15"/>
    </row>
    <row r="117" spans="1:14" s="16" customFormat="1" ht="15.75">
      <c r="B117" s="15" t="s">
        <v>71</v>
      </c>
      <c r="C117" s="15"/>
      <c r="D117" s="15"/>
      <c r="E117" s="15"/>
      <c r="F117" s="45">
        <v>241701.19</v>
      </c>
      <c r="G117" s="45">
        <v>1539.21</v>
      </c>
      <c r="H117" s="45">
        <v>157029.35999999999</v>
      </c>
      <c r="I117" s="46">
        <v>6</v>
      </c>
      <c r="J117" s="47">
        <v>22</v>
      </c>
      <c r="M117" s="15" t="s">
        <v>165</v>
      </c>
      <c r="N117" s="15"/>
    </row>
    <row r="118" spans="1:14" s="16" customFormat="1" ht="15.75">
      <c r="B118" s="15" t="s">
        <v>75</v>
      </c>
      <c r="C118" s="15"/>
      <c r="D118" s="15"/>
      <c r="E118" s="15"/>
      <c r="F118" s="45">
        <v>34937.83</v>
      </c>
      <c r="G118" s="45">
        <v>280.85000000000002</v>
      </c>
      <c r="H118" s="45">
        <v>124400.2</v>
      </c>
      <c r="I118" s="46">
        <v>7</v>
      </c>
      <c r="J118" s="47">
        <v>28</v>
      </c>
      <c r="M118" s="15" t="s">
        <v>166</v>
      </c>
      <c r="N118" s="15"/>
    </row>
    <row r="119" spans="1:14" s="16" customFormat="1" ht="15.75">
      <c r="B119" s="15" t="s">
        <v>76</v>
      </c>
      <c r="C119" s="15"/>
      <c r="D119" s="15"/>
      <c r="E119" s="15"/>
      <c r="F119" s="45">
        <v>67347.73</v>
      </c>
      <c r="G119" s="45">
        <v>625.21</v>
      </c>
      <c r="H119" s="45">
        <v>107719.61</v>
      </c>
      <c r="I119" s="46">
        <v>8</v>
      </c>
      <c r="J119" s="47">
        <v>33</v>
      </c>
      <c r="M119" s="15" t="s">
        <v>167</v>
      </c>
      <c r="N119" s="15"/>
    </row>
    <row r="120" spans="1:14" s="16" customFormat="1" ht="15.75">
      <c r="B120" s="15" t="s">
        <v>95</v>
      </c>
      <c r="C120" s="15"/>
      <c r="D120" s="15"/>
      <c r="E120" s="15"/>
      <c r="F120" s="45">
        <v>35107.89</v>
      </c>
      <c r="G120" s="45">
        <v>507.64</v>
      </c>
      <c r="H120" s="45">
        <v>69158.77</v>
      </c>
      <c r="I120" s="46">
        <v>13</v>
      </c>
      <c r="J120" s="47">
        <v>57</v>
      </c>
      <c r="M120" s="15" t="s">
        <v>168</v>
      </c>
      <c r="N120" s="15"/>
    </row>
    <row r="121" spans="1:14" s="16" customFormat="1" ht="15.75">
      <c r="B121" s="15" t="s">
        <v>78</v>
      </c>
      <c r="C121" s="15"/>
      <c r="D121" s="15"/>
      <c r="E121" s="15"/>
      <c r="F121" s="45">
        <v>54307.63</v>
      </c>
      <c r="G121" s="45">
        <v>627.32000000000005</v>
      </c>
      <c r="H121" s="45">
        <v>86571.27</v>
      </c>
      <c r="I121" s="46">
        <v>12</v>
      </c>
      <c r="J121" s="47">
        <v>48</v>
      </c>
      <c r="M121" s="15" t="s">
        <v>169</v>
      </c>
      <c r="N121" s="15"/>
    </row>
    <row r="122" spans="1:14" s="16" customFormat="1" ht="15.75">
      <c r="B122" s="15" t="s">
        <v>74</v>
      </c>
      <c r="C122" s="15"/>
      <c r="D122" s="15"/>
      <c r="E122" s="15"/>
      <c r="F122" s="45">
        <v>43941.09</v>
      </c>
      <c r="G122" s="45">
        <v>445.82</v>
      </c>
      <c r="H122" s="45">
        <v>98561.88</v>
      </c>
      <c r="I122" s="46">
        <v>11</v>
      </c>
      <c r="J122" s="47">
        <v>38</v>
      </c>
      <c r="M122" s="15" t="s">
        <v>170</v>
      </c>
      <c r="N122" s="15"/>
    </row>
    <row r="123" spans="1:14" s="16" customFormat="1" ht="15.75">
      <c r="B123" s="15" t="s">
        <v>79</v>
      </c>
      <c r="C123" s="15"/>
      <c r="D123" s="15"/>
      <c r="E123" s="15"/>
      <c r="F123" s="45">
        <v>42109.52</v>
      </c>
      <c r="G123" s="45">
        <v>689.02</v>
      </c>
      <c r="H123" s="45">
        <v>61114.68</v>
      </c>
      <c r="I123" s="46">
        <v>14</v>
      </c>
      <c r="J123" s="47">
        <v>73</v>
      </c>
      <c r="M123" s="15" t="s">
        <v>171</v>
      </c>
      <c r="N123" s="15"/>
    </row>
    <row r="124" spans="1:14" s="16" customFormat="1" ht="3" customHeight="1">
      <c r="B124" s="15"/>
      <c r="C124" s="15"/>
      <c r="D124" s="15"/>
      <c r="E124" s="15"/>
      <c r="F124" s="31"/>
      <c r="G124" s="31"/>
      <c r="H124" s="31"/>
      <c r="I124" s="31"/>
      <c r="J124" s="31"/>
      <c r="M124" s="15"/>
      <c r="N124" s="15"/>
    </row>
    <row r="125" spans="1:14" s="21" customFormat="1" ht="3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11"/>
    </row>
    <row r="126" spans="1:14" s="16" customFormat="1" ht="18.75" customHeight="1">
      <c r="A126" s="15" t="s">
        <v>96</v>
      </c>
      <c r="C126" s="3" t="s">
        <v>178</v>
      </c>
      <c r="D126" s="15" t="s">
        <v>195</v>
      </c>
      <c r="E126" s="15"/>
      <c r="F126" s="15"/>
      <c r="G126" s="15"/>
      <c r="H126" s="34" t="s">
        <v>180</v>
      </c>
      <c r="I126" s="15" t="s">
        <v>192</v>
      </c>
      <c r="J126" s="15"/>
      <c r="K126" s="15"/>
      <c r="L126" s="15"/>
      <c r="M126" s="15"/>
      <c r="N126" s="15"/>
    </row>
    <row r="127" spans="1:14" s="16" customFormat="1" ht="18.75" customHeight="1">
      <c r="A127" s="15"/>
      <c r="B127" s="15" t="s">
        <v>193</v>
      </c>
      <c r="C127" s="3" t="s">
        <v>194</v>
      </c>
      <c r="D127" s="15" t="s">
        <v>179</v>
      </c>
      <c r="E127" s="15"/>
      <c r="F127" s="15"/>
      <c r="G127" s="15"/>
      <c r="H127" s="34" t="s">
        <v>181</v>
      </c>
      <c r="I127" s="15" t="s">
        <v>185</v>
      </c>
      <c r="J127" s="15"/>
      <c r="K127" s="15"/>
      <c r="L127" s="15"/>
      <c r="M127" s="15"/>
      <c r="N127" s="15"/>
    </row>
  </sheetData>
  <mergeCells count="26">
    <mergeCell ref="L69:M74"/>
    <mergeCell ref="I70:J70"/>
    <mergeCell ref="I71:J71"/>
    <mergeCell ref="I72:J72"/>
    <mergeCell ref="A100:E105"/>
    <mergeCell ref="I100:J100"/>
    <mergeCell ref="L100:M105"/>
    <mergeCell ref="I101:J101"/>
    <mergeCell ref="I102:J102"/>
    <mergeCell ref="I103:J103"/>
    <mergeCell ref="I69:J69"/>
    <mergeCell ref="L10:M10"/>
    <mergeCell ref="I5:J5"/>
    <mergeCell ref="I37:J37"/>
    <mergeCell ref="I38:J38"/>
    <mergeCell ref="I6:J6"/>
    <mergeCell ref="L4:M9"/>
    <mergeCell ref="I7:J7"/>
    <mergeCell ref="I36:J36"/>
    <mergeCell ref="L36:M41"/>
    <mergeCell ref="I39:J39"/>
    <mergeCell ref="A4:E9"/>
    <mergeCell ref="A10:E10"/>
    <mergeCell ref="A36:E41"/>
    <mergeCell ref="I4:J4"/>
    <mergeCell ref="A69:E74"/>
  </mergeCells>
  <phoneticPr fontId="1" type="noConversion"/>
  <pageMargins left="0.55118110236220497" right="0.35433070866141703" top="0.53740157499999996" bottom="0.34055118099999998" header="0.511811023622047" footer="0.511811023622047"/>
  <pageSetup paperSize="9" orientation="landscape" horizontalDpi="1200" verticalDpi="1200" r:id="rId1"/>
  <headerFooter alignWithMargins="0"/>
  <ignoredErrors>
    <ignoredError sqref="G18:H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T-10.1</vt:lpstr>
      <vt:lpstr>'T-10.1'!Print_Area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2018-10-30T08:13:09Z</cp:lastPrinted>
  <dcterms:created xsi:type="dcterms:W3CDTF">2004-08-20T21:28:46Z</dcterms:created>
  <dcterms:modified xsi:type="dcterms:W3CDTF">2018-11-06T02:15:25Z</dcterms:modified>
</cp:coreProperties>
</file>