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2.1" sheetId="1" r:id="rId1"/>
  </sheets>
  <definedNames>
    <definedName name="_xlnm.Print_Area" localSheetId="0">'T-12.1'!$A$1:$M$41</definedName>
  </definedNames>
  <calcPr calcId="125725"/>
</workbook>
</file>

<file path=xl/calcChain.xml><?xml version="1.0" encoding="utf-8"?>
<calcChain xmlns="http://schemas.openxmlformats.org/spreadsheetml/2006/main">
  <c r="H35" i="1"/>
  <c r="H31"/>
  <c r="H27"/>
  <c r="H22"/>
  <c r="H17"/>
  <c r="H13"/>
  <c r="I8"/>
  <c r="J35" s="1"/>
  <c r="H8"/>
  <c r="G8"/>
  <c r="H36" s="1"/>
  <c r="F8"/>
  <c r="J16" l="1"/>
  <c r="J26"/>
  <c r="H16"/>
  <c r="H26"/>
  <c r="H34"/>
  <c r="J11"/>
  <c r="J15"/>
  <c r="J19"/>
  <c r="J25"/>
  <c r="J29"/>
  <c r="J33"/>
  <c r="J37"/>
  <c r="J12"/>
  <c r="J21"/>
  <c r="J30"/>
  <c r="J34"/>
  <c r="H12"/>
  <c r="H21"/>
  <c r="H30"/>
  <c r="H11"/>
  <c r="H15"/>
  <c r="H19"/>
  <c r="H25"/>
  <c r="H29"/>
  <c r="H33"/>
  <c r="H37"/>
  <c r="J10"/>
  <c r="J14"/>
  <c r="J18"/>
  <c r="J23"/>
  <c r="J28"/>
  <c r="J32"/>
  <c r="J36"/>
  <c r="H10"/>
  <c r="H14"/>
  <c r="H18"/>
  <c r="H23"/>
  <c r="H28"/>
  <c r="H32"/>
  <c r="J8"/>
  <c r="J13"/>
  <c r="J17"/>
  <c r="J22"/>
  <c r="J27"/>
  <c r="J31"/>
</calcChain>
</file>

<file path=xl/sharedStrings.xml><?xml version="1.0" encoding="utf-8"?>
<sst xmlns="http://schemas.openxmlformats.org/spreadsheetml/2006/main" count="84" uniqueCount="78">
  <si>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</si>
  <si>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พ.ศ.2560</t>
  </si>
  <si>
    <t>Table</t>
  </si>
  <si>
    <t>Establishment, Person Engaged and Employee by Size of Establishment and Economic Activity: 2017</t>
  </si>
  <si>
    <t>คนทำงาน</t>
  </si>
  <si>
    <t>ลูกจ้าง</t>
  </si>
  <si>
    <t>ขนาดของสถานประกอบการ/</t>
  </si>
  <si>
    <t>Person engaged</t>
  </si>
  <si>
    <t>Employee</t>
  </si>
  <si>
    <t>Size of establishment/</t>
  </si>
  <si>
    <t>กิจกรรมทางเศรษฐกิจ</t>
  </si>
  <si>
    <t>สถานประกอบการ</t>
  </si>
  <si>
    <t>จำนวน</t>
  </si>
  <si>
    <t>ร้อยละ</t>
  </si>
  <si>
    <t>Economic activity</t>
  </si>
  <si>
    <t>Establishment</t>
  </si>
  <si>
    <t>Number</t>
  </si>
  <si>
    <t>Percentage</t>
  </si>
  <si>
    <t>รวมยอด</t>
  </si>
  <si>
    <t>Total</t>
  </si>
  <si>
    <t>ขนาดของสถานประกอบการ (จำนวนลูกจ้าง)</t>
  </si>
  <si>
    <t>Size of establishment (Number of employees)</t>
  </si>
  <si>
    <t>1 - 5  คน</t>
  </si>
  <si>
    <t>1 - 5  persons</t>
  </si>
  <si>
    <t>6 - 10   คน</t>
  </si>
  <si>
    <t>6 - 10   persons</t>
  </si>
  <si>
    <t>11 - 15   คน</t>
  </si>
  <si>
    <t>11 - 15   persons</t>
  </si>
  <si>
    <t>16 - 20   คน</t>
  </si>
  <si>
    <t>16 - 20   persons</t>
  </si>
  <si>
    <t>21 - 25  คน</t>
  </si>
  <si>
    <t>21 - 25  persons</t>
  </si>
  <si>
    <t>26 - 30  คน</t>
  </si>
  <si>
    <t>26 - 30  persons</t>
  </si>
  <si>
    <t>31 - 50  คน</t>
  </si>
  <si>
    <t>31 - 50  persons</t>
  </si>
  <si>
    <t>51 - 100  คน</t>
  </si>
  <si>
    <t>51 - 100  persons</t>
  </si>
  <si>
    <t>101 - 200  คน</t>
  </si>
  <si>
    <t>101 - 200  persons</t>
  </si>
  <si>
    <t>มากกว่า 200 คน</t>
  </si>
  <si>
    <t>More than  200 persons</t>
  </si>
  <si>
    <t>การผลิต</t>
  </si>
  <si>
    <t>Manufacturing</t>
  </si>
  <si>
    <t>การจัดการและการบำบัดน้ำเสีย ของเสียและสิ่งปฎิกูล</t>
  </si>
  <si>
    <t>Sewerage, waste management and remediation activities</t>
  </si>
  <si>
    <t>การก่อสร้าง</t>
  </si>
  <si>
    <t xml:space="preserve">Construction                                                                                        </t>
  </si>
  <si>
    <t xml:space="preserve">การขายส่งและการขายปลีก การซ่อมแซมยานยนต์ </t>
  </si>
  <si>
    <t xml:space="preserve">Wholesale and retail trade; repair of motor vehicles                                </t>
  </si>
  <si>
    <t>และจักรยานยนต์</t>
  </si>
  <si>
    <t>and motorcycles</t>
  </si>
  <si>
    <t>การขายส่ง</t>
  </si>
  <si>
    <t>Wholesale trade</t>
  </si>
  <si>
    <t>การขายปลีก</t>
  </si>
  <si>
    <t>Retail trade</t>
  </si>
  <si>
    <t>การขนส่งทางบก สถานที่เก็บสินค้า</t>
  </si>
  <si>
    <t>Land transport and storage</t>
  </si>
  <si>
    <t>ที่พักแรม</t>
  </si>
  <si>
    <t>Accommodation</t>
  </si>
  <si>
    <t>บริการอาหารและเครื่องดื่ม</t>
  </si>
  <si>
    <t>Food and beverage service activities</t>
  </si>
  <si>
    <t>ข้อมูลข่าวสารและการสื่อสาร</t>
  </si>
  <si>
    <t>Information and communication</t>
  </si>
  <si>
    <t>กิจกรรมอสังหาริมทรัพย์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</si>
  <si>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</si>
  <si>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</si>
  <si>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</si>
  <si>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กิจกรรมการบริหาร และการบริการสนับสนุน</t>
  </si>
  <si>
    <t>Administrative and support service activities</t>
  </si>
  <si>
    <t>ศิลปะ ความบันเทิงและนันทนาการ</t>
  </si>
  <si>
    <t>Arts, entertainment and recreation</t>
  </si>
  <si>
    <t>กิจกรรมบริการอื่น ๆ</t>
  </si>
  <si>
    <t>Other service activities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</si>
  <si>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</si>
  <si>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</si>
  <si>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2560 (ข้อมูลพื้นฐาน) จังหวัดสุรินทร์  สำนักงานสถิติแห่งชาติ</t>
  </si>
  <si>
    <t>Source:   The 2017 Business and  Industrial census (Basic Information) Surin  Provincial,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</si>
</sst>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"/>
      <color indexed="8"/>
      <name val="TH SarabunPSK"/>
      <family val="2"/>
    </font>
    <font>
      <sz val="12"/>
      <color indexed="8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 vertical="center" indent="1"/>
    </xf>
    <xf numFmtId="4" fontId="2" fillId="0" borderId="7" xfId="0" applyNumberFormat="1" applyFont="1" applyBorder="1" applyAlignment="1">
      <alignment horizontal="right" vertical="center" indent="1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 indent="2"/>
    </xf>
    <xf numFmtId="2" fontId="2" fillId="0" borderId="0" xfId="0" applyNumberFormat="1" applyFont="1" applyBorder="1" applyAlignment="1">
      <alignment horizontal="right" vertical="center" indent="2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3" fontId="5" fillId="0" borderId="7" xfId="0" applyNumberFormat="1" applyFont="1" applyBorder="1" applyAlignment="1">
      <alignment horizontal="right" indent="1"/>
    </xf>
    <xf numFmtId="4" fontId="5" fillId="0" borderId="7" xfId="0" applyNumberFormat="1" applyFont="1" applyBorder="1" applyAlignment="1">
      <alignment horizontal="right" indent="1"/>
    </xf>
    <xf numFmtId="0" fontId="5" fillId="0" borderId="7" xfId="0" applyFont="1" applyBorder="1" applyAlignment="1">
      <alignment vertical="center"/>
    </xf>
    <xf numFmtId="0" fontId="5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 indent="2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3" fontId="6" fillId="0" borderId="7" xfId="0" applyNumberFormat="1" applyFont="1" applyBorder="1" applyAlignment="1">
      <alignment horizontal="right" indent="1"/>
    </xf>
    <xf numFmtId="4" fontId="4" fillId="0" borderId="7" xfId="0" applyNumberFormat="1" applyFont="1" applyBorder="1" applyAlignment="1">
      <alignment horizontal="right" vertical="center" indent="1"/>
    </xf>
    <xf numFmtId="0" fontId="6" fillId="0" borderId="7" xfId="0" applyFont="1" applyBorder="1" applyAlignment="1">
      <alignment vertical="center"/>
    </xf>
    <xf numFmtId="0" fontId="6" fillId="0" borderId="0" xfId="0" applyFont="1" applyBorder="1"/>
    <xf numFmtId="3" fontId="4" fillId="0" borderId="0" xfId="0" applyNumberFormat="1" applyFont="1" applyBorder="1" applyAlignment="1">
      <alignment horizontal="right" indent="2"/>
    </xf>
    <xf numFmtId="2" fontId="4" fillId="0" borderId="0" xfId="0" applyNumberFormat="1" applyFont="1" applyBorder="1" applyAlignment="1">
      <alignment horizontal="right" vertical="center" indent="2"/>
    </xf>
    <xf numFmtId="3" fontId="2" fillId="0" borderId="0" xfId="0" applyNumberFormat="1" applyFont="1" applyBorder="1" applyAlignment="1">
      <alignment horizontal="right" indent="2"/>
    </xf>
    <xf numFmtId="0" fontId="6" fillId="0" borderId="0" xfId="0" applyFont="1" applyBorder="1" applyAlignment="1"/>
    <xf numFmtId="0" fontId="7" fillId="0" borderId="0" xfId="0" applyFont="1" applyBorder="1" applyAlignment="1"/>
    <xf numFmtId="0" fontId="6" fillId="0" borderId="3" xfId="0" applyFont="1" applyBorder="1" applyAlignment="1"/>
    <xf numFmtId="0" fontId="6" fillId="0" borderId="7" xfId="0" applyFont="1" applyBorder="1" applyAlignment="1"/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/>
    <xf numFmtId="0" fontId="5" fillId="0" borderId="3" xfId="0" applyFont="1" applyBorder="1" applyAlignment="1"/>
    <xf numFmtId="0" fontId="5" fillId="0" borderId="7" xfId="0" applyFont="1" applyBorder="1" applyAlignment="1"/>
    <xf numFmtId="2" fontId="4" fillId="0" borderId="0" xfId="0" applyNumberFormat="1" applyFont="1" applyBorder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4" fontId="6" fillId="0" borderId="7" xfId="0" applyNumberFormat="1" applyFont="1" applyBorder="1" applyAlignment="1">
      <alignment horizontal="right" indent="1"/>
    </xf>
    <xf numFmtId="0" fontId="8" fillId="0" borderId="0" xfId="0" applyFont="1" applyFill="1" applyBorder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vertical="center"/>
    </xf>
    <xf numFmtId="0" fontId="3" fillId="0" borderId="9" xfId="0" applyFont="1" applyBorder="1"/>
    <xf numFmtId="0" fontId="3" fillId="0" borderId="5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4" fillId="0" borderId="0" xfId="0" applyFont="1" applyBorder="1"/>
  </cellXfs>
  <cellStyles count="8">
    <cellStyle name="Comma 2" xfId="1"/>
    <cellStyle name="Comma 3" xfId="2"/>
    <cellStyle name="Comma 3 2" xfId="3"/>
    <cellStyle name="Comma 4" xfId="4"/>
    <cellStyle name="Normal 2" xfId="5"/>
    <cellStyle name="Normal 3" xfId="6"/>
    <cellStyle name="Normal 3 2" xfId="7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T41"/>
  <sheetViews>
    <sheetView showGridLines="0" tabSelected="1" view="pageBreakPreview" zoomScale="80" zoomScaleNormal="100" zoomScaleSheetLayoutView="80" workbookViewId="0">
      <selection activeCell="G13" sqref="G13"/>
    </sheetView>
  </sheetViews>
  <sheetFormatPr defaultColWidth="9.09765625" defaultRowHeight="18.75"/>
  <cols>
    <col min="1" max="1" width="1.69921875" style="70" customWidth="1"/>
    <col min="2" max="2" width="1.8984375" style="70" customWidth="1"/>
    <col min="3" max="3" width="3.8984375" style="70" customWidth="1"/>
    <col min="4" max="4" width="6.8984375" style="71" customWidth="1"/>
    <col min="5" max="5" width="30.8984375" style="70" customWidth="1"/>
    <col min="6" max="6" width="14.8984375" style="70" customWidth="1"/>
    <col min="7" max="10" width="14" style="70" customWidth="1"/>
    <col min="11" max="11" width="1.69921875" style="70" customWidth="1"/>
    <col min="12" max="12" width="2.8984375" style="70" customWidth="1"/>
    <col min="13" max="13" width="39.09765625" style="70" customWidth="1"/>
    <col min="14" max="14" width="2.69921875" style="6" customWidth="1"/>
    <col min="15" max="15" width="5.59765625" style="6" customWidth="1"/>
    <col min="16" max="16" width="9.09765625" style="6" customWidth="1"/>
    <col min="17" max="16384" width="9.09765625" style="6"/>
  </cols>
  <sheetData>
    <row r="1" spans="1:20" s="3" customFormat="1" ht="18" customHeight="1">
      <c r="A1" s="1"/>
      <c r="B1" s="1" t="s">
        <v>0</v>
      </c>
      <c r="C1" s="1"/>
      <c r="D1" s="2">
        <v>12.1</v>
      </c>
      <c r="E1" s="1" t="s">
        <v>1</v>
      </c>
      <c r="F1" s="1"/>
      <c r="G1" s="1"/>
      <c r="H1" s="1"/>
      <c r="I1" s="1"/>
      <c r="J1" s="1"/>
      <c r="K1" s="1"/>
      <c r="L1" s="1"/>
      <c r="M1" s="1"/>
    </row>
    <row r="2" spans="1:20" s="5" customFormat="1" ht="15.75" customHeight="1">
      <c r="A2" s="4"/>
      <c r="B2" s="1" t="s">
        <v>2</v>
      </c>
      <c r="C2" s="1"/>
      <c r="D2" s="2">
        <v>12.1</v>
      </c>
      <c r="E2" s="1" t="s">
        <v>3</v>
      </c>
      <c r="F2" s="4"/>
      <c r="G2" s="4"/>
      <c r="H2" s="4"/>
      <c r="I2" s="4"/>
      <c r="J2" s="4"/>
      <c r="K2" s="4"/>
      <c r="L2" s="4"/>
      <c r="M2" s="4"/>
    </row>
    <row r="3" spans="1:20" ht="2.25" customHeight="1">
      <c r="A3" s="6"/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</row>
    <row r="4" spans="1:20" s="13" customFormat="1" ht="17.25">
      <c r="A4" s="8"/>
      <c r="B4" s="8"/>
      <c r="C4" s="8"/>
      <c r="D4" s="8"/>
      <c r="E4" s="8"/>
      <c r="F4" s="9"/>
      <c r="G4" s="10" t="s">
        <v>4</v>
      </c>
      <c r="H4" s="11"/>
      <c r="I4" s="10" t="s">
        <v>5</v>
      </c>
      <c r="J4" s="11"/>
      <c r="K4" s="9"/>
      <c r="L4" s="8"/>
      <c r="M4" s="8"/>
      <c r="N4" s="12"/>
      <c r="P4" s="12"/>
      <c r="Q4" s="12"/>
      <c r="R4" s="12"/>
      <c r="S4" s="12"/>
      <c r="T4" s="12"/>
    </row>
    <row r="5" spans="1:20" s="13" customFormat="1" ht="17.25">
      <c r="A5" s="14" t="s">
        <v>6</v>
      </c>
      <c r="B5" s="14"/>
      <c r="C5" s="14"/>
      <c r="D5" s="14"/>
      <c r="E5" s="15"/>
      <c r="F5" s="16"/>
      <c r="G5" s="17" t="s">
        <v>7</v>
      </c>
      <c r="H5" s="18"/>
      <c r="I5" s="17" t="s">
        <v>8</v>
      </c>
      <c r="J5" s="18"/>
      <c r="K5" s="19" t="s">
        <v>9</v>
      </c>
      <c r="L5" s="14"/>
      <c r="M5" s="14"/>
      <c r="N5" s="12"/>
      <c r="P5" s="12"/>
      <c r="Q5" s="12"/>
      <c r="R5" s="12"/>
      <c r="S5" s="12"/>
      <c r="T5" s="12"/>
    </row>
    <row r="6" spans="1:20" s="13" customFormat="1" ht="19.5" customHeight="1">
      <c r="A6" s="14" t="s">
        <v>10</v>
      </c>
      <c r="B6" s="14"/>
      <c r="C6" s="14"/>
      <c r="D6" s="14"/>
      <c r="E6" s="15"/>
      <c r="F6" s="16" t="s">
        <v>11</v>
      </c>
      <c r="G6" s="16" t="s">
        <v>12</v>
      </c>
      <c r="H6" s="16" t="s">
        <v>13</v>
      </c>
      <c r="I6" s="16" t="s">
        <v>12</v>
      </c>
      <c r="J6" s="20" t="s">
        <v>13</v>
      </c>
      <c r="K6" s="20"/>
      <c r="L6" s="14" t="s">
        <v>14</v>
      </c>
      <c r="M6" s="14"/>
      <c r="N6" s="12"/>
      <c r="P6" s="12"/>
      <c r="Q6" s="12"/>
      <c r="R6" s="12"/>
      <c r="S6" s="12"/>
      <c r="T6" s="12"/>
    </row>
    <row r="7" spans="1:20" s="13" customFormat="1" ht="19.5" customHeight="1">
      <c r="A7" s="21"/>
      <c r="B7" s="21"/>
      <c r="C7" s="21"/>
      <c r="D7" s="21"/>
      <c r="E7" s="21"/>
      <c r="F7" s="22" t="s">
        <v>15</v>
      </c>
      <c r="G7" s="22" t="s">
        <v>16</v>
      </c>
      <c r="H7" s="22" t="s">
        <v>17</v>
      </c>
      <c r="I7" s="22" t="s">
        <v>16</v>
      </c>
      <c r="J7" s="22" t="s">
        <v>17</v>
      </c>
      <c r="K7" s="23"/>
      <c r="L7" s="21"/>
      <c r="M7" s="21"/>
      <c r="N7" s="12"/>
      <c r="P7" s="12"/>
      <c r="Q7" s="12"/>
      <c r="R7" s="12"/>
      <c r="S7" s="12"/>
      <c r="T7" s="12"/>
    </row>
    <row r="8" spans="1:20" s="5" customFormat="1" ht="14.25" customHeight="1">
      <c r="A8" s="24" t="s">
        <v>18</v>
      </c>
      <c r="B8" s="24"/>
      <c r="C8" s="24"/>
      <c r="D8" s="24"/>
      <c r="E8" s="25"/>
      <c r="F8" s="26">
        <f>SUM(F10:F19)</f>
        <v>68206</v>
      </c>
      <c r="G8" s="26">
        <f>SUM(G10:G19)</f>
        <v>137146</v>
      </c>
      <c r="H8" s="27">
        <f>G8*100/$G$8</f>
        <v>100</v>
      </c>
      <c r="I8" s="26">
        <f>SUM(I10:I19)</f>
        <v>43765</v>
      </c>
      <c r="J8" s="27">
        <f>I8*100/$I$8</f>
        <v>100</v>
      </c>
      <c r="K8" s="28"/>
      <c r="L8" s="29" t="s">
        <v>19</v>
      </c>
      <c r="M8" s="29"/>
      <c r="P8" s="30"/>
      <c r="Q8" s="30"/>
      <c r="R8" s="31"/>
      <c r="S8" s="30"/>
      <c r="T8" s="31"/>
    </row>
    <row r="9" spans="1:20" s="37" customFormat="1" ht="14.25" customHeight="1">
      <c r="A9" s="32" t="s">
        <v>20</v>
      </c>
      <c r="B9" s="32"/>
      <c r="C9" s="32"/>
      <c r="D9" s="32"/>
      <c r="E9" s="33"/>
      <c r="F9" s="34"/>
      <c r="G9" s="34"/>
      <c r="H9" s="35"/>
      <c r="I9" s="34"/>
      <c r="J9" s="35"/>
      <c r="K9" s="36" t="s">
        <v>21</v>
      </c>
      <c r="L9" s="32"/>
      <c r="M9" s="32"/>
      <c r="P9" s="38"/>
      <c r="Q9" s="38"/>
      <c r="R9" s="39"/>
      <c r="S9" s="38"/>
      <c r="T9" s="39"/>
    </row>
    <row r="10" spans="1:20" s="46" customFormat="1" ht="14.25" customHeight="1">
      <c r="A10" s="40"/>
      <c r="B10" s="41" t="s">
        <v>22</v>
      </c>
      <c r="C10" s="41"/>
      <c r="D10" s="40"/>
      <c r="E10" s="42"/>
      <c r="F10" s="43">
        <v>65608</v>
      </c>
      <c r="G10" s="43">
        <v>97995</v>
      </c>
      <c r="H10" s="44">
        <f t="shared" ref="H10:H37" si="0">G10*100/$G$8</f>
        <v>71.453050034270049</v>
      </c>
      <c r="I10" s="43">
        <v>10104</v>
      </c>
      <c r="J10" s="44">
        <f t="shared" ref="J10:J37" si="1">I10*100/$I$8</f>
        <v>23.086941620015995</v>
      </c>
      <c r="K10" s="45"/>
      <c r="L10" s="41" t="s">
        <v>23</v>
      </c>
      <c r="M10" s="40"/>
      <c r="P10" s="38"/>
      <c r="Q10" s="38"/>
      <c r="R10" s="39"/>
      <c r="S10" s="38"/>
      <c r="T10" s="39"/>
    </row>
    <row r="11" spans="1:20" s="46" customFormat="1" ht="15.75" customHeight="1">
      <c r="A11" s="40"/>
      <c r="B11" s="41" t="s">
        <v>24</v>
      </c>
      <c r="C11" s="41"/>
      <c r="D11" s="40"/>
      <c r="E11" s="42"/>
      <c r="F11" s="43">
        <v>1593</v>
      </c>
      <c r="G11" s="43">
        <v>11932</v>
      </c>
      <c r="H11" s="44">
        <f t="shared" si="0"/>
        <v>8.700217286687181</v>
      </c>
      <c r="I11" s="43">
        <v>8813</v>
      </c>
      <c r="J11" s="44">
        <f t="shared" si="1"/>
        <v>20.13709585285045</v>
      </c>
      <c r="K11" s="45"/>
      <c r="L11" s="41" t="s">
        <v>25</v>
      </c>
      <c r="M11" s="40"/>
      <c r="P11" s="47"/>
      <c r="Q11" s="47"/>
      <c r="R11" s="48"/>
      <c r="S11" s="47"/>
      <c r="T11" s="48"/>
    </row>
    <row r="12" spans="1:20" s="46" customFormat="1" ht="15.75" customHeight="1">
      <c r="A12" s="40"/>
      <c r="B12" s="41" t="s">
        <v>26</v>
      </c>
      <c r="C12" s="41"/>
      <c r="D12" s="40"/>
      <c r="E12" s="42"/>
      <c r="F12" s="43">
        <v>522</v>
      </c>
      <c r="G12" s="43">
        <v>6503</v>
      </c>
      <c r="H12" s="44">
        <f t="shared" si="0"/>
        <v>4.7416621702419324</v>
      </c>
      <c r="I12" s="43">
        <v>5420</v>
      </c>
      <c r="J12" s="44">
        <f t="shared" si="1"/>
        <v>12.384325374157433</v>
      </c>
      <c r="K12" s="45"/>
      <c r="L12" s="41" t="s">
        <v>27</v>
      </c>
      <c r="M12" s="40"/>
      <c r="P12" s="47"/>
      <c r="Q12" s="47"/>
      <c r="R12" s="48"/>
      <c r="S12" s="47"/>
      <c r="T12" s="48"/>
    </row>
    <row r="13" spans="1:20" s="46" customFormat="1" ht="15.75" customHeight="1">
      <c r="A13" s="40"/>
      <c r="B13" s="41" t="s">
        <v>28</v>
      </c>
      <c r="C13" s="41"/>
      <c r="D13" s="40"/>
      <c r="E13" s="42"/>
      <c r="F13" s="43">
        <v>154</v>
      </c>
      <c r="G13" s="43">
        <v>2770</v>
      </c>
      <c r="H13" s="44">
        <f t="shared" si="0"/>
        <v>2.0197453808350225</v>
      </c>
      <c r="I13" s="43">
        <v>2445</v>
      </c>
      <c r="J13" s="44">
        <f t="shared" si="1"/>
        <v>5.5866560036558894</v>
      </c>
      <c r="K13" s="45"/>
      <c r="L13" s="41" t="s">
        <v>29</v>
      </c>
      <c r="M13" s="40"/>
      <c r="P13" s="47"/>
      <c r="Q13" s="47"/>
      <c r="R13" s="48"/>
      <c r="S13" s="47"/>
      <c r="T13" s="48"/>
    </row>
    <row r="14" spans="1:20" s="46" customFormat="1" ht="15.75" customHeight="1">
      <c r="A14" s="40"/>
      <c r="B14" s="41" t="s">
        <v>30</v>
      </c>
      <c r="C14" s="41"/>
      <c r="D14" s="40"/>
      <c r="E14" s="42"/>
      <c r="F14" s="43">
        <v>95</v>
      </c>
      <c r="G14" s="43">
        <v>2143</v>
      </c>
      <c r="H14" s="44">
        <f t="shared" si="0"/>
        <v>1.5625683578084668</v>
      </c>
      <c r="I14" s="43">
        <v>2006</v>
      </c>
      <c r="J14" s="44">
        <f t="shared" si="1"/>
        <v>4.5835713469667541</v>
      </c>
      <c r="K14" s="45"/>
      <c r="L14" s="41" t="s">
        <v>31</v>
      </c>
      <c r="M14" s="40"/>
      <c r="P14" s="47"/>
      <c r="Q14" s="47"/>
      <c r="R14" s="48"/>
      <c r="S14" s="47"/>
      <c r="T14" s="48"/>
    </row>
    <row r="15" spans="1:20" s="46" customFormat="1" ht="15.75" customHeight="1">
      <c r="A15" s="40"/>
      <c r="B15" s="41" t="s">
        <v>32</v>
      </c>
      <c r="C15" s="41"/>
      <c r="D15" s="40"/>
      <c r="E15" s="42"/>
      <c r="F15" s="43">
        <v>58</v>
      </c>
      <c r="G15" s="43">
        <v>1661</v>
      </c>
      <c r="H15" s="44">
        <f t="shared" si="0"/>
        <v>1.2111180785440334</v>
      </c>
      <c r="I15" s="43">
        <v>1589</v>
      </c>
      <c r="J15" s="44">
        <f t="shared" si="1"/>
        <v>3.6307551696561178</v>
      </c>
      <c r="K15" s="45"/>
      <c r="L15" s="41" t="s">
        <v>33</v>
      </c>
      <c r="M15" s="40"/>
      <c r="P15" s="47"/>
      <c r="Q15" s="47"/>
      <c r="R15" s="48"/>
      <c r="S15" s="47"/>
      <c r="T15" s="48"/>
    </row>
    <row r="16" spans="1:20" s="46" customFormat="1" ht="15.75" customHeight="1">
      <c r="A16" s="40"/>
      <c r="B16" s="41" t="s">
        <v>34</v>
      </c>
      <c r="C16" s="41"/>
      <c r="D16" s="40"/>
      <c r="E16" s="42"/>
      <c r="F16" s="43">
        <v>105</v>
      </c>
      <c r="G16" s="43">
        <v>4009</v>
      </c>
      <c r="H16" s="44">
        <f t="shared" si="0"/>
        <v>2.9231621775334315</v>
      </c>
      <c r="I16" s="43">
        <v>3722</v>
      </c>
      <c r="J16" s="44">
        <f t="shared" si="1"/>
        <v>8.5045127384896606</v>
      </c>
      <c r="K16" s="45"/>
      <c r="L16" s="41" t="s">
        <v>35</v>
      </c>
      <c r="M16" s="40"/>
      <c r="P16" s="47"/>
      <c r="Q16" s="47"/>
      <c r="R16" s="48"/>
      <c r="S16" s="47"/>
      <c r="T16" s="48"/>
    </row>
    <row r="17" spans="1:20" s="46" customFormat="1" ht="15.75" customHeight="1">
      <c r="A17" s="40"/>
      <c r="B17" s="41" t="s">
        <v>36</v>
      </c>
      <c r="C17" s="41"/>
      <c r="D17" s="40"/>
      <c r="E17" s="42"/>
      <c r="F17" s="43">
        <v>48</v>
      </c>
      <c r="G17" s="43">
        <v>3113</v>
      </c>
      <c r="H17" s="44">
        <f t="shared" si="0"/>
        <v>2.2698438160792147</v>
      </c>
      <c r="I17" s="43">
        <v>2677</v>
      </c>
      <c r="J17" s="44">
        <f t="shared" si="1"/>
        <v>6.1167599680109674</v>
      </c>
      <c r="K17" s="45"/>
      <c r="L17" s="41" t="s">
        <v>37</v>
      </c>
      <c r="M17" s="40"/>
      <c r="P17" s="49"/>
      <c r="Q17" s="49"/>
      <c r="R17" s="49"/>
      <c r="S17" s="49"/>
      <c r="T17" s="39"/>
    </row>
    <row r="18" spans="1:20" s="50" customFormat="1" ht="15.75" customHeight="1">
      <c r="B18" s="51" t="s">
        <v>38</v>
      </c>
      <c r="C18" s="51"/>
      <c r="D18" s="40"/>
      <c r="E18" s="52"/>
      <c r="F18" s="43">
        <v>15</v>
      </c>
      <c r="G18" s="43">
        <v>2030</v>
      </c>
      <c r="H18" s="44">
        <f t="shared" si="0"/>
        <v>1.4801744126697096</v>
      </c>
      <c r="I18" s="43">
        <v>2007</v>
      </c>
      <c r="J18" s="44">
        <f t="shared" si="1"/>
        <v>4.5858562778475953</v>
      </c>
      <c r="K18" s="53"/>
      <c r="L18" s="51" t="s">
        <v>39</v>
      </c>
      <c r="P18" s="54"/>
      <c r="Q18" s="54"/>
      <c r="R18" s="54"/>
      <c r="S18" s="54"/>
      <c r="T18" s="55"/>
    </row>
    <row r="19" spans="1:20" s="50" customFormat="1" ht="15.75" customHeight="1">
      <c r="B19" s="51" t="s">
        <v>40</v>
      </c>
      <c r="C19" s="51"/>
      <c r="D19" s="40"/>
      <c r="E19" s="52"/>
      <c r="F19" s="43">
        <v>8</v>
      </c>
      <c r="G19" s="43">
        <v>4990</v>
      </c>
      <c r="H19" s="44">
        <f t="shared" si="0"/>
        <v>3.6384582853309611</v>
      </c>
      <c r="I19" s="43">
        <v>4982</v>
      </c>
      <c r="J19" s="44">
        <f t="shared" si="1"/>
        <v>11.383525648349137</v>
      </c>
      <c r="K19" s="53"/>
      <c r="L19" s="51" t="s">
        <v>41</v>
      </c>
      <c r="P19" s="56"/>
      <c r="Q19" s="56"/>
      <c r="R19" s="56"/>
      <c r="S19" s="56"/>
      <c r="T19" s="57"/>
    </row>
    <row r="20" spans="1:20" s="58" customFormat="1" ht="15.75" customHeight="1">
      <c r="A20" s="58" t="s">
        <v>10</v>
      </c>
      <c r="D20" s="32"/>
      <c r="E20" s="59"/>
      <c r="F20" s="34"/>
      <c r="G20" s="34"/>
      <c r="H20" s="35"/>
      <c r="I20" s="34"/>
      <c r="J20" s="35"/>
      <c r="K20" s="60" t="s">
        <v>14</v>
      </c>
      <c r="P20" s="56"/>
      <c r="Q20" s="56"/>
      <c r="R20" s="61"/>
      <c r="S20" s="56"/>
      <c r="T20" s="61"/>
    </row>
    <row r="21" spans="1:20" s="50" customFormat="1" ht="15.75" customHeight="1">
      <c r="B21" s="62" t="s">
        <v>42</v>
      </c>
      <c r="C21" s="63"/>
      <c r="D21" s="40"/>
      <c r="E21" s="52"/>
      <c r="F21" s="43">
        <v>29812</v>
      </c>
      <c r="G21" s="43">
        <v>50709</v>
      </c>
      <c r="H21" s="44">
        <f t="shared" si="0"/>
        <v>36.974465168506555</v>
      </c>
      <c r="I21" s="43">
        <v>13951</v>
      </c>
      <c r="J21" s="44">
        <f>I21*100/$I$8</f>
        <v>31.877070718610764</v>
      </c>
      <c r="K21" s="53"/>
      <c r="L21" s="62" t="s">
        <v>43</v>
      </c>
      <c r="M21" s="63"/>
      <c r="P21" s="56"/>
      <c r="Q21" s="56"/>
      <c r="R21" s="61"/>
      <c r="S21" s="56"/>
      <c r="T21" s="61"/>
    </row>
    <row r="22" spans="1:20" s="50" customFormat="1" ht="15.75" customHeight="1">
      <c r="B22" s="62" t="s">
        <v>44</v>
      </c>
      <c r="C22" s="63"/>
      <c r="D22" s="40"/>
      <c r="E22" s="52"/>
      <c r="F22" s="43">
        <v>74</v>
      </c>
      <c r="G22" s="43">
        <v>445</v>
      </c>
      <c r="H22" s="44">
        <f t="shared" si="0"/>
        <v>0.32447173085616787</v>
      </c>
      <c r="I22" s="43">
        <v>344</v>
      </c>
      <c r="J22" s="44">
        <f t="shared" si="1"/>
        <v>0.786016223009254</v>
      </c>
      <c r="K22" s="53"/>
      <c r="L22" s="62" t="s">
        <v>45</v>
      </c>
      <c r="M22" s="63"/>
      <c r="P22" s="56"/>
      <c r="Q22" s="56"/>
      <c r="R22" s="61"/>
      <c r="S22" s="56"/>
      <c r="T22" s="61"/>
    </row>
    <row r="23" spans="1:20" s="50" customFormat="1" ht="15.75" customHeight="1">
      <c r="B23" s="62" t="s">
        <v>46</v>
      </c>
      <c r="C23" s="63"/>
      <c r="D23" s="40"/>
      <c r="E23" s="52"/>
      <c r="F23" s="43">
        <v>2092</v>
      </c>
      <c r="G23" s="43">
        <v>9052</v>
      </c>
      <c r="H23" s="44">
        <f t="shared" si="0"/>
        <v>6.600265410584341</v>
      </c>
      <c r="I23" s="43">
        <v>6240</v>
      </c>
      <c r="J23" s="44">
        <f t="shared" si="1"/>
        <v>14.257968696446932</v>
      </c>
      <c r="K23" s="53"/>
      <c r="L23" s="62" t="s">
        <v>47</v>
      </c>
      <c r="M23" s="63"/>
      <c r="P23" s="56"/>
      <c r="Q23" s="56"/>
      <c r="R23" s="61"/>
      <c r="S23" s="56"/>
      <c r="T23" s="61"/>
    </row>
    <row r="24" spans="1:20" s="50" customFormat="1" ht="15.75" customHeight="1">
      <c r="B24" s="62" t="s">
        <v>48</v>
      </c>
      <c r="C24" s="63"/>
      <c r="D24" s="40"/>
      <c r="E24" s="52"/>
      <c r="F24" s="43"/>
      <c r="G24" s="43"/>
      <c r="H24" s="64"/>
      <c r="I24" s="43"/>
      <c r="J24" s="64"/>
      <c r="K24" s="53"/>
      <c r="L24" s="62" t="s">
        <v>49</v>
      </c>
      <c r="M24" s="63"/>
      <c r="P24" s="56"/>
      <c r="Q24" s="56"/>
      <c r="R24" s="61"/>
      <c r="S24" s="56"/>
      <c r="T24" s="61"/>
    </row>
    <row r="25" spans="1:20" s="50" customFormat="1" ht="15.75" customHeight="1">
      <c r="B25" s="62"/>
      <c r="C25" s="62" t="s">
        <v>50</v>
      </c>
      <c r="D25" s="40"/>
      <c r="E25" s="52"/>
      <c r="F25" s="43">
        <v>2893</v>
      </c>
      <c r="G25" s="43">
        <v>6973</v>
      </c>
      <c r="H25" s="44">
        <f t="shared" si="0"/>
        <v>5.0843626500226033</v>
      </c>
      <c r="I25" s="43">
        <v>3334</v>
      </c>
      <c r="J25" s="44">
        <f t="shared" si="1"/>
        <v>7.6179595567234095</v>
      </c>
      <c r="K25" s="53"/>
      <c r="L25" s="51"/>
      <c r="M25" s="51" t="s">
        <v>51</v>
      </c>
      <c r="P25" s="56"/>
      <c r="Q25" s="56"/>
      <c r="R25" s="61"/>
      <c r="S25" s="56"/>
      <c r="T25" s="61"/>
    </row>
    <row r="26" spans="1:20" s="50" customFormat="1" ht="15.75" customHeight="1">
      <c r="B26" s="62" t="s">
        <v>52</v>
      </c>
      <c r="C26" s="63"/>
      <c r="D26" s="40"/>
      <c r="E26" s="52"/>
      <c r="F26" s="43">
        <v>1683</v>
      </c>
      <c r="G26" s="43">
        <v>5602</v>
      </c>
      <c r="H26" s="44">
        <f t="shared" si="0"/>
        <v>4.0846980590028146</v>
      </c>
      <c r="I26" s="43">
        <v>2753</v>
      </c>
      <c r="J26" s="44">
        <f t="shared" si="1"/>
        <v>6.2904147149548724</v>
      </c>
      <c r="K26" s="53"/>
      <c r="L26" s="62" t="s">
        <v>53</v>
      </c>
      <c r="P26" s="56"/>
      <c r="Q26" s="56"/>
      <c r="R26" s="61"/>
      <c r="S26" s="56"/>
      <c r="T26" s="61"/>
    </row>
    <row r="27" spans="1:20" s="50" customFormat="1" ht="15.75" customHeight="1">
      <c r="B27" s="62" t="s">
        <v>54</v>
      </c>
      <c r="C27" s="63"/>
      <c r="D27" s="40"/>
      <c r="E27" s="52"/>
      <c r="F27" s="43">
        <v>16980</v>
      </c>
      <c r="G27" s="43">
        <v>36949</v>
      </c>
      <c r="H27" s="44">
        <f t="shared" si="0"/>
        <v>26.941361760459657</v>
      </c>
      <c r="I27" s="43">
        <v>9183</v>
      </c>
      <c r="J27" s="44">
        <f t="shared" si="1"/>
        <v>20.982520278761566</v>
      </c>
      <c r="K27" s="53"/>
      <c r="L27" s="62" t="s">
        <v>55</v>
      </c>
      <c r="P27" s="56"/>
      <c r="Q27" s="56"/>
      <c r="R27" s="61"/>
      <c r="S27" s="56"/>
      <c r="T27" s="61"/>
    </row>
    <row r="28" spans="1:20" s="50" customFormat="1" ht="15.75" customHeight="1">
      <c r="B28" s="62" t="s">
        <v>56</v>
      </c>
      <c r="C28" s="63"/>
      <c r="D28" s="40"/>
      <c r="E28" s="52"/>
      <c r="F28" s="43">
        <v>1360</v>
      </c>
      <c r="G28" s="43">
        <v>2140</v>
      </c>
      <c r="H28" s="44">
        <f t="shared" si="0"/>
        <v>1.5603809079375264</v>
      </c>
      <c r="I28" s="43">
        <v>581</v>
      </c>
      <c r="J28" s="44">
        <f t="shared" si="1"/>
        <v>1.3275448417685365</v>
      </c>
      <c r="K28" s="53"/>
      <c r="L28" s="62" t="s">
        <v>57</v>
      </c>
      <c r="P28" s="56"/>
      <c r="Q28" s="56"/>
      <c r="R28" s="61"/>
      <c r="S28" s="56"/>
      <c r="T28" s="61"/>
    </row>
    <row r="29" spans="1:20" s="50" customFormat="1" ht="15.75" customHeight="1">
      <c r="B29" s="62" t="s">
        <v>58</v>
      </c>
      <c r="C29" s="63"/>
      <c r="D29" s="40"/>
      <c r="E29" s="52"/>
      <c r="F29" s="43">
        <v>190</v>
      </c>
      <c r="G29" s="43">
        <v>1150</v>
      </c>
      <c r="H29" s="44">
        <f t="shared" si="0"/>
        <v>0.83852245052717544</v>
      </c>
      <c r="I29" s="43">
        <v>829</v>
      </c>
      <c r="J29" s="44">
        <f t="shared" si="1"/>
        <v>1.8942077002170685</v>
      </c>
      <c r="K29" s="53"/>
      <c r="L29" s="62" t="s">
        <v>59</v>
      </c>
      <c r="P29" s="56"/>
      <c r="Q29" s="56"/>
      <c r="R29" s="61"/>
      <c r="S29" s="56"/>
      <c r="T29" s="61"/>
    </row>
    <row r="30" spans="1:20" s="50" customFormat="1" ht="15.75" customHeight="1">
      <c r="B30" s="62" t="s">
        <v>60</v>
      </c>
      <c r="C30" s="63"/>
      <c r="D30" s="40"/>
      <c r="E30" s="52"/>
      <c r="F30" s="43">
        <v>4993</v>
      </c>
      <c r="G30" s="43">
        <v>10188</v>
      </c>
      <c r="H30" s="44">
        <f t="shared" si="0"/>
        <v>7.4285797617137943</v>
      </c>
      <c r="I30" s="43">
        <v>2690</v>
      </c>
      <c r="J30" s="44">
        <f t="shared" si="1"/>
        <v>6.1464640694618984</v>
      </c>
      <c r="K30" s="53"/>
      <c r="L30" s="62" t="s">
        <v>61</v>
      </c>
      <c r="P30" s="56"/>
      <c r="Q30" s="56"/>
      <c r="R30" s="61"/>
      <c r="S30" s="56"/>
      <c r="T30" s="61"/>
    </row>
    <row r="31" spans="1:20" s="50" customFormat="1" ht="15.75" customHeight="1">
      <c r="B31" s="62" t="s">
        <v>62</v>
      </c>
      <c r="C31" s="63"/>
      <c r="D31" s="40"/>
      <c r="E31" s="52"/>
      <c r="F31" s="43">
        <v>340</v>
      </c>
      <c r="G31" s="43">
        <v>655</v>
      </c>
      <c r="H31" s="44">
        <f t="shared" si="0"/>
        <v>0.47759322182199992</v>
      </c>
      <c r="I31" s="43">
        <v>215</v>
      </c>
      <c r="J31" s="44">
        <f t="shared" si="1"/>
        <v>0.49126013938078372</v>
      </c>
      <c r="K31" s="53"/>
      <c r="L31" s="62" t="s">
        <v>63</v>
      </c>
      <c r="P31" s="56"/>
      <c r="Q31" s="56"/>
      <c r="R31" s="61"/>
      <c r="S31" s="56"/>
      <c r="T31" s="61"/>
    </row>
    <row r="32" spans="1:20" s="50" customFormat="1" ht="15.75" customHeight="1">
      <c r="B32" s="62" t="s">
        <v>64</v>
      </c>
      <c r="C32" s="63"/>
      <c r="D32" s="40"/>
      <c r="E32" s="52"/>
      <c r="F32" s="43">
        <v>1415</v>
      </c>
      <c r="G32" s="43">
        <v>2083</v>
      </c>
      <c r="H32" s="44">
        <f t="shared" si="0"/>
        <v>1.5188193603896578</v>
      </c>
      <c r="I32" s="43">
        <v>386</v>
      </c>
      <c r="J32" s="44">
        <f t="shared" si="1"/>
        <v>0.88198332000456992</v>
      </c>
      <c r="K32" s="53"/>
      <c r="L32" s="62" t="s">
        <v>65</v>
      </c>
      <c r="P32" s="56"/>
      <c r="Q32" s="56"/>
      <c r="R32" s="61"/>
      <c r="S32" s="56"/>
      <c r="T32" s="61"/>
    </row>
    <row r="33" spans="1:20" s="50" customFormat="1" ht="15.75" customHeight="1">
      <c r="B33" s="62" t="s">
        <v>66</v>
      </c>
      <c r="C33" s="63"/>
      <c r="D33" s="40"/>
      <c r="E33" s="52"/>
      <c r="F33" s="43">
        <v>230</v>
      </c>
      <c r="G33" s="43">
        <v>552</v>
      </c>
      <c r="H33" s="44">
        <f t="shared" si="0"/>
        <v>0.40249077625304419</v>
      </c>
      <c r="I33" s="43">
        <v>220</v>
      </c>
      <c r="J33" s="44">
        <f t="shared" si="1"/>
        <v>0.50268479378498798</v>
      </c>
      <c r="K33" s="53"/>
      <c r="L33" s="62" t="s">
        <v>67</v>
      </c>
      <c r="P33" s="56"/>
      <c r="Q33" s="56"/>
      <c r="R33" s="61"/>
      <c r="S33" s="56"/>
      <c r="T33" s="61"/>
    </row>
    <row r="34" spans="1:20" s="50" customFormat="1" ht="15.75" customHeight="1">
      <c r="B34" s="62" t="s">
        <v>68</v>
      </c>
      <c r="C34" s="63"/>
      <c r="D34" s="40"/>
      <c r="E34" s="52"/>
      <c r="F34" s="43">
        <v>343</v>
      </c>
      <c r="G34" s="43">
        <v>756</v>
      </c>
      <c r="H34" s="44">
        <f t="shared" si="0"/>
        <v>0.55123736747699537</v>
      </c>
      <c r="I34" s="43">
        <v>262</v>
      </c>
      <c r="J34" s="44">
        <f t="shared" si="1"/>
        <v>0.5986518907803039</v>
      </c>
      <c r="K34" s="53"/>
      <c r="L34" s="62" t="s">
        <v>69</v>
      </c>
      <c r="P34" s="56"/>
      <c r="Q34" s="56"/>
      <c r="R34" s="61"/>
      <c r="S34" s="56"/>
      <c r="T34" s="61"/>
    </row>
    <row r="35" spans="1:20" s="50" customFormat="1" ht="15.75" customHeight="1">
      <c r="B35" s="62" t="s">
        <v>70</v>
      </c>
      <c r="C35" s="63"/>
      <c r="D35" s="40"/>
      <c r="E35" s="52"/>
      <c r="F35" s="43">
        <v>1345</v>
      </c>
      <c r="G35" s="43">
        <v>3743</v>
      </c>
      <c r="H35" s="44">
        <f t="shared" si="0"/>
        <v>2.7292082889767109</v>
      </c>
      <c r="I35" s="43">
        <v>1707</v>
      </c>
      <c r="J35" s="44">
        <f t="shared" si="1"/>
        <v>3.9003770135953388</v>
      </c>
      <c r="K35" s="53"/>
      <c r="L35" s="62" t="s">
        <v>71</v>
      </c>
    </row>
    <row r="36" spans="1:20" s="50" customFormat="1" ht="15.75" customHeight="1">
      <c r="B36" s="62" t="s">
        <v>72</v>
      </c>
      <c r="C36" s="63"/>
      <c r="D36" s="40"/>
      <c r="E36" s="52"/>
      <c r="F36" s="43">
        <v>4454</v>
      </c>
      <c r="G36" s="43">
        <v>5542</v>
      </c>
      <c r="H36" s="44">
        <f t="shared" si="0"/>
        <v>4.0409490615840058</v>
      </c>
      <c r="I36" s="43">
        <v>470</v>
      </c>
      <c r="J36" s="44">
        <f t="shared" si="1"/>
        <v>1.0739175139952017</v>
      </c>
      <c r="K36" s="53"/>
      <c r="L36" s="62" t="s">
        <v>73</v>
      </c>
    </row>
    <row r="37" spans="1:20" s="50" customFormat="1" ht="15.75" customHeight="1">
      <c r="B37" s="62" t="s">
        <v>74</v>
      </c>
      <c r="C37" s="63"/>
      <c r="D37" s="40"/>
      <c r="E37" s="52"/>
      <c r="F37" s="43">
        <v>2</v>
      </c>
      <c r="G37" s="43">
        <v>602</v>
      </c>
      <c r="H37" s="44">
        <f t="shared" si="0"/>
        <v>0.43894827410205184</v>
      </c>
      <c r="I37" s="43">
        <v>600</v>
      </c>
      <c r="J37" s="44">
        <f t="shared" si="1"/>
        <v>1.3709585285045127</v>
      </c>
      <c r="K37" s="53"/>
      <c r="L37" s="65" t="s">
        <v>75</v>
      </c>
    </row>
    <row r="38" spans="1:20" ht="2.25" customHeight="1">
      <c r="A38" s="66"/>
      <c r="B38" s="66"/>
      <c r="C38" s="66"/>
      <c r="D38" s="67"/>
      <c r="E38" s="68"/>
      <c r="F38" s="69"/>
      <c r="G38" s="69"/>
      <c r="H38" s="69"/>
      <c r="I38" s="69"/>
      <c r="J38" s="69"/>
      <c r="K38" s="69"/>
      <c r="L38" s="66"/>
      <c r="M38" s="66"/>
    </row>
    <row r="39" spans="1:20" ht="2.25" customHeight="1"/>
    <row r="40" spans="1:20" s="74" customFormat="1" ht="17.25" customHeight="1">
      <c r="A40" s="72"/>
      <c r="B40" s="73" t="s">
        <v>76</v>
      </c>
      <c r="C40" s="73"/>
      <c r="D40" s="13"/>
      <c r="E40" s="72"/>
      <c r="F40" s="72"/>
      <c r="G40" s="72"/>
      <c r="H40" s="72"/>
      <c r="I40" s="72"/>
      <c r="J40" s="72"/>
      <c r="K40" s="72"/>
      <c r="L40" s="72"/>
      <c r="M40" s="72"/>
    </row>
    <row r="41" spans="1:20" s="74" customFormat="1" ht="17.25" customHeight="1">
      <c r="A41" s="72"/>
      <c r="B41" s="73" t="s">
        <v>77</v>
      </c>
      <c r="C41" s="73"/>
      <c r="D41" s="13"/>
      <c r="E41" s="72"/>
      <c r="F41" s="72"/>
      <c r="G41" s="72"/>
      <c r="H41" s="72"/>
      <c r="I41" s="72"/>
      <c r="J41" s="72"/>
      <c r="K41" s="72"/>
      <c r="L41" s="72"/>
      <c r="M41" s="72"/>
    </row>
  </sheetData>
  <mergeCells count="9">
    <mergeCell ref="A6:E6"/>
    <mergeCell ref="L6:M6"/>
    <mergeCell ref="A8:E8"/>
    <mergeCell ref="G4:H4"/>
    <mergeCell ref="I4:J4"/>
    <mergeCell ref="A5:E5"/>
    <mergeCell ref="G5:H5"/>
    <mergeCell ref="I5:J5"/>
    <mergeCell ref="K5:M5"/>
  </mergeCells>
  <pageMargins left="0.55118110236220497" right="0.10433070899999999" top="0.53740157499999996" bottom="0" header="0.511811023622047" footer="0.511811023622047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2018-11-06T03:03:19Z</dcterms:created>
  <dcterms:modified xsi:type="dcterms:W3CDTF">2018-11-06T03:03:51Z</dcterms:modified>
</cp:coreProperties>
</file>