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C24" i="1"/>
  <c r="C27" i="1" l="1"/>
  <c r="C20" i="1"/>
  <c r="D20" i="1"/>
  <c r="B20" i="1"/>
  <c r="D7" i="1"/>
  <c r="C21" i="1" l="1"/>
  <c r="D19" i="1"/>
  <c r="C7" i="1"/>
  <c r="D13" i="1"/>
  <c r="C13" i="1"/>
  <c r="D9" i="1"/>
  <c r="D8" i="1"/>
  <c r="C8" i="1"/>
  <c r="C9" i="1"/>
  <c r="B7" i="1"/>
  <c r="B13" i="1"/>
  <c r="B8" i="1"/>
  <c r="B9" i="1"/>
  <c r="D27" i="1"/>
  <c r="D28" i="1"/>
  <c r="D26" i="1"/>
  <c r="D25" i="1" s="1"/>
  <c r="D24" i="1"/>
  <c r="D23" i="1"/>
  <c r="D22" i="1"/>
  <c r="B22" i="1"/>
  <c r="C26" i="1" l="1"/>
  <c r="C28" i="1"/>
  <c r="B24" i="1"/>
  <c r="B28" i="1"/>
  <c r="B27" i="1"/>
  <c r="B26" i="1"/>
  <c r="C25" i="1" l="1"/>
  <c r="C19" i="1"/>
  <c r="B25" i="1"/>
  <c r="D21" i="1"/>
  <c r="B14" i="1" l="1"/>
  <c r="B15" i="1"/>
  <c r="B16" i="1"/>
  <c r="B23" i="1"/>
  <c r="B21" i="1" l="1"/>
  <c r="B19" i="1"/>
</calcChain>
</file>

<file path=xl/sharedStrings.xml><?xml version="1.0" encoding="utf-8"?>
<sst xmlns="http://schemas.openxmlformats.org/spreadsheetml/2006/main" count="31" uniqueCount="21">
  <si>
    <t xml:space="preserve">ตารางที่ 1   ประชากรอายุ 15 ปีขึ้น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</si>
  <si>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</si>
  <si>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</si>
  <si>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</si>
  <si>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</si>
  <si>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</si>
  <si>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</si>
  <si>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</si>
  <si>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</si>
  <si>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</si>
  <si>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</si>
  <si>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</si>
  <si>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</si>
  <si>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</si>
  <si>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</si>
  <si>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</si>
  <si>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</si>
  <si>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</si>
  <si>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2562</t>
  </si>
  <si>
    <t xml:space="preserve">                    เดือนมิถุนายน พ.ศ. 2562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</si>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</sst>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" fontId="2" fillId="0" borderId="0" xfId="1" applyNumberFormat="1" applyFont="1" applyFill="1" applyAlignment="1">
      <alignment horizontal="right"/>
    </xf>
    <xf numFmtId="3" fontId="8" fillId="0" borderId="0" xfId="1" applyNumberFormat="1" applyFont="1" applyFill="1" applyAlignment="1">
      <alignment horizontal="right"/>
    </xf>
    <xf numFmtId="3" fontId="8" fillId="0" borderId="0" xfId="1" applyNumberFormat="1" applyFont="1" applyFill="1"/>
    <xf numFmtId="3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/>
    <xf numFmtId="41" fontId="8" fillId="0" borderId="0" xfId="1" applyNumberFormat="1" applyFont="1" applyFill="1"/>
    <xf numFmtId="41" fontId="8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/>
    <xf numFmtId="3" fontId="2" fillId="0" borderId="0" xfId="1" applyNumberFormat="1" applyFont="1" applyFill="1" applyBorder="1" applyAlignment="1">
      <alignment horizontal="right"/>
    </xf>
    <xf numFmtId="3" fontId="8" fillId="0" borderId="0" xfId="1" applyNumberFormat="1" applyFont="1" applyFill="1" applyBorder="1"/>
    <xf numFmtId="187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5" fillId="0" borderId="0" xfId="1" applyFill="1"/>
    <xf numFmtId="0" fontId="0" fillId="0" borderId="0" xfId="0" applyFill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3" fillId="0" borderId="0" xfId="1" applyFont="1" applyFill="1"/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3" fontId="2" fillId="0" borderId="0" xfId="1" applyNumberFormat="1" applyFont="1" applyFill="1"/>
    <xf numFmtId="3" fontId="0" fillId="0" borderId="0" xfId="0" applyNumberFormat="1" applyFill="1"/>
    <xf numFmtId="0" fontId="3" fillId="0" borderId="0" xfId="1" applyFont="1" applyFill="1" applyAlignment="1">
      <alignment vertical="center"/>
    </xf>
    <xf numFmtId="41" fontId="0" fillId="0" borderId="0" xfId="0" applyNumberFormat="1" applyFill="1"/>
    <xf numFmtId="187" fontId="0" fillId="0" borderId="0" xfId="0" applyNumberFormat="1" applyFill="1"/>
    <xf numFmtId="0" fontId="3" fillId="0" borderId="3" xfId="1" applyFont="1" applyFill="1" applyBorder="1"/>
    <xf numFmtId="0" fontId="8" fillId="0" borderId="3" xfId="1" applyFont="1" applyFill="1" applyBorder="1"/>
    <xf numFmtId="0" fontId="3" fillId="0" borderId="0" xfId="1" applyFont="1" applyFill="1" applyBorder="1"/>
    <xf numFmtId="0" fontId="8" fillId="0" borderId="0" xfId="1" applyFont="1" applyFill="1" applyBorder="1"/>
    <xf numFmtId="0" fontId="4" fillId="0" borderId="0" xfId="1" applyFont="1" applyFill="1"/>
    <xf numFmtId="0" fontId="8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selection activeCell="H6" sqref="H6"/>
    </sheetView>
  </sheetViews>
  <sheetFormatPr defaultRowHeight="14.25" x14ac:dyDescent="0.2"/>
  <cols>
    <col min="1" max="1" width="24.5" style="15" customWidth="1"/>
    <col min="2" max="2" width="20.875" style="15" customWidth="1"/>
    <col min="3" max="3" width="22.875" style="15" customWidth="1"/>
    <col min="4" max="4" width="27.375" style="15" customWidth="1"/>
    <col min="5" max="6" width="9" style="15"/>
    <col min="7" max="7" width="9" style="15" customWidth="1"/>
    <col min="8" max="8" width="13.625" style="15" customWidth="1"/>
    <col min="9" max="9" width="14.125" style="15" customWidth="1"/>
    <col min="10" max="16384" width="9" style="15"/>
  </cols>
  <sheetData>
    <row r="1" spans="1:9" ht="27.75" x14ac:dyDescent="0.65">
      <c r="A1" s="13" t="s">
        <v>0</v>
      </c>
      <c r="B1" s="14"/>
      <c r="C1" s="14"/>
      <c r="D1" s="14"/>
    </row>
    <row r="2" spans="1:9" ht="27.75" x14ac:dyDescent="0.65">
      <c r="A2" s="16" t="s">
        <v>18</v>
      </c>
      <c r="B2" s="14"/>
      <c r="C2" s="14"/>
      <c r="D2" s="14"/>
    </row>
    <row r="3" spans="1:9" ht="27.75" x14ac:dyDescent="0.65">
      <c r="A3" s="17"/>
      <c r="B3" s="17"/>
      <c r="C3" s="17"/>
      <c r="D3" s="17"/>
    </row>
    <row r="4" spans="1:9" ht="27.75" x14ac:dyDescent="0.2">
      <c r="A4" s="18" t="s">
        <v>1</v>
      </c>
      <c r="B4" s="19" t="s">
        <v>2</v>
      </c>
      <c r="C4" s="19" t="s">
        <v>3</v>
      </c>
      <c r="D4" s="19" t="s">
        <v>4</v>
      </c>
    </row>
    <row r="5" spans="1:9" ht="27.75" x14ac:dyDescent="0.65">
      <c r="A5" s="20"/>
      <c r="B5" s="21" t="s">
        <v>5</v>
      </c>
      <c r="C5" s="21"/>
      <c r="D5" s="21"/>
    </row>
    <row r="6" spans="1:9" ht="27.75" x14ac:dyDescent="0.65">
      <c r="A6" s="22"/>
      <c r="B6" s="23"/>
      <c r="C6" s="24"/>
      <c r="D6" s="24"/>
    </row>
    <row r="7" spans="1:9" ht="27.75" x14ac:dyDescent="0.65">
      <c r="A7" s="22" t="s">
        <v>6</v>
      </c>
      <c r="B7" s="24">
        <f>SUM(B8,B13)</f>
        <v>445721</v>
      </c>
      <c r="C7" s="1">
        <f>SUM(C8,C13)</f>
        <v>219841</v>
      </c>
      <c r="D7" s="1">
        <f>SUM(D8,D13)</f>
        <v>225880</v>
      </c>
      <c r="F7" s="25"/>
      <c r="G7" s="25"/>
      <c r="H7" s="25"/>
      <c r="I7" s="25"/>
    </row>
    <row r="8" spans="1:9" ht="27.75" x14ac:dyDescent="0.65">
      <c r="A8" s="23" t="s">
        <v>7</v>
      </c>
      <c r="B8" s="1">
        <f>SUM(B10:B12)</f>
        <v>297062</v>
      </c>
      <c r="C8" s="1">
        <f>SUM(C10:C12)</f>
        <v>164090</v>
      </c>
      <c r="D8" s="1">
        <f>SUM(D10:D12)</f>
        <v>132972</v>
      </c>
      <c r="F8" s="25"/>
      <c r="G8" s="25"/>
      <c r="H8" s="25"/>
      <c r="I8" s="25"/>
    </row>
    <row r="9" spans="1:9" ht="27.75" x14ac:dyDescent="0.65">
      <c r="A9" s="26" t="s">
        <v>8</v>
      </c>
      <c r="B9" s="2">
        <f>SUM(B10:B11)</f>
        <v>296221</v>
      </c>
      <c r="C9" s="2">
        <f>SUM(C10:C11)</f>
        <v>163489</v>
      </c>
      <c r="D9" s="2">
        <f>SUM(D10:D11)</f>
        <v>132732</v>
      </c>
      <c r="F9" s="25"/>
      <c r="G9" s="25"/>
      <c r="H9" s="25"/>
      <c r="I9" s="25"/>
    </row>
    <row r="10" spans="1:9" ht="27.75" x14ac:dyDescent="0.65">
      <c r="A10" s="26" t="s">
        <v>9</v>
      </c>
      <c r="B10" s="3">
        <v>296060</v>
      </c>
      <c r="C10" s="4">
        <v>163489</v>
      </c>
      <c r="D10" s="4">
        <v>132571</v>
      </c>
      <c r="F10" s="25"/>
      <c r="G10" s="25"/>
      <c r="H10" s="25"/>
      <c r="I10" s="25"/>
    </row>
    <row r="11" spans="1:9" ht="27.75" x14ac:dyDescent="0.65">
      <c r="A11" s="26" t="s">
        <v>10</v>
      </c>
      <c r="B11" s="3">
        <v>161</v>
      </c>
      <c r="C11" s="5">
        <v>0</v>
      </c>
      <c r="D11" s="4">
        <v>161</v>
      </c>
      <c r="F11" s="25"/>
      <c r="G11" s="25"/>
      <c r="H11" s="27"/>
      <c r="I11" s="25"/>
    </row>
    <row r="12" spans="1:9" ht="27.75" x14ac:dyDescent="0.65">
      <c r="A12" s="26" t="s">
        <v>11</v>
      </c>
      <c r="B12" s="6">
        <v>841</v>
      </c>
      <c r="C12" s="5">
        <v>601</v>
      </c>
      <c r="D12" s="7">
        <v>240</v>
      </c>
      <c r="F12" s="25"/>
      <c r="G12" s="27"/>
      <c r="H12" s="27"/>
      <c r="I12" s="27"/>
    </row>
    <row r="13" spans="1:9" ht="27.75" x14ac:dyDescent="0.65">
      <c r="A13" s="23" t="s">
        <v>12</v>
      </c>
      <c r="B13" s="8">
        <f>SUM(B14:B16)</f>
        <v>148659</v>
      </c>
      <c r="C13" s="9">
        <f>SUM(C14:C16)</f>
        <v>55751</v>
      </c>
      <c r="D13" s="9">
        <f>SUM(D14:D16)</f>
        <v>92908</v>
      </c>
      <c r="F13" s="25"/>
      <c r="G13" s="25"/>
      <c r="H13" s="25"/>
      <c r="I13" s="25"/>
    </row>
    <row r="14" spans="1:9" ht="27.75" x14ac:dyDescent="0.65">
      <c r="A14" s="26" t="s">
        <v>13</v>
      </c>
      <c r="B14" s="3">
        <f>C14+D14</f>
        <v>31799</v>
      </c>
      <c r="C14" s="4">
        <v>1957</v>
      </c>
      <c r="D14" s="4">
        <v>29842</v>
      </c>
      <c r="F14" s="25"/>
      <c r="G14" s="25"/>
      <c r="H14" s="25"/>
      <c r="I14" s="25"/>
    </row>
    <row r="15" spans="1:9" ht="27.75" x14ac:dyDescent="0.65">
      <c r="A15" s="26" t="s">
        <v>14</v>
      </c>
      <c r="B15" s="3">
        <f>C15+D15</f>
        <v>33307</v>
      </c>
      <c r="C15" s="4">
        <v>16978</v>
      </c>
      <c r="D15" s="4">
        <v>16329</v>
      </c>
      <c r="F15" s="25"/>
      <c r="G15" s="25"/>
      <c r="H15" s="25"/>
      <c r="I15" s="25"/>
    </row>
    <row r="16" spans="1:9" ht="27.75" x14ac:dyDescent="0.65">
      <c r="A16" s="26" t="s">
        <v>15</v>
      </c>
      <c r="B16" s="3">
        <f>C16+D16</f>
        <v>83553</v>
      </c>
      <c r="C16" s="10">
        <v>36816</v>
      </c>
      <c r="D16" s="4">
        <v>46737</v>
      </c>
      <c r="F16" s="25"/>
      <c r="G16" s="25"/>
      <c r="H16" s="25"/>
      <c r="I16" s="25"/>
    </row>
    <row r="17" spans="1:8" ht="27.75" x14ac:dyDescent="0.65">
      <c r="A17" s="20"/>
      <c r="B17" s="12" t="s">
        <v>16</v>
      </c>
      <c r="C17" s="12"/>
      <c r="D17" s="12"/>
    </row>
    <row r="18" spans="1:8" ht="27.75" x14ac:dyDescent="0.2">
      <c r="A18" s="22"/>
      <c r="B18" s="11"/>
      <c r="C18" s="11"/>
      <c r="D18" s="11"/>
    </row>
    <row r="19" spans="1:8" ht="27.75" x14ac:dyDescent="0.2">
      <c r="A19" s="22" t="s">
        <v>6</v>
      </c>
      <c r="B19" s="11">
        <f>SUM(B20,B25)</f>
        <v>100</v>
      </c>
      <c r="C19" s="11">
        <f>SUM(C20,C25)</f>
        <v>100</v>
      </c>
      <c r="D19" s="11">
        <f>SUM(D20,D25)</f>
        <v>100</v>
      </c>
      <c r="F19" s="28"/>
      <c r="G19" s="28"/>
      <c r="H19" s="28"/>
    </row>
    <row r="20" spans="1:8" ht="27.75" x14ac:dyDescent="0.2">
      <c r="A20" s="23" t="s">
        <v>7</v>
      </c>
      <c r="B20" s="11">
        <f>SUM(B22:B24)</f>
        <v>66.7</v>
      </c>
      <c r="C20" s="11">
        <f t="shared" ref="C20:D20" si="0">SUM(C22:C24)</f>
        <v>74.7</v>
      </c>
      <c r="D20" s="11">
        <f t="shared" si="0"/>
        <v>58.900000000000006</v>
      </c>
      <c r="E20" s="28"/>
      <c r="F20" s="28"/>
      <c r="G20" s="28"/>
      <c r="H20" s="28"/>
    </row>
    <row r="21" spans="1:8" ht="27.75" x14ac:dyDescent="0.2">
      <c r="A21" s="26" t="s">
        <v>8</v>
      </c>
      <c r="B21" s="11">
        <f>SUM(B22:B23)</f>
        <v>66.5</v>
      </c>
      <c r="C21" s="11">
        <f>C9/$C$7*100</f>
        <v>74.366928825833213</v>
      </c>
      <c r="D21" s="11">
        <f t="shared" ref="D21" si="1">D9/$D$7*100</f>
        <v>58.762174605985486</v>
      </c>
      <c r="F21" s="28"/>
      <c r="G21" s="28"/>
      <c r="H21" s="28"/>
    </row>
    <row r="22" spans="1:8" ht="27.75" x14ac:dyDescent="0.2">
      <c r="A22" s="26" t="s">
        <v>9</v>
      </c>
      <c r="B22" s="11">
        <f>ROUND(B10/$B$7*100,1)</f>
        <v>66.400000000000006</v>
      </c>
      <c r="C22" s="11">
        <f>ROUND(C10/$C$7*100,1)</f>
        <v>74.400000000000006</v>
      </c>
      <c r="D22" s="11">
        <f>ROUND(D10/$D$7*100,1)</f>
        <v>58.7</v>
      </c>
      <c r="F22" s="28"/>
      <c r="G22" s="28"/>
      <c r="H22" s="28"/>
    </row>
    <row r="23" spans="1:8" ht="27.75" x14ac:dyDescent="0.2">
      <c r="A23" s="26" t="s">
        <v>10</v>
      </c>
      <c r="B23" s="11">
        <f>ROUND(+B11/$B$8*100,1)</f>
        <v>0.1</v>
      </c>
      <c r="C23" s="11" t="s">
        <v>20</v>
      </c>
      <c r="D23" s="11">
        <f>ROUND(D11/$D$7*100,1)</f>
        <v>0.1</v>
      </c>
      <c r="F23" s="28"/>
      <c r="G23" s="28"/>
      <c r="H23" s="28"/>
    </row>
    <row r="24" spans="1:8" ht="27.75" x14ac:dyDescent="0.2">
      <c r="A24" s="26" t="s">
        <v>11</v>
      </c>
      <c r="B24" s="11">
        <f>ROUNDUP(+B12/$B$7*100,1)</f>
        <v>0.2</v>
      </c>
      <c r="C24" s="11">
        <f t="shared" ref="C24" si="2">ROUND(C12/$C$7*100,1)</f>
        <v>0.3</v>
      </c>
      <c r="D24" s="11">
        <f>ROUND(D12/$D$7*100,1)</f>
        <v>0.1</v>
      </c>
      <c r="F24" s="28"/>
      <c r="G24" s="28"/>
      <c r="H24" s="28"/>
    </row>
    <row r="25" spans="1:8" ht="27.75" x14ac:dyDescent="0.2">
      <c r="A25" s="23" t="s">
        <v>12</v>
      </c>
      <c r="B25" s="11">
        <f>SUM(B26:B28)</f>
        <v>33.299999999999997</v>
      </c>
      <c r="C25" s="11">
        <f>SUM(C26:C28)</f>
        <v>25.299999999999997</v>
      </c>
      <c r="D25" s="11">
        <f>SUM(D26:D28)</f>
        <v>41.099999999999994</v>
      </c>
      <c r="F25" s="28"/>
      <c r="G25" s="28"/>
      <c r="H25" s="28"/>
    </row>
    <row r="26" spans="1:8" ht="27.75" x14ac:dyDescent="0.2">
      <c r="A26" s="26" t="s">
        <v>13</v>
      </c>
      <c r="B26" s="11">
        <f>ROUND(B14/$B$7*100,1)</f>
        <v>7.1</v>
      </c>
      <c r="C26" s="11">
        <f>ROUNDUP(C14/$C$7*100,1)</f>
        <v>0.9</v>
      </c>
      <c r="D26" s="11">
        <f>ROUND(D14/$D$7*100,1)</f>
        <v>13.2</v>
      </c>
      <c r="F26" s="28"/>
      <c r="G26" s="28"/>
      <c r="H26" s="28"/>
    </row>
    <row r="27" spans="1:8" ht="27.75" x14ac:dyDescent="0.2">
      <c r="A27" s="26" t="s">
        <v>14</v>
      </c>
      <c r="B27" s="11">
        <f t="shared" ref="B27" si="3">ROUND(B15/$B$7*100,1)</f>
        <v>7.5</v>
      </c>
      <c r="C27" s="11">
        <f>ROUNDDOWN(C15/$C$7*100,1)</f>
        <v>7.7</v>
      </c>
      <c r="D27" s="11">
        <f t="shared" ref="D27:D28" si="4">ROUND(D15/$D$7*100,1)</f>
        <v>7.2</v>
      </c>
      <c r="F27" s="28"/>
      <c r="G27" s="28"/>
      <c r="H27" s="28"/>
    </row>
    <row r="28" spans="1:8" ht="27.75" x14ac:dyDescent="0.2">
      <c r="A28" s="26" t="s">
        <v>15</v>
      </c>
      <c r="B28" s="11">
        <f>ROUND(B16/$B$7*100,1)</f>
        <v>18.7</v>
      </c>
      <c r="C28" s="11">
        <f t="shared" ref="C28" si="5">ROUND(C16/$C$7*100,1)</f>
        <v>16.7</v>
      </c>
      <c r="D28" s="11">
        <f t="shared" si="4"/>
        <v>20.7</v>
      </c>
      <c r="F28" s="28"/>
      <c r="G28" s="28"/>
      <c r="H28" s="28"/>
    </row>
    <row r="29" spans="1:8" ht="27.75" x14ac:dyDescent="0.65">
      <c r="A29" s="29"/>
      <c r="B29" s="30"/>
      <c r="C29" s="30"/>
      <c r="D29" s="30"/>
    </row>
    <row r="30" spans="1:8" ht="6" customHeight="1" x14ac:dyDescent="0.65">
      <c r="A30" s="31"/>
      <c r="B30" s="32"/>
      <c r="C30" s="32"/>
      <c r="D30" s="32"/>
    </row>
    <row r="31" spans="1:8" ht="27.75" x14ac:dyDescent="0.65">
      <c r="A31" s="20" t="s">
        <v>17</v>
      </c>
      <c r="B31" s="33"/>
      <c r="C31" s="33"/>
      <c r="D31" s="33"/>
    </row>
    <row r="32" spans="1:8" ht="27.75" x14ac:dyDescent="0.65">
      <c r="A32" s="20" t="s">
        <v>19</v>
      </c>
      <c r="B32" s="33"/>
      <c r="C32" s="33"/>
      <c r="D32" s="33"/>
    </row>
    <row r="33" spans="1:4" ht="27.75" x14ac:dyDescent="0.65">
      <c r="A33" s="14"/>
      <c r="B33" s="34"/>
      <c r="C33" s="34"/>
      <c r="D33" s="34"/>
    </row>
  </sheetData>
  <mergeCells count="2">
    <mergeCell ref="B5:D5"/>
    <mergeCell ref="B17:D17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2019-11-06T01:57:35Z</dcterms:created>
  <dcterms:modified xsi:type="dcterms:W3CDTF">2019-11-22T07:28:35Z</dcterms:modified>
</cp:coreProperties>
</file>