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3500" windowHeight="564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B8" i="14" l="1"/>
  <c r="B9" i="14"/>
  <c r="B10" i="14"/>
  <c r="B7" i="14"/>
  <c r="B13" i="14"/>
  <c r="B11" i="14" s="1"/>
  <c r="B14" i="14"/>
  <c r="B12" i="14"/>
  <c r="B17" i="14"/>
  <c r="B18" i="14"/>
  <c r="B16" i="14"/>
  <c r="C15" i="14"/>
  <c r="C6" i="14" s="1"/>
  <c r="D15" i="14"/>
  <c r="D6" i="14" s="1"/>
  <c r="C11" i="14"/>
  <c r="D11" i="14"/>
  <c r="B15" i="14" l="1"/>
  <c r="B6" i="14" s="1"/>
  <c r="D27" i="14" l="1"/>
  <c r="D31" i="14"/>
  <c r="D29" i="14"/>
  <c r="D28" i="14"/>
  <c r="D26" i="14"/>
  <c r="D25" i="14"/>
  <c r="D24" i="14"/>
  <c r="D23" i="14"/>
  <c r="C23" i="14" l="1"/>
  <c r="B24" i="14"/>
  <c r="B23" i="14"/>
  <c r="D34" i="14" l="1"/>
  <c r="D33" i="14"/>
  <c r="D32" i="14"/>
  <c r="C25" i="14"/>
  <c r="B25" i="14"/>
  <c r="B33" i="14"/>
  <c r="B29" i="14"/>
  <c r="B34" i="14"/>
  <c r="B26" i="14"/>
  <c r="B32" i="14"/>
  <c r="B31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<sst xmlns="http://schemas.openxmlformats.org/spreadsheetml/2006/main" count="42" uniqueCount="25">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</sst>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5" fontId="6" fillId="0" borderId="0" xfId="0" applyNumberFormat="1" applyFont="1" applyFill="1" applyBorder="1" applyAlignment="1">
      <alignment horizontal="right"/>
    </xf>
    <xf numFmtId="165" fontId="5" fillId="0" borderId="0" xfId="0" applyNumberFormat="1" applyFont="1"/>
    <xf numFmtId="165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5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40"/>
  <sheetViews>
    <sheetView tabSelected="1" zoomScale="120" zoomScaleNormal="120" workbookViewId="0">
      <selection activeCell="I16" sqref="I16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6" s="2" customFormat="1" ht="30" customHeight="1" x14ac:dyDescent="0.35">
      <c r="A1" s="2" t="s">
        <v>19</v>
      </c>
      <c r="B1" s="3"/>
      <c r="C1" s="3"/>
      <c r="D1" s="3"/>
      <c r="E1" s="15"/>
      <c r="F1" s="15"/>
    </row>
    <row r="2" spans="1:6" s="2" customFormat="1" ht="23.25" customHeight="1" x14ac:dyDescent="0.35">
      <c r="A2" s="2" t="s">
        <v>24</v>
      </c>
      <c r="B2" s="12"/>
      <c r="C2" s="12"/>
      <c r="D2" s="12"/>
      <c r="E2" s="15"/>
      <c r="F2" s="15"/>
    </row>
    <row r="3" spans="1:6" ht="6" customHeight="1" x14ac:dyDescent="0.35">
      <c r="E3" s="24"/>
    </row>
    <row r="4" spans="1:6" ht="24" customHeight="1" x14ac:dyDescent="0.35">
      <c r="A4" s="39" t="s">
        <v>4</v>
      </c>
      <c r="B4" s="38" t="s">
        <v>22</v>
      </c>
      <c r="C4" s="39"/>
      <c r="D4" s="39"/>
      <c r="E4" s="28"/>
    </row>
    <row r="5" spans="1:6" s="5" customFormat="1" ht="24" customHeight="1" x14ac:dyDescent="0.3">
      <c r="A5" s="40"/>
      <c r="B5" s="30" t="s">
        <v>0</v>
      </c>
      <c r="C5" s="30" t="s">
        <v>1</v>
      </c>
      <c r="D5" s="30" t="s">
        <v>2</v>
      </c>
      <c r="E5" s="27"/>
      <c r="F5" s="16"/>
    </row>
    <row r="6" spans="1:6" s="7" customFormat="1" ht="24.95" customHeight="1" x14ac:dyDescent="0.3">
      <c r="A6" s="6" t="s">
        <v>3</v>
      </c>
      <c r="B6" s="26">
        <f>B7+B8+B9+B10+B11+B15+B20</f>
        <v>668475.25</v>
      </c>
      <c r="C6" s="26">
        <f>C7+C8+C9+C10+C11+C15+C20</f>
        <v>321322</v>
      </c>
      <c r="D6" s="26">
        <f t="shared" ref="D6" si="0">D7+D8+D9+D10+D11+D15+D20</f>
        <v>347153.25</v>
      </c>
      <c r="E6" s="17"/>
      <c r="F6" s="17"/>
    </row>
    <row r="7" spans="1:6" s="7" customFormat="1" ht="20.25" customHeight="1" x14ac:dyDescent="0.3">
      <c r="A7" s="10" t="s">
        <v>6</v>
      </c>
      <c r="B7" s="26">
        <f>C7+D7</f>
        <v>39689</v>
      </c>
      <c r="C7" s="26">
        <v>17476</v>
      </c>
      <c r="D7" s="26">
        <v>22213</v>
      </c>
      <c r="E7" s="8"/>
    </row>
    <row r="8" spans="1:6" s="7" customFormat="1" ht="20.25" customHeight="1" x14ac:dyDescent="0.3">
      <c r="A8" s="3" t="s">
        <v>5</v>
      </c>
      <c r="B8" s="26">
        <f t="shared" ref="B8:B10" si="1">C8+D8</f>
        <v>169234.5</v>
      </c>
      <c r="C8" s="26">
        <v>67749.5</v>
      </c>
      <c r="D8" s="26">
        <v>101485</v>
      </c>
      <c r="E8" s="8"/>
    </row>
    <row r="9" spans="1:6" s="7" customFormat="1" ht="20.25" customHeight="1" x14ac:dyDescent="0.3">
      <c r="A9" s="11" t="s">
        <v>7</v>
      </c>
      <c r="B9" s="26">
        <f t="shared" si="1"/>
        <v>123548.75</v>
      </c>
      <c r="C9" s="26">
        <v>65490.5</v>
      </c>
      <c r="D9" s="26">
        <v>58058.25</v>
      </c>
      <c r="E9" s="8"/>
    </row>
    <row r="10" spans="1:6" s="7" customFormat="1" ht="20.25" customHeight="1" x14ac:dyDescent="0.3">
      <c r="A10" s="11" t="s">
        <v>8</v>
      </c>
      <c r="B10" s="26">
        <f t="shared" si="1"/>
        <v>121006.75</v>
      </c>
      <c r="C10" s="26">
        <v>66962</v>
      </c>
      <c r="D10" s="26">
        <v>54044.75</v>
      </c>
      <c r="E10" s="8"/>
    </row>
    <row r="11" spans="1:6" s="3" customFormat="1" ht="20.25" customHeight="1" x14ac:dyDescent="0.3">
      <c r="A11" s="3" t="s">
        <v>9</v>
      </c>
      <c r="B11" s="26">
        <f>SUM(B12:B14)</f>
        <v>105253.5</v>
      </c>
      <c r="C11" s="26">
        <f t="shared" ref="C11:D11" si="2">SUM(C12:C14)</f>
        <v>56316.5</v>
      </c>
      <c r="D11" s="26">
        <f t="shared" si="2"/>
        <v>48937</v>
      </c>
      <c r="E11" s="9"/>
    </row>
    <row r="12" spans="1:6" s="3" customFormat="1" ht="20.25" customHeight="1" x14ac:dyDescent="0.3">
      <c r="A12" s="13" t="s">
        <v>10</v>
      </c>
      <c r="B12" s="26">
        <f>SUM(C12:D12)</f>
        <v>76542.75</v>
      </c>
      <c r="C12" s="26">
        <v>39214</v>
      </c>
      <c r="D12" s="26">
        <v>37328.75</v>
      </c>
      <c r="E12" s="18"/>
    </row>
    <row r="13" spans="1:6" s="3" customFormat="1" ht="20.25" customHeight="1" x14ac:dyDescent="0.3">
      <c r="A13" s="13" t="s">
        <v>11</v>
      </c>
      <c r="B13" s="26">
        <f t="shared" ref="B13:B14" si="3">SUM(C13:D13)</f>
        <v>28466</v>
      </c>
      <c r="C13" s="26">
        <v>16923</v>
      </c>
      <c r="D13" s="26">
        <v>11543</v>
      </c>
    </row>
    <row r="14" spans="1:6" s="3" customFormat="1" ht="20.25" customHeight="1" x14ac:dyDescent="0.3">
      <c r="A14" s="14" t="s">
        <v>15</v>
      </c>
      <c r="B14" s="26">
        <f t="shared" si="3"/>
        <v>244.75</v>
      </c>
      <c r="C14" s="36">
        <v>179.5</v>
      </c>
      <c r="D14" s="36">
        <v>65.25</v>
      </c>
      <c r="E14" s="18"/>
      <c r="F14" s="18"/>
    </row>
    <row r="15" spans="1:6" s="3" customFormat="1" ht="20.25" customHeight="1" x14ac:dyDescent="0.3">
      <c r="A15" s="3" t="s">
        <v>18</v>
      </c>
      <c r="B15" s="26">
        <f>SUM(B16:B18)</f>
        <v>108007.5</v>
      </c>
      <c r="C15" s="26">
        <f t="shared" ref="C15:D15" si="4">SUM(C16:C18)</f>
        <v>46559</v>
      </c>
      <c r="D15" s="26">
        <f t="shared" si="4"/>
        <v>61448.5</v>
      </c>
      <c r="E15" s="18"/>
      <c r="F15" s="18"/>
    </row>
    <row r="16" spans="1:6" s="7" customFormat="1" ht="20.25" customHeight="1" x14ac:dyDescent="0.3">
      <c r="A16" s="14" t="s">
        <v>12</v>
      </c>
      <c r="B16" s="26">
        <f>SUM(C16:D16)</f>
        <v>57246</v>
      </c>
      <c r="C16" s="26">
        <v>24337</v>
      </c>
      <c r="D16" s="26">
        <v>32909</v>
      </c>
      <c r="E16" s="17"/>
      <c r="F16" s="17"/>
    </row>
    <row r="17" spans="1:6" s="7" customFormat="1" ht="20.25" customHeight="1" x14ac:dyDescent="0.3">
      <c r="A17" s="14" t="s">
        <v>13</v>
      </c>
      <c r="B17" s="26">
        <f t="shared" ref="B17:B18" si="5">SUM(C17:D17)</f>
        <v>35703.5</v>
      </c>
      <c r="C17" s="26">
        <v>16970.75</v>
      </c>
      <c r="D17" s="26">
        <v>18732.75</v>
      </c>
      <c r="E17" s="8"/>
    </row>
    <row r="18" spans="1:6" s="7" customFormat="1" ht="20.25" customHeight="1" x14ac:dyDescent="0.3">
      <c r="A18" s="14" t="s">
        <v>14</v>
      </c>
      <c r="B18" s="26">
        <f t="shared" si="5"/>
        <v>15058</v>
      </c>
      <c r="C18" s="26">
        <v>5251.25</v>
      </c>
      <c r="D18" s="26">
        <v>9806.75</v>
      </c>
      <c r="E18" s="8"/>
    </row>
    <row r="19" spans="1:6" s="7" customFormat="1" ht="20.25" customHeight="1" x14ac:dyDescent="0.3">
      <c r="A19" s="14" t="s">
        <v>16</v>
      </c>
      <c r="B19" s="36"/>
      <c r="C19" s="36"/>
      <c r="D19" s="36"/>
      <c r="E19" s="8"/>
    </row>
    <row r="20" spans="1:6" s="7" customFormat="1" ht="20.25" customHeight="1" x14ac:dyDescent="0.3">
      <c r="A20" s="14" t="s">
        <v>17</v>
      </c>
      <c r="B20" s="32">
        <v>1735.25</v>
      </c>
      <c r="C20" s="26">
        <v>768.5</v>
      </c>
      <c r="D20" s="26">
        <v>966.75</v>
      </c>
      <c r="E20" s="8"/>
    </row>
    <row r="21" spans="1:6" s="3" customFormat="1" ht="24" customHeight="1" x14ac:dyDescent="0.3">
      <c r="B21" s="37" t="s">
        <v>20</v>
      </c>
      <c r="C21" s="37"/>
      <c r="D21" s="37"/>
      <c r="E21" s="18"/>
    </row>
    <row r="22" spans="1:6" s="3" customFormat="1" ht="24" customHeight="1" x14ac:dyDescent="0.3">
      <c r="A22" s="16" t="s">
        <v>3</v>
      </c>
      <c r="B22" s="19">
        <v>100</v>
      </c>
      <c r="C22" s="19">
        <v>100</v>
      </c>
      <c r="D22" s="19">
        <v>100</v>
      </c>
      <c r="E22" s="18"/>
      <c r="F22" s="20"/>
    </row>
    <row r="23" spans="1:6" s="3" customFormat="1" ht="20.25" customHeight="1" x14ac:dyDescent="0.3">
      <c r="A23" s="10" t="s">
        <v>6</v>
      </c>
      <c r="B23" s="21">
        <f>ROUND(B7*100/$B$6,1)</f>
        <v>5.9</v>
      </c>
      <c r="C23" s="21">
        <f>C7*100/C6</f>
        <v>5.438781035845663</v>
      </c>
      <c r="D23" s="21">
        <f>D7*100/D6</f>
        <v>6.3986150208877488</v>
      </c>
      <c r="F23" s="20"/>
    </row>
    <row r="24" spans="1:6" s="3" customFormat="1" ht="20.25" customHeight="1" x14ac:dyDescent="0.3">
      <c r="A24" s="3" t="s">
        <v>5</v>
      </c>
      <c r="B24" s="21">
        <f t="shared" ref="B24:B29" si="6">ROUND(B8*100/$B$6,1)</f>
        <v>25.3</v>
      </c>
      <c r="C24" s="21">
        <f>C8*100/C6</f>
        <v>21.08461294278014</v>
      </c>
      <c r="D24" s="21">
        <f>D8*100/D6</f>
        <v>29.233486939845729</v>
      </c>
      <c r="E24" s="18"/>
      <c r="F24" s="18"/>
    </row>
    <row r="25" spans="1:6" s="3" customFormat="1" ht="20.25" customHeight="1" x14ac:dyDescent="0.3">
      <c r="A25" s="11" t="s">
        <v>7</v>
      </c>
      <c r="B25" s="21">
        <f t="shared" si="6"/>
        <v>18.5</v>
      </c>
      <c r="C25" s="34">
        <f>C9*100/C6</f>
        <v>20.38157984825191</v>
      </c>
      <c r="D25" s="21">
        <f>D9*100/D6</f>
        <v>16.724098074841585</v>
      </c>
    </row>
    <row r="26" spans="1:6" s="3" customFormat="1" ht="20.25" customHeight="1" x14ac:dyDescent="0.3">
      <c r="A26" s="11" t="s">
        <v>8</v>
      </c>
      <c r="B26" s="21">
        <f t="shared" si="6"/>
        <v>18.100000000000001</v>
      </c>
      <c r="C26" s="21">
        <f>C10*100/C6</f>
        <v>20.839531684727469</v>
      </c>
      <c r="D26" s="21">
        <f>D10*100/D6</f>
        <v>15.567980423631351</v>
      </c>
    </row>
    <row r="27" spans="1:6" s="3" customFormat="1" ht="20.25" customHeight="1" x14ac:dyDescent="0.3">
      <c r="A27" s="3" t="s">
        <v>9</v>
      </c>
      <c r="B27" s="21">
        <v>16.399999999999999</v>
      </c>
      <c r="C27" s="21">
        <f>C11*100/C6</f>
        <v>17.526499897299281</v>
      </c>
      <c r="D27" s="21">
        <f>D11*100/D6</f>
        <v>14.096656159779579</v>
      </c>
    </row>
    <row r="28" spans="1:6" s="3" customFormat="1" ht="20.25" customHeight="1" x14ac:dyDescent="0.3">
      <c r="A28" s="13" t="s">
        <v>10</v>
      </c>
      <c r="B28" s="21">
        <v>12.1</v>
      </c>
      <c r="C28" s="21">
        <f>C12*100/C6</f>
        <v>12.203957400987171</v>
      </c>
      <c r="D28" s="21">
        <f>D12*100/D6</f>
        <v>10.752815939358195</v>
      </c>
      <c r="F28" s="20"/>
    </row>
    <row r="29" spans="1:6" s="3" customFormat="1" ht="20.25" customHeight="1" x14ac:dyDescent="0.3">
      <c r="A29" s="13" t="s">
        <v>11</v>
      </c>
      <c r="B29" s="21">
        <f t="shared" si="6"/>
        <v>4.3</v>
      </c>
      <c r="C29" s="21">
        <f>C13*100/C6</f>
        <v>5.2666795301908991</v>
      </c>
      <c r="D29" s="34">
        <f>D13*100/D6</f>
        <v>3.3250444868368652</v>
      </c>
    </row>
    <row r="30" spans="1:6" s="3" customFormat="1" ht="20.25" customHeight="1" x14ac:dyDescent="0.3">
      <c r="A30" s="14" t="s">
        <v>15</v>
      </c>
      <c r="B30" s="35">
        <v>0</v>
      </c>
      <c r="C30" s="35">
        <v>0</v>
      </c>
      <c r="D30" s="35">
        <v>0</v>
      </c>
      <c r="F30" s="20"/>
    </row>
    <row r="31" spans="1:6" s="3" customFormat="1" ht="20.25" customHeight="1" x14ac:dyDescent="0.3">
      <c r="A31" s="3" t="s">
        <v>18</v>
      </c>
      <c r="B31" s="21">
        <f>B15*100/B6</f>
        <v>16.157292285690456</v>
      </c>
      <c r="C31" s="21">
        <f>C15*100/C6</f>
        <v>14.489826404665724</v>
      </c>
      <c r="D31" s="21">
        <f>D15*100/D6</f>
        <v>17.700684063882449</v>
      </c>
      <c r="F31" s="20"/>
    </row>
    <row r="32" spans="1:6" s="3" customFormat="1" ht="20.25" customHeight="1" x14ac:dyDescent="0.3">
      <c r="A32" s="14" t="s">
        <v>12</v>
      </c>
      <c r="B32" s="21">
        <f>ROUND(B16*100/$B$6,1)</f>
        <v>8.6</v>
      </c>
      <c r="C32" s="21">
        <f>C16*100/C6</f>
        <v>7.5740223202893047</v>
      </c>
      <c r="D32" s="34">
        <f>D16*100/C6</f>
        <v>10.241751265086114</v>
      </c>
    </row>
    <row r="33" spans="1:5" s="3" customFormat="1" ht="20.25" customHeight="1" x14ac:dyDescent="0.3">
      <c r="A33" s="14" t="s">
        <v>13</v>
      </c>
      <c r="B33" s="21">
        <f>ROUND(B17*100/$B$6,1)</f>
        <v>5.3</v>
      </c>
      <c r="C33" s="21">
        <f>C17*100/C6</f>
        <v>5.2815400128220293</v>
      </c>
      <c r="D33" s="34">
        <f>D17*100/C6</f>
        <v>5.8298996022681298</v>
      </c>
    </row>
    <row r="34" spans="1:5" s="3" customFormat="1" ht="20.25" customHeight="1" x14ac:dyDescent="0.3">
      <c r="A34" s="14" t="s">
        <v>14</v>
      </c>
      <c r="B34" s="21">
        <f>ROUND(B18*100/$B$6,1)</f>
        <v>2.2999999999999998</v>
      </c>
      <c r="C34" s="21">
        <f>C18*100/C6</f>
        <v>1.634264071554391</v>
      </c>
      <c r="D34" s="34">
        <f>D18*100/C6</f>
        <v>3.0520007967085978</v>
      </c>
    </row>
    <row r="35" spans="1:5" s="3" customFormat="1" ht="20.25" customHeight="1" x14ac:dyDescent="0.3">
      <c r="A35" s="14" t="s">
        <v>16</v>
      </c>
      <c r="B35" s="33">
        <v>0</v>
      </c>
      <c r="C35" s="33">
        <v>0</v>
      </c>
      <c r="D35" s="33">
        <v>0</v>
      </c>
    </row>
    <row r="36" spans="1:5" s="3" customFormat="1" ht="20.25" customHeight="1" x14ac:dyDescent="0.3">
      <c r="A36" s="14" t="s">
        <v>17</v>
      </c>
      <c r="B36" s="21" t="s">
        <v>23</v>
      </c>
      <c r="C36" s="21" t="s">
        <v>23</v>
      </c>
      <c r="D36" s="21" t="s">
        <v>23</v>
      </c>
    </row>
    <row r="37" spans="1:5" s="3" customFormat="1" ht="5.25" customHeight="1" x14ac:dyDescent="0.3">
      <c r="A37" s="22"/>
      <c r="B37" s="23"/>
      <c r="C37" s="23"/>
      <c r="D37" s="23"/>
      <c r="E37" s="4"/>
    </row>
    <row r="38" spans="1:5" ht="3" customHeight="1" x14ac:dyDescent="0.35">
      <c r="A38" s="3"/>
      <c r="B38" s="25"/>
      <c r="C38" s="25"/>
      <c r="D38" s="25"/>
    </row>
    <row r="39" spans="1:5" ht="13.5" customHeight="1" x14ac:dyDescent="0.35">
      <c r="A39" s="31" t="s">
        <v>21</v>
      </c>
      <c r="B39" s="25"/>
      <c r="C39" s="25"/>
      <c r="D39" s="25"/>
    </row>
    <row r="40" spans="1:5" ht="26.25" customHeight="1" x14ac:dyDescent="0.35">
      <c r="B40" s="29"/>
      <c r="C40" s="29"/>
      <c r="D40" s="29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2021-03-03T03:37:54Z</dcterms:modified>
</cp:coreProperties>
</file>