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1075" windowHeight="10035"/>
  </bookViews>
  <sheets>
    <sheet name="T-3.1" sheetId="1" r:id="rId1"/>
  </sheets>
  <definedNames>
    <definedName name="_xlnm.Print_Area" localSheetId="0">'T-3.1'!$A$1:$M$33</definedName>
  </definedNames>
  <calcPr calcId="145621"/>
</workbook>
</file>

<file path=xl/calcChain.xml><?xml version="1.0" encoding="utf-8"?>
<calcChain xmlns="http://schemas.openxmlformats.org/spreadsheetml/2006/main">
  <c r="T23" i="1" l="1"/>
  <c r="U21" i="1"/>
  <c r="P21" i="1"/>
  <c r="O21" i="1"/>
  <c r="E21" i="1"/>
  <c r="Y20" i="1"/>
  <c r="U20" i="1"/>
  <c r="P20" i="1"/>
  <c r="O20" i="1"/>
  <c r="E20" i="1"/>
  <c r="Y19" i="1"/>
  <c r="U19" i="1"/>
  <c r="P19" i="1"/>
  <c r="O19" i="1" s="1"/>
  <c r="E19" i="1"/>
  <c r="Y18" i="1"/>
  <c r="U18" i="1"/>
  <c r="P18" i="1"/>
  <c r="O18" i="1" s="1"/>
  <c r="E18" i="1"/>
  <c r="Y17" i="1"/>
  <c r="O17" i="1" s="1"/>
  <c r="U17" i="1"/>
  <c r="P17" i="1"/>
  <c r="E17" i="1"/>
  <c r="U16" i="1"/>
  <c r="P16" i="1"/>
  <c r="O16" i="1"/>
  <c r="E16" i="1"/>
  <c r="U15" i="1"/>
  <c r="P15" i="1"/>
  <c r="O15" i="1"/>
  <c r="E15" i="1"/>
  <c r="U14" i="1"/>
  <c r="P14" i="1"/>
  <c r="O14" i="1"/>
  <c r="E14" i="1"/>
  <c r="U13" i="1"/>
  <c r="P13" i="1"/>
  <c r="O13" i="1"/>
  <c r="E13" i="1"/>
  <c r="Y12" i="1"/>
  <c r="U12" i="1"/>
  <c r="P12" i="1"/>
  <c r="O12" i="1"/>
  <c r="E12" i="1"/>
  <c r="AA11" i="1"/>
  <c r="U11" i="1"/>
  <c r="P11" i="1"/>
  <c r="O11" i="1" s="1"/>
  <c r="O10" i="1" s="1"/>
  <c r="E11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<sst xmlns="http://schemas.openxmlformats.org/spreadsheetml/2006/main" count="105" uniqueCount="66">
  <si>
    <t xml:space="preserve">ตาราง   </t>
  </si>
  <si>
    <t>โรงเรียน จำแนกตามสังกัด เป็นรายอำเภอ ปีการศึกษา 2562</t>
  </si>
  <si>
    <t>Table</t>
  </si>
  <si>
    <t>Schools by Jurisdiction and District : Academic Year  2019</t>
  </si>
  <si>
    <t>อำเภอ</t>
  </si>
  <si>
    <t>สังกัด Jurisdiction</t>
  </si>
  <si>
    <t>District</t>
  </si>
  <si>
    <t>สนง.คณะกรรมการ</t>
  </si>
  <si>
    <t>สำนักบริหารงาน</t>
  </si>
  <si>
    <t>กรมส่งเสริม</t>
  </si>
  <si>
    <t>รวม</t>
  </si>
  <si>
    <t>การศึกษาขั้นพื้นฐาน</t>
  </si>
  <si>
    <t>คณะกรรมการส่งเสริม</t>
  </si>
  <si>
    <t>การปกครองส่วนท้องถิ่น</t>
  </si>
  <si>
    <t>อื่นๆ</t>
  </si>
  <si>
    <t>Total</t>
  </si>
  <si>
    <t>Office of the Basic</t>
  </si>
  <si>
    <t>การศึกษาเอกชน</t>
  </si>
  <si>
    <t xml:space="preserve">Department of Local </t>
  </si>
  <si>
    <t>Other</t>
  </si>
  <si>
    <t>Education Commission</t>
  </si>
  <si>
    <t>Office of the Private</t>
  </si>
  <si>
    <t>Administration</t>
  </si>
  <si>
    <t xml:space="preserve">ท้องถิ่น </t>
  </si>
  <si>
    <t>สาธิตเทพสตรี</t>
  </si>
  <si>
    <t>รวมยอด</t>
  </si>
  <si>
    <t>นาฎศิลป์</t>
  </si>
  <si>
    <t>เขต 1</t>
  </si>
  <si>
    <t xml:space="preserve">เขต 2 </t>
  </si>
  <si>
    <t>เชต 5</t>
  </si>
  <si>
    <t>เมืองลพบุรี</t>
  </si>
  <si>
    <t>Mueang Lop Buri</t>
  </si>
  <si>
    <t>พัฒนานิคม</t>
  </si>
  <si>
    <t xml:space="preserve">          -</t>
  </si>
  <si>
    <t xml:space="preserve">Phatthana Nikhom </t>
  </si>
  <si>
    <t>โคกสำโรง</t>
  </si>
  <si>
    <t xml:space="preserve">Khok Samrong </t>
  </si>
  <si>
    <t>ชัยบาดาล</t>
  </si>
  <si>
    <t xml:space="preserve">Chai Badan </t>
  </si>
  <si>
    <t>ท่าวุ้ง</t>
  </si>
  <si>
    <t xml:space="preserve">Tha Wung </t>
  </si>
  <si>
    <t>บ้านหมี่</t>
  </si>
  <si>
    <t xml:space="preserve">Ban  Mi  </t>
  </si>
  <si>
    <t>ท่าหลวง</t>
  </si>
  <si>
    <t xml:space="preserve">Tha  Luang  </t>
  </si>
  <si>
    <t>สระโบสถ์</t>
  </si>
  <si>
    <t xml:space="preserve">Sa  Bot  </t>
  </si>
  <si>
    <t>โคกเจริญ</t>
  </si>
  <si>
    <t xml:space="preserve">Khok Charoen </t>
  </si>
  <si>
    <t>ลำสนธิ</t>
  </si>
  <si>
    <t xml:space="preserve">Lam  Sonthi  </t>
  </si>
  <si>
    <t>หนองม่วง</t>
  </si>
  <si>
    <t xml:space="preserve">Nong  Muang  </t>
  </si>
  <si>
    <t>1/   รวมสำนักงานคณะกรรมการอาชีวศึกษา  สถาบันศึกษาของรัฐ</t>
  </si>
  <si>
    <t>1/  Including  Office  of  Vocational  Education  Commission</t>
  </si>
  <si>
    <t xml:space="preserve">      โรงเรียนสาธิตฯ มหาวิทยาลัยราชภัฎเทพสตรี  โรงเรียนพระปริยัติธรรมและกรมศิลปากร</t>
  </si>
  <si>
    <t xml:space="preserve">     Thepsatri  University Demonstratior School , School Buddist Lopburi and  </t>
  </si>
  <si>
    <t xml:space="preserve">     The  Fine  Arts  Department</t>
  </si>
  <si>
    <t>2/   ข้อมูลปี 2548</t>
  </si>
  <si>
    <t>2/   Data 2005</t>
  </si>
  <si>
    <t>หมายเหตุ : สังกัดอื่น ได้แก่ โรงเรียนสาธิตมหาวิทยาลัยราชภัฎเทพสตรี และวิทยาลัยนาฎศิลป์ลพบุรี</t>
  </si>
  <si>
    <t xml:space="preserve">   Note : Other Jurisdiction  The Demonstration School of Thepsatri Rajabhat University and Lopburi College of Dramatic Arts</t>
  </si>
  <si>
    <t xml:space="preserve">       ที่มา :  สำนักงานศึกษาธิการจังหวัดลพบุรี</t>
  </si>
  <si>
    <t>Source : Lop Buri Provincial Education  officer</t>
  </si>
  <si>
    <t xml:space="preserve">               กรมส่งเสริมการปกครองส่วนท้องถิ่น</t>
  </si>
  <si>
    <t xml:space="preserve">            Department of Local Administration.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</si>
</sst>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__________"/>
    <numFmt numFmtId="188" formatCode="_-* #,##0_-;\-* #,##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2"/>
      <color rgb="FFFF000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left"/>
    </xf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8" xfId="0" applyFont="1" applyBorder="1" applyAlignment="1">
      <alignment horizontal="center"/>
    </xf>
    <xf numFmtId="0" fontId="3" fillId="0" borderId="8" xfId="0" applyFont="1" applyBorder="1" applyAlignment="1"/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3" fillId="0" borderId="9" xfId="0" applyFont="1" applyBorder="1" applyAlignment="1"/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vertical="top"/>
    </xf>
    <xf numFmtId="0" fontId="3" fillId="0" borderId="12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87" fontId="6" fillId="0" borderId="7" xfId="0" applyNumberFormat="1" applyFont="1" applyBorder="1" applyAlignment="1">
      <alignment horizontal="right" vertical="center"/>
    </xf>
    <xf numFmtId="187" fontId="6" fillId="0" borderId="7" xfId="1" applyNumberFormat="1" applyFont="1" applyBorder="1" applyAlignment="1">
      <alignment horizontal="right" vertical="center"/>
    </xf>
    <xf numFmtId="187" fontId="6" fillId="0" borderId="9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6" fillId="0" borderId="14" xfId="0" applyFont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13" xfId="0" applyFont="1" applyFill="1" applyBorder="1" applyAlignment="1">
      <alignment vertical="center"/>
    </xf>
    <xf numFmtId="0" fontId="6" fillId="0" borderId="14" xfId="0" applyFont="1" applyFill="1" applyBorder="1" applyAlignment="1">
      <alignment vertical="center"/>
    </xf>
    <xf numFmtId="0" fontId="7" fillId="0" borderId="14" xfId="0" applyFont="1" applyFill="1" applyBorder="1" applyAlignment="1">
      <alignment vertical="center"/>
    </xf>
    <xf numFmtId="0" fontId="7" fillId="0" borderId="13" xfId="0" applyFont="1" applyFill="1" applyBorder="1" applyAlignment="1">
      <alignment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/>
    <xf numFmtId="0" fontId="6" fillId="0" borderId="6" xfId="0" applyFont="1" applyBorder="1" applyAlignment="1">
      <alignment horizontal="center"/>
    </xf>
    <xf numFmtId="187" fontId="7" fillId="0" borderId="7" xfId="0" applyNumberFormat="1" applyFont="1" applyBorder="1" applyAlignment="1">
      <alignment horizontal="right" vertical="center"/>
    </xf>
    <xf numFmtId="187" fontId="7" fillId="0" borderId="7" xfId="1" applyNumberFormat="1" applyFont="1" applyBorder="1" applyAlignment="1">
      <alignment horizontal="right" vertical="center"/>
    </xf>
    <xf numFmtId="187" fontId="7" fillId="0" borderId="9" xfId="0" applyNumberFormat="1" applyFont="1" applyBorder="1" applyAlignment="1">
      <alignment horizontal="right" vertical="center"/>
    </xf>
    <xf numFmtId="0" fontId="7" fillId="0" borderId="0" xfId="0" applyFont="1" applyAlignment="1">
      <alignment horizontal="left" wrapText="1"/>
    </xf>
    <xf numFmtId="0" fontId="7" fillId="0" borderId="0" xfId="0" applyFont="1" applyAlignment="1"/>
    <xf numFmtId="0" fontId="7" fillId="0" borderId="14" xfId="0" applyFont="1" applyBorder="1" applyAlignment="1"/>
    <xf numFmtId="0" fontId="6" fillId="0" borderId="14" xfId="0" applyFont="1" applyBorder="1" applyAlignment="1"/>
    <xf numFmtId="0" fontId="6" fillId="0" borderId="14" xfId="0" applyFont="1" applyBorder="1" applyAlignment="1">
      <alignment horizontal="center"/>
    </xf>
    <xf numFmtId="0" fontId="7" fillId="2" borderId="14" xfId="0" applyFont="1" applyFill="1" applyBorder="1" applyAlignment="1"/>
    <xf numFmtId="0" fontId="7" fillId="3" borderId="0" xfId="0" applyFont="1" applyFill="1" applyBorder="1" applyAlignment="1"/>
    <xf numFmtId="0" fontId="7" fillId="3" borderId="6" xfId="0" applyFont="1" applyFill="1" applyBorder="1" applyAlignment="1"/>
    <xf numFmtId="187" fontId="7" fillId="0" borderId="7" xfId="0" applyNumberFormat="1" applyFont="1" applyBorder="1" applyAlignment="1">
      <alignment horizontal="center" vertical="center"/>
    </xf>
    <xf numFmtId="187" fontId="7" fillId="0" borderId="9" xfId="0" applyNumberFormat="1" applyFont="1" applyBorder="1" applyAlignment="1">
      <alignment horizontal="center" vertical="center"/>
    </xf>
    <xf numFmtId="0" fontId="7" fillId="0" borderId="0" xfId="0" applyFont="1"/>
    <xf numFmtId="0" fontId="7" fillId="3" borderId="14" xfId="0" applyFont="1" applyFill="1" applyBorder="1" applyAlignment="1"/>
    <xf numFmtId="0" fontId="7" fillId="0" borderId="6" xfId="0" applyFont="1" applyBorder="1" applyAlignment="1"/>
    <xf numFmtId="188" fontId="7" fillId="0" borderId="6" xfId="0" applyNumberFormat="1" applyFont="1" applyBorder="1" applyAlignment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 applyAlignment="1">
      <alignment horizontal="center"/>
    </xf>
    <xf numFmtId="187" fontId="7" fillId="0" borderId="12" xfId="0" applyNumberFormat="1" applyFont="1" applyBorder="1" applyAlignment="1">
      <alignment horizontal="right"/>
    </xf>
    <xf numFmtId="187" fontId="7" fillId="0" borderId="12" xfId="0" applyNumberFormat="1" applyFont="1" applyBorder="1"/>
    <xf numFmtId="187" fontId="7" fillId="0" borderId="13" xfId="0" applyNumberFormat="1" applyFont="1" applyBorder="1"/>
    <xf numFmtId="0" fontId="6" fillId="0" borderId="0" xfId="0" applyFont="1"/>
    <xf numFmtId="0" fontId="3" fillId="0" borderId="0" xfId="0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/>
    </xf>
  </cellXfs>
  <cellStyles count="8">
    <cellStyle name="Comma" xfId="1" builtinId="3"/>
    <cellStyle name="Comma 2" xfId="2"/>
    <cellStyle name="Comma 2 2" xfId="3"/>
    <cellStyle name="Comma 3" xfId="4"/>
    <cellStyle name="Normal" xfId="0" builtinId="0"/>
    <cellStyle name="Normal 2" xfId="5"/>
    <cellStyle name="Normal 2 2" xfId="6"/>
    <cellStyle name="เครื่องหมายจุลภาค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164522</xdr:colOff>
      <xdr:row>29</xdr:row>
      <xdr:rowOff>164523</xdr:rowOff>
    </xdr:from>
    <xdr:to>
      <xdr:col>13</xdr:col>
      <xdr:colOff>0</xdr:colOff>
      <xdr:row>32</xdr:row>
      <xdr:rowOff>354063</xdr:rowOff>
    </xdr:to>
    <xdr:sp macro="" textlink="">
      <xdr:nvSpPr>
        <xdr:cNvPr id="2" name="Chevron 19">
          <a:extLst>
            <a:ext uri="{FF2B5EF4-FFF2-40B4-BE49-F238E27FC236}">
              <a16:creationId xmlns="" xmlns:a16="http://schemas.microsoft.com/office/drawing/2014/main" id="{0EB3014D-1459-4F38-8F90-F9DD45F30698}"/>
            </a:ext>
          </a:extLst>
        </xdr:cNvPr>
        <xdr:cNvSpPr/>
      </xdr:nvSpPr>
      <xdr:spPr bwMode="auto">
        <a:xfrm rot="16200000">
          <a:off x="10226866" y="6542329"/>
          <a:ext cx="675315" cy="340303"/>
        </a:xfrm>
        <a:prstGeom prst="chevron">
          <a:avLst/>
        </a:prstGeom>
        <a:solidFill>
          <a:sysClr val="window" lastClr="FFFFFF">
            <a:lumMod val="75000"/>
          </a:sys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="vert" wrap="square" lIns="18288" tIns="0" rIns="0" bIns="0" rtlCol="0" anchor="ctr" upright="1"/>
        <a:lstStyle/>
        <a:p>
          <a:pPr marL="0" marR="0" lvl="0" indent="0" defTabSz="914400" eaLnBrk="1" fontAlgn="auto" latinLnBrk="0" hangingPunct="1">
            <a:lnSpc>
              <a:spcPct val="115000"/>
            </a:lnSpc>
            <a:spcBef>
              <a:spcPts val="0"/>
            </a:spcBef>
            <a:spcAft>
              <a:spcPts val="1000"/>
            </a:spcAft>
            <a:buClrTx/>
            <a:buSzTx/>
            <a:buFontTx/>
            <a:buNone/>
            <a:tabLst/>
            <a:defRPr/>
          </a:pPr>
          <a:r>
            <a:rPr kumimoji="0" lang="en-US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Times New Roman"/>
              <a:cs typeface="Cordia New"/>
            </a:rPr>
            <a:t> </a:t>
          </a: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Cordia New"/>
          </a:endParaRPr>
        </a:p>
      </xdr:txBody>
    </xdr:sp>
    <xdr:clientData/>
  </xdr:twoCellAnchor>
  <xdr:twoCellAnchor>
    <xdr:from>
      <xdr:col>12</xdr:col>
      <xdr:colOff>112567</xdr:colOff>
      <xdr:row>30</xdr:row>
      <xdr:rowOff>112568</xdr:rowOff>
    </xdr:from>
    <xdr:to>
      <xdr:col>34</xdr:col>
      <xdr:colOff>25977</xdr:colOff>
      <xdr:row>32</xdr:row>
      <xdr:rowOff>299317</xdr:rowOff>
    </xdr:to>
    <xdr:sp macro="" textlink="">
      <xdr:nvSpPr>
        <xdr:cNvPr id="3" name="TextBox 16">
          <a:extLst>
            <a:ext uri="{FF2B5EF4-FFF2-40B4-BE49-F238E27FC236}">
              <a16:creationId xmlns="" xmlns:a16="http://schemas.microsoft.com/office/drawing/2014/main" id="{C8D90AE7-AED6-4663-BF6B-579F71B638FB}"/>
            </a:ext>
          </a:extLst>
        </xdr:cNvPr>
        <xdr:cNvSpPr txBox="1"/>
      </xdr:nvSpPr>
      <xdr:spPr>
        <a:xfrm rot="5400000">
          <a:off x="10334335" y="6569075"/>
          <a:ext cx="434399" cy="4182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n-US" sz="1600">
              <a:solidFill>
                <a:srgbClr val="000000"/>
              </a:solidFill>
              <a:effectLst/>
              <a:latin typeface="TH SarabunPSK"/>
              <a:ea typeface="Times New Roman"/>
            </a:rPr>
            <a:t>3</a:t>
          </a:r>
          <a:r>
            <a:rPr lang="th-TH" sz="1600">
              <a:solidFill>
                <a:srgbClr val="000000"/>
              </a:solidFill>
              <a:effectLst/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</a:rPr>
            <a:t>5</a:t>
          </a:r>
          <a:endParaRPr lang="en-US" sz="1400">
            <a:effectLst/>
            <a:latin typeface="TH SarabunPSK" panose="020B0500040200020003" pitchFamily="34" charset="-34"/>
            <a:ea typeface="Times New Roman"/>
            <a:cs typeface="TH SarabunPSK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B33"/>
  <sheetViews>
    <sheetView showGridLines="0" tabSelected="1" zoomScale="110" zoomScaleNormal="110" workbookViewId="0">
      <selection activeCell="C31" sqref="C31"/>
    </sheetView>
  </sheetViews>
  <sheetFormatPr defaultColWidth="9.140625" defaultRowHeight="18.75" x14ac:dyDescent="0.45"/>
  <cols>
    <col min="1" max="1" width="2.7109375" style="6" customWidth="1"/>
    <col min="2" max="2" width="5.7109375" style="6" customWidth="1"/>
    <col min="3" max="3" width="4.7109375" style="6" customWidth="1"/>
    <col min="4" max="4" width="15" style="6" customWidth="1"/>
    <col min="5" max="9" width="18.140625" style="6" customWidth="1"/>
    <col min="10" max="10" width="2.7109375" style="6" customWidth="1"/>
    <col min="11" max="11" width="23.85546875" style="6" customWidth="1"/>
    <col min="12" max="12" width="8" style="6" customWidth="1"/>
    <col min="13" max="13" width="7.5703125" style="6" customWidth="1"/>
    <col min="14" max="15" width="0" style="6" hidden="1" customWidth="1"/>
    <col min="16" max="17" width="0" style="7" hidden="1" customWidth="1"/>
    <col min="18" max="20" width="12.5703125" style="6" hidden="1" customWidth="1"/>
    <col min="21" max="21" width="0" style="7" hidden="1" customWidth="1"/>
    <col min="22" max="34" width="0" style="6" hidden="1" customWidth="1"/>
    <col min="35" max="16384" width="9.140625" style="6"/>
  </cols>
  <sheetData>
    <row r="1" spans="1:28" s="1" customFormat="1" ht="20.25" customHeight="1" x14ac:dyDescent="0.5">
      <c r="B1" s="2" t="s">
        <v>0</v>
      </c>
      <c r="C1" s="3">
        <v>3.1</v>
      </c>
      <c r="D1" s="2" t="s">
        <v>1</v>
      </c>
    </row>
    <row r="2" spans="1:28" s="4" customFormat="1" ht="20.25" customHeight="1" x14ac:dyDescent="0.5">
      <c r="B2" s="5" t="s">
        <v>2</v>
      </c>
      <c r="C2" s="3">
        <v>3.1</v>
      </c>
      <c r="D2" s="5" t="s">
        <v>3</v>
      </c>
    </row>
    <row r="3" spans="1:28" ht="3.75" customHeight="1" x14ac:dyDescent="0.45"/>
    <row r="4" spans="1:28" ht="21.75" customHeight="1" x14ac:dyDescent="0.4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3" t="s">
        <v>6</v>
      </c>
      <c r="K4" s="14"/>
    </row>
    <row r="5" spans="1:28" s="24" customFormat="1" ht="18.75" customHeight="1" x14ac:dyDescent="0.45">
      <c r="A5" s="15"/>
      <c r="B5" s="15"/>
      <c r="C5" s="15"/>
      <c r="D5" s="16"/>
      <c r="E5" s="17"/>
      <c r="F5" s="18" t="s">
        <v>7</v>
      </c>
      <c r="G5" s="19" t="s">
        <v>8</v>
      </c>
      <c r="H5" s="20" t="s">
        <v>9</v>
      </c>
      <c r="I5" s="21"/>
      <c r="J5" s="22"/>
      <c r="K5" s="23"/>
      <c r="P5" s="25"/>
      <c r="Q5" s="25"/>
      <c r="U5" s="25"/>
    </row>
    <row r="6" spans="1:28" s="24" customFormat="1" ht="21.75" customHeight="1" x14ac:dyDescent="0.45">
      <c r="A6" s="15"/>
      <c r="B6" s="15"/>
      <c r="C6" s="15"/>
      <c r="D6" s="16"/>
      <c r="E6" s="18" t="s">
        <v>10</v>
      </c>
      <c r="F6" s="26" t="s">
        <v>11</v>
      </c>
      <c r="G6" s="18" t="s">
        <v>12</v>
      </c>
      <c r="H6" s="27" t="s">
        <v>13</v>
      </c>
      <c r="I6" s="28" t="s">
        <v>14</v>
      </c>
      <c r="J6" s="22"/>
      <c r="K6" s="23"/>
      <c r="P6" s="25"/>
      <c r="Q6" s="25"/>
      <c r="U6" s="25"/>
    </row>
    <row r="7" spans="1:28" s="24" customFormat="1" ht="21" customHeight="1" x14ac:dyDescent="0.45">
      <c r="A7" s="15"/>
      <c r="B7" s="15"/>
      <c r="C7" s="15"/>
      <c r="D7" s="16"/>
      <c r="E7" s="18" t="s">
        <v>15</v>
      </c>
      <c r="F7" s="26" t="s">
        <v>16</v>
      </c>
      <c r="G7" s="18" t="s">
        <v>17</v>
      </c>
      <c r="H7" s="27" t="s">
        <v>18</v>
      </c>
      <c r="I7" s="27" t="s">
        <v>19</v>
      </c>
      <c r="J7" s="22"/>
      <c r="K7" s="23"/>
      <c r="P7" s="25"/>
      <c r="Q7" s="25"/>
      <c r="U7" s="25"/>
    </row>
    <row r="8" spans="1:28" s="24" customFormat="1" ht="18.75" customHeight="1" x14ac:dyDescent="0.45">
      <c r="A8" s="15"/>
      <c r="B8" s="15"/>
      <c r="C8" s="15"/>
      <c r="D8" s="16"/>
      <c r="E8" s="17"/>
      <c r="F8" s="18" t="s">
        <v>20</v>
      </c>
      <c r="G8" s="18" t="s">
        <v>21</v>
      </c>
      <c r="H8" s="27" t="s">
        <v>22</v>
      </c>
      <c r="I8" s="29"/>
      <c r="J8" s="22"/>
      <c r="K8" s="23"/>
      <c r="P8" s="25"/>
      <c r="Q8" s="25"/>
      <c r="U8" s="25"/>
    </row>
    <row r="9" spans="1:28" s="24" customFormat="1" ht="23.25" customHeight="1" x14ac:dyDescent="0.5">
      <c r="A9" s="30"/>
      <c r="B9" s="30"/>
      <c r="C9" s="30"/>
      <c r="D9" s="31"/>
      <c r="E9" s="32"/>
      <c r="F9" s="33"/>
      <c r="G9" s="34" t="s">
        <v>20</v>
      </c>
      <c r="H9" s="33"/>
      <c r="I9" s="33"/>
      <c r="J9" s="35"/>
      <c r="K9" s="35"/>
      <c r="P9" s="36" t="s">
        <v>11</v>
      </c>
      <c r="Q9" s="36"/>
      <c r="R9" s="36"/>
      <c r="S9" s="36"/>
      <c r="T9" s="36"/>
      <c r="U9" s="36" t="s">
        <v>17</v>
      </c>
      <c r="V9" s="36"/>
      <c r="W9" s="36"/>
      <c r="X9" s="36"/>
      <c r="Y9" s="37" t="s">
        <v>23</v>
      </c>
      <c r="Z9" s="38"/>
      <c r="AA9" s="39" t="s">
        <v>24</v>
      </c>
      <c r="AB9" s="40"/>
    </row>
    <row r="10" spans="1:28" s="46" customFormat="1" ht="27" customHeight="1" x14ac:dyDescent="0.5">
      <c r="A10" s="41" t="s">
        <v>25</v>
      </c>
      <c r="B10" s="41"/>
      <c r="C10" s="41"/>
      <c r="D10" s="42"/>
      <c r="E10" s="43">
        <f>SUM(E11:E21)</f>
        <v>382</v>
      </c>
      <c r="F10" s="44">
        <f>SUM(F11:F21)</f>
        <v>327</v>
      </c>
      <c r="G10" s="43">
        <f>SUM(G11:G21)</f>
        <v>36</v>
      </c>
      <c r="H10" s="45">
        <f>SUM(H11:H21)</f>
        <v>17</v>
      </c>
      <c r="I10" s="45">
        <f>SUM(I11:I21)</f>
        <v>2</v>
      </c>
      <c r="J10" s="41" t="s">
        <v>15</v>
      </c>
      <c r="K10" s="41"/>
      <c r="O10" s="46">
        <f>SUM(O11:O21)</f>
        <v>381</v>
      </c>
      <c r="P10" s="47" t="s">
        <v>10</v>
      </c>
      <c r="Q10" s="48" t="s">
        <v>26</v>
      </c>
      <c r="R10" s="49" t="s">
        <v>27</v>
      </c>
      <c r="S10" s="50" t="s">
        <v>28</v>
      </c>
      <c r="T10" s="50" t="s">
        <v>29</v>
      </c>
      <c r="U10" s="51" t="s">
        <v>10</v>
      </c>
      <c r="V10" s="52" t="s">
        <v>27</v>
      </c>
      <c r="W10" s="53" t="s">
        <v>28</v>
      </c>
      <c r="X10" s="53" t="s">
        <v>29</v>
      </c>
      <c r="Y10" s="51" t="s">
        <v>10</v>
      </c>
      <c r="Z10" s="52">
        <v>1</v>
      </c>
      <c r="AA10" s="51" t="s">
        <v>10</v>
      </c>
      <c r="AB10" s="52">
        <v>1</v>
      </c>
    </row>
    <row r="11" spans="1:28" s="61" customFormat="1" ht="21.95" customHeight="1" x14ac:dyDescent="0.45">
      <c r="A11" s="54"/>
      <c r="B11" s="55" t="s">
        <v>30</v>
      </c>
      <c r="C11" s="54"/>
      <c r="D11" s="56"/>
      <c r="E11" s="57">
        <f>SUM(F11:I11)</f>
        <v>92</v>
      </c>
      <c r="F11" s="58">
        <v>68</v>
      </c>
      <c r="G11" s="57">
        <v>14</v>
      </c>
      <c r="H11" s="59">
        <v>8</v>
      </c>
      <c r="I11" s="59">
        <v>2</v>
      </c>
      <c r="J11" s="54"/>
      <c r="K11" s="60" t="s">
        <v>31</v>
      </c>
      <c r="N11" s="62" t="s">
        <v>30</v>
      </c>
      <c r="O11" s="62">
        <f>P11+U11+Y11+AA11+Q11</f>
        <v>90</v>
      </c>
      <c r="P11" s="63">
        <f>R11+S11+T11</f>
        <v>66</v>
      </c>
      <c r="Q11" s="63">
        <v>1</v>
      </c>
      <c r="R11" s="64">
        <v>60</v>
      </c>
      <c r="S11" s="62"/>
      <c r="T11" s="62">
        <v>6</v>
      </c>
      <c r="U11" s="63">
        <f>SUM(V11:X11)</f>
        <v>14</v>
      </c>
      <c r="V11" s="62">
        <v>14</v>
      </c>
      <c r="W11" s="62"/>
      <c r="X11" s="62"/>
      <c r="Y11" s="65">
        <v>8</v>
      </c>
      <c r="Z11" s="62"/>
      <c r="AA11" s="62">
        <f>SUM(AB11)</f>
        <v>1</v>
      </c>
      <c r="AB11" s="62">
        <v>1</v>
      </c>
    </row>
    <row r="12" spans="1:28" s="61" customFormat="1" ht="21.95" customHeight="1" x14ac:dyDescent="0.45">
      <c r="A12" s="66"/>
      <c r="B12" s="66" t="s">
        <v>32</v>
      </c>
      <c r="C12" s="66"/>
      <c r="D12" s="67"/>
      <c r="E12" s="57">
        <f>SUM(F12:I12)</f>
        <v>33</v>
      </c>
      <c r="F12" s="58">
        <v>31</v>
      </c>
      <c r="G12" s="57">
        <v>2</v>
      </c>
      <c r="H12" s="68" t="s">
        <v>33</v>
      </c>
      <c r="I12" s="69" t="s">
        <v>33</v>
      </c>
      <c r="J12" s="54"/>
      <c r="K12" s="70" t="s">
        <v>34</v>
      </c>
      <c r="N12" s="71" t="s">
        <v>32</v>
      </c>
      <c r="O12" s="62">
        <f>P12+U12+Y12+AA12</f>
        <v>33</v>
      </c>
      <c r="P12" s="63">
        <f>R12+S12+T12</f>
        <v>31</v>
      </c>
      <c r="Q12" s="63"/>
      <c r="R12" s="71"/>
      <c r="S12" s="71">
        <v>28</v>
      </c>
      <c r="T12" s="62">
        <v>3</v>
      </c>
      <c r="U12" s="63">
        <f>SUM(V12:X12)</f>
        <v>2</v>
      </c>
      <c r="V12" s="62"/>
      <c r="W12" s="62">
        <v>2</v>
      </c>
      <c r="X12" s="62"/>
      <c r="Y12" s="62">
        <f>SUM(Z12:AB12)</f>
        <v>0</v>
      </c>
      <c r="Z12" s="62"/>
      <c r="AA12" s="62"/>
      <c r="AB12" s="62"/>
    </row>
    <row r="13" spans="1:28" s="61" customFormat="1" ht="21.95" customHeight="1" x14ac:dyDescent="0.45">
      <c r="A13" s="55"/>
      <c r="B13" s="55" t="s">
        <v>35</v>
      </c>
      <c r="C13" s="55"/>
      <c r="D13" s="72"/>
      <c r="E13" s="57">
        <f t="shared" ref="E13:E21" si="0">SUM(F13:I13)</f>
        <v>45</v>
      </c>
      <c r="F13" s="58">
        <v>38</v>
      </c>
      <c r="G13" s="57">
        <v>3</v>
      </c>
      <c r="H13" s="59">
        <v>4</v>
      </c>
      <c r="I13" s="69" t="s">
        <v>33</v>
      </c>
      <c r="J13" s="54"/>
      <c r="K13" s="70" t="s">
        <v>36</v>
      </c>
      <c r="N13" s="62" t="s">
        <v>35</v>
      </c>
      <c r="O13" s="62">
        <f t="shared" ref="O13:O21" si="1">P13+U13+Y13+AA13</f>
        <v>45</v>
      </c>
      <c r="P13" s="63">
        <f t="shared" ref="P13:P21" si="2">R13+S13+T13</f>
        <v>38</v>
      </c>
      <c r="Q13" s="63"/>
      <c r="R13" s="62">
        <v>36</v>
      </c>
      <c r="S13" s="62"/>
      <c r="T13" s="62">
        <v>2</v>
      </c>
      <c r="U13" s="63">
        <f t="shared" ref="U13:U21" si="3">SUM(V13:X13)</f>
        <v>3</v>
      </c>
      <c r="V13" s="62">
        <v>3</v>
      </c>
      <c r="W13" s="62"/>
      <c r="X13" s="62"/>
      <c r="Y13" s="65">
        <v>4</v>
      </c>
      <c r="Z13" s="62"/>
      <c r="AA13" s="62"/>
      <c r="AB13" s="62"/>
    </row>
    <row r="14" spans="1:28" s="61" customFormat="1" ht="21.95" customHeight="1" x14ac:dyDescent="0.45">
      <c r="A14" s="55"/>
      <c r="B14" s="55" t="s">
        <v>37</v>
      </c>
      <c r="C14" s="55"/>
      <c r="D14" s="72"/>
      <c r="E14" s="57">
        <f t="shared" si="0"/>
        <v>50</v>
      </c>
      <c r="F14" s="58">
        <v>46</v>
      </c>
      <c r="G14" s="57">
        <v>4</v>
      </c>
      <c r="H14" s="68" t="s">
        <v>33</v>
      </c>
      <c r="I14" s="69" t="s">
        <v>33</v>
      </c>
      <c r="J14" s="55"/>
      <c r="K14" s="70" t="s">
        <v>38</v>
      </c>
      <c r="N14" s="62" t="s">
        <v>37</v>
      </c>
      <c r="O14" s="62">
        <f t="shared" si="1"/>
        <v>51</v>
      </c>
      <c r="P14" s="63">
        <f t="shared" si="2"/>
        <v>46</v>
      </c>
      <c r="Q14" s="63"/>
      <c r="R14" s="62"/>
      <c r="S14" s="62">
        <v>43</v>
      </c>
      <c r="T14" s="62">
        <v>3</v>
      </c>
      <c r="U14" s="63">
        <f t="shared" si="3"/>
        <v>4</v>
      </c>
      <c r="V14" s="62"/>
      <c r="W14" s="62">
        <v>4</v>
      </c>
      <c r="X14" s="62"/>
      <c r="Y14" s="62">
        <v>1</v>
      </c>
      <c r="Z14" s="62"/>
      <c r="AA14" s="62"/>
      <c r="AB14" s="62"/>
    </row>
    <row r="15" spans="1:28" s="61" customFormat="1" ht="21.95" customHeight="1" x14ac:dyDescent="0.45">
      <c r="A15" s="55"/>
      <c r="B15" s="55" t="s">
        <v>39</v>
      </c>
      <c r="C15" s="55"/>
      <c r="D15" s="72"/>
      <c r="E15" s="57">
        <f t="shared" si="0"/>
        <v>33</v>
      </c>
      <c r="F15" s="58">
        <v>27</v>
      </c>
      <c r="G15" s="57">
        <v>4</v>
      </c>
      <c r="H15" s="59">
        <v>2</v>
      </c>
      <c r="I15" s="69" t="s">
        <v>33</v>
      </c>
      <c r="J15" s="55"/>
      <c r="K15" s="70" t="s">
        <v>40</v>
      </c>
      <c r="N15" s="62" t="s">
        <v>39</v>
      </c>
      <c r="O15" s="62">
        <f t="shared" si="1"/>
        <v>33</v>
      </c>
      <c r="P15" s="63">
        <f t="shared" si="2"/>
        <v>27</v>
      </c>
      <c r="Q15" s="63"/>
      <c r="R15" s="62">
        <v>25</v>
      </c>
      <c r="S15" s="62"/>
      <c r="T15" s="62">
        <v>2</v>
      </c>
      <c r="U15" s="63">
        <f t="shared" si="3"/>
        <v>4</v>
      </c>
      <c r="V15" s="62">
        <v>4</v>
      </c>
      <c r="W15" s="62"/>
      <c r="X15" s="62"/>
      <c r="Y15" s="62">
        <v>2</v>
      </c>
      <c r="Z15" s="62"/>
      <c r="AA15" s="62"/>
      <c r="AB15" s="62"/>
    </row>
    <row r="16" spans="1:28" s="61" customFormat="1" ht="21.95" customHeight="1" x14ac:dyDescent="0.45">
      <c r="A16" s="55"/>
      <c r="B16" s="55" t="s">
        <v>41</v>
      </c>
      <c r="C16" s="55"/>
      <c r="D16" s="72"/>
      <c r="E16" s="57">
        <f>SUM(F16:I16)</f>
        <v>49</v>
      </c>
      <c r="F16" s="58">
        <v>43</v>
      </c>
      <c r="G16" s="57">
        <v>4</v>
      </c>
      <c r="H16" s="59">
        <v>2</v>
      </c>
      <c r="I16" s="69" t="s">
        <v>33</v>
      </c>
      <c r="J16" s="55"/>
      <c r="K16" s="70" t="s">
        <v>42</v>
      </c>
      <c r="N16" s="62" t="s">
        <v>41</v>
      </c>
      <c r="O16" s="62">
        <f>P16+U16+Y16+AA16</f>
        <v>48</v>
      </c>
      <c r="P16" s="63">
        <f>R16+S16+T16</f>
        <v>42</v>
      </c>
      <c r="Q16" s="63"/>
      <c r="R16" s="62">
        <v>39</v>
      </c>
      <c r="S16" s="62"/>
      <c r="T16" s="62">
        <v>3</v>
      </c>
      <c r="U16" s="63">
        <f>SUM(V16:X16)</f>
        <v>4</v>
      </c>
      <c r="V16" s="62">
        <v>4</v>
      </c>
      <c r="W16" s="62"/>
      <c r="X16" s="62"/>
      <c r="Y16" s="65">
        <v>2</v>
      </c>
      <c r="Z16" s="62"/>
      <c r="AA16" s="62"/>
      <c r="AB16" s="62"/>
    </row>
    <row r="17" spans="1:28" s="61" customFormat="1" ht="21.95" customHeight="1" x14ac:dyDescent="0.45">
      <c r="A17" s="66"/>
      <c r="B17" s="66" t="s">
        <v>43</v>
      </c>
      <c r="C17" s="66"/>
      <c r="D17" s="67"/>
      <c r="E17" s="57">
        <f t="shared" si="0"/>
        <v>18</v>
      </c>
      <c r="F17" s="58">
        <v>17</v>
      </c>
      <c r="G17" s="57">
        <v>1</v>
      </c>
      <c r="H17" s="68" t="s">
        <v>33</v>
      </c>
      <c r="I17" s="69" t="s">
        <v>33</v>
      </c>
      <c r="J17" s="55"/>
      <c r="K17" s="70" t="s">
        <v>44</v>
      </c>
      <c r="N17" s="71" t="s">
        <v>43</v>
      </c>
      <c r="O17" s="62">
        <f t="shared" si="1"/>
        <v>18</v>
      </c>
      <c r="P17" s="63">
        <f t="shared" si="2"/>
        <v>17</v>
      </c>
      <c r="Q17" s="63"/>
      <c r="R17" s="71"/>
      <c r="S17" s="71">
        <v>16</v>
      </c>
      <c r="T17" s="62">
        <v>1</v>
      </c>
      <c r="U17" s="63">
        <f t="shared" si="3"/>
        <v>1</v>
      </c>
      <c r="V17" s="62"/>
      <c r="W17" s="62">
        <v>1</v>
      </c>
      <c r="X17" s="62"/>
      <c r="Y17" s="62">
        <f t="shared" ref="Y17:Y20" si="4">SUM(Z17:AB17)</f>
        <v>0</v>
      </c>
      <c r="Z17" s="62"/>
      <c r="AA17" s="62"/>
      <c r="AB17" s="62"/>
    </row>
    <row r="18" spans="1:28" s="61" customFormat="1" ht="21.95" customHeight="1" x14ac:dyDescent="0.45">
      <c r="A18" s="66"/>
      <c r="B18" s="66" t="s">
        <v>45</v>
      </c>
      <c r="C18" s="66"/>
      <c r="D18" s="67"/>
      <c r="E18" s="57">
        <f>SUM(F18:I18)</f>
        <v>11</v>
      </c>
      <c r="F18" s="58">
        <v>11</v>
      </c>
      <c r="G18" s="68" t="s">
        <v>33</v>
      </c>
      <c r="H18" s="68" t="s">
        <v>33</v>
      </c>
      <c r="I18" s="69" t="s">
        <v>33</v>
      </c>
      <c r="J18" s="55"/>
      <c r="K18" s="70" t="s">
        <v>46</v>
      </c>
      <c r="N18" s="71" t="s">
        <v>45</v>
      </c>
      <c r="O18" s="62">
        <f>P18+U18+Y18+AA18</f>
        <v>12</v>
      </c>
      <c r="P18" s="63">
        <f>R18+S18+T18</f>
        <v>11</v>
      </c>
      <c r="Q18" s="63"/>
      <c r="R18" s="71"/>
      <c r="S18" s="71">
        <v>10</v>
      </c>
      <c r="T18" s="62">
        <v>1</v>
      </c>
      <c r="U18" s="63">
        <f>SUM(V18:X18)</f>
        <v>1</v>
      </c>
      <c r="V18" s="62"/>
      <c r="W18" s="62">
        <v>1</v>
      </c>
      <c r="X18" s="62"/>
      <c r="Y18" s="62">
        <f>SUM(Z18:AB18)</f>
        <v>0</v>
      </c>
      <c r="Z18" s="62"/>
      <c r="AA18" s="62"/>
      <c r="AB18" s="62"/>
    </row>
    <row r="19" spans="1:28" s="61" customFormat="1" ht="21.95" customHeight="1" x14ac:dyDescent="0.45">
      <c r="A19" s="55"/>
      <c r="B19" s="55" t="s">
        <v>47</v>
      </c>
      <c r="C19" s="55"/>
      <c r="D19" s="73"/>
      <c r="E19" s="57">
        <f>SUM(F19:I19)</f>
        <v>15</v>
      </c>
      <c r="F19" s="58">
        <v>14</v>
      </c>
      <c r="G19" s="57">
        <v>1</v>
      </c>
      <c r="H19" s="68" t="s">
        <v>33</v>
      </c>
      <c r="I19" s="69" t="s">
        <v>33</v>
      </c>
      <c r="J19" s="55"/>
      <c r="K19" s="70" t="s">
        <v>48</v>
      </c>
      <c r="N19" s="62" t="s">
        <v>47</v>
      </c>
      <c r="O19" s="62">
        <f>P19+U19+Y19+AA19</f>
        <v>15</v>
      </c>
      <c r="P19" s="63">
        <f>R19+S19+T19</f>
        <v>14</v>
      </c>
      <c r="Q19" s="63"/>
      <c r="R19" s="62"/>
      <c r="S19" s="62">
        <v>12</v>
      </c>
      <c r="T19" s="62">
        <v>2</v>
      </c>
      <c r="U19" s="63">
        <f>SUM(V19:X19)</f>
        <v>1</v>
      </c>
      <c r="V19" s="62"/>
      <c r="W19" s="62">
        <v>1</v>
      </c>
      <c r="X19" s="62"/>
      <c r="Y19" s="62">
        <f>SUM(Z19:AB19)</f>
        <v>0</v>
      </c>
      <c r="Z19" s="62"/>
      <c r="AA19" s="62"/>
      <c r="AB19" s="62"/>
    </row>
    <row r="20" spans="1:28" s="61" customFormat="1" ht="21.95" customHeight="1" x14ac:dyDescent="0.45">
      <c r="A20" s="66"/>
      <c r="B20" s="66" t="s">
        <v>49</v>
      </c>
      <c r="C20" s="66"/>
      <c r="D20" s="67"/>
      <c r="E20" s="57">
        <f t="shared" si="0"/>
        <v>15</v>
      </c>
      <c r="F20" s="58">
        <v>15</v>
      </c>
      <c r="G20" s="68" t="s">
        <v>33</v>
      </c>
      <c r="H20" s="68" t="s">
        <v>33</v>
      </c>
      <c r="I20" s="69" t="s">
        <v>33</v>
      </c>
      <c r="J20" s="55"/>
      <c r="K20" s="70" t="s">
        <v>50</v>
      </c>
      <c r="N20" s="71" t="s">
        <v>49</v>
      </c>
      <c r="O20" s="62">
        <f t="shared" si="1"/>
        <v>15</v>
      </c>
      <c r="P20" s="63">
        <f t="shared" si="2"/>
        <v>15</v>
      </c>
      <c r="Q20" s="63"/>
      <c r="R20" s="71"/>
      <c r="S20" s="71">
        <v>14</v>
      </c>
      <c r="T20" s="62">
        <v>1</v>
      </c>
      <c r="U20" s="63">
        <f t="shared" si="3"/>
        <v>0</v>
      </c>
      <c r="V20" s="62"/>
      <c r="W20" s="62">
        <v>0</v>
      </c>
      <c r="X20" s="62"/>
      <c r="Y20" s="62">
        <f t="shared" si="4"/>
        <v>0</v>
      </c>
      <c r="Z20" s="62"/>
      <c r="AA20" s="62"/>
      <c r="AB20" s="62"/>
    </row>
    <row r="21" spans="1:28" s="61" customFormat="1" ht="21.95" customHeight="1" x14ac:dyDescent="0.45">
      <c r="A21" s="55"/>
      <c r="B21" s="55" t="s">
        <v>51</v>
      </c>
      <c r="C21" s="55"/>
      <c r="D21" s="72"/>
      <c r="E21" s="57">
        <f t="shared" si="0"/>
        <v>21</v>
      </c>
      <c r="F21" s="58">
        <v>17</v>
      </c>
      <c r="G21" s="57">
        <v>3</v>
      </c>
      <c r="H21" s="59">
        <v>1</v>
      </c>
      <c r="I21" s="69" t="s">
        <v>33</v>
      </c>
      <c r="J21" s="55"/>
      <c r="K21" s="70" t="s">
        <v>52</v>
      </c>
      <c r="N21" s="62" t="s">
        <v>51</v>
      </c>
      <c r="O21" s="62">
        <f t="shared" si="1"/>
        <v>21</v>
      </c>
      <c r="P21" s="63">
        <f t="shared" si="2"/>
        <v>17</v>
      </c>
      <c r="Q21" s="63"/>
      <c r="R21" s="62"/>
      <c r="S21" s="62">
        <v>16</v>
      </c>
      <c r="T21" s="62">
        <v>1</v>
      </c>
      <c r="U21" s="63">
        <f t="shared" si="3"/>
        <v>3</v>
      </c>
      <c r="V21" s="62"/>
      <c r="W21" s="62">
        <v>3</v>
      </c>
      <c r="X21" s="62"/>
      <c r="Y21" s="62">
        <v>1</v>
      </c>
      <c r="Z21" s="62"/>
      <c r="AA21" s="62"/>
      <c r="AB21" s="62"/>
    </row>
    <row r="22" spans="1:28" s="70" customFormat="1" ht="5.25" customHeight="1" x14ac:dyDescent="0.45">
      <c r="A22" s="74"/>
      <c r="B22" s="74"/>
      <c r="C22" s="74"/>
      <c r="D22" s="75"/>
      <c r="E22" s="76"/>
      <c r="F22" s="77"/>
      <c r="G22" s="78"/>
      <c r="H22" s="79"/>
      <c r="I22" s="75"/>
      <c r="J22" s="74"/>
      <c r="K22" s="74"/>
      <c r="P22" s="80"/>
      <c r="Q22" s="80"/>
      <c r="U22" s="80"/>
    </row>
    <row r="23" spans="1:28" ht="10.5" customHeight="1" x14ac:dyDescent="0.45">
      <c r="A23" s="81"/>
      <c r="B23" s="81"/>
      <c r="C23" s="81"/>
      <c r="D23" s="81"/>
      <c r="E23" s="81"/>
      <c r="F23" s="81"/>
      <c r="G23" s="81"/>
      <c r="H23" s="81"/>
      <c r="I23" s="81"/>
      <c r="J23" s="81"/>
      <c r="T23" s="82">
        <f>SUM(T11:T22)</f>
        <v>25</v>
      </c>
      <c r="U23" s="83"/>
    </row>
    <row r="24" spans="1:28" ht="18" hidden="1" customHeight="1" x14ac:dyDescent="0.45">
      <c r="B24" s="6" t="s">
        <v>53</v>
      </c>
      <c r="H24" s="6" t="s">
        <v>54</v>
      </c>
    </row>
    <row r="25" spans="1:28" ht="18" hidden="1" customHeight="1" x14ac:dyDescent="0.45">
      <c r="B25" s="6" t="s">
        <v>55</v>
      </c>
      <c r="H25" s="6" t="s">
        <v>56</v>
      </c>
    </row>
    <row r="26" spans="1:28" ht="18" hidden="1" customHeight="1" x14ac:dyDescent="0.45">
      <c r="H26" s="6" t="s">
        <v>57</v>
      </c>
    </row>
    <row r="27" spans="1:28" ht="18" hidden="1" customHeight="1" x14ac:dyDescent="0.45">
      <c r="B27" s="6" t="s">
        <v>58</v>
      </c>
      <c r="H27" s="6" t="s">
        <v>59</v>
      </c>
    </row>
    <row r="28" spans="1:28" x14ac:dyDescent="0.45">
      <c r="A28" s="6" t="s">
        <v>60</v>
      </c>
      <c r="G28" s="84" t="s">
        <v>61</v>
      </c>
    </row>
    <row r="29" spans="1:28" x14ac:dyDescent="0.45">
      <c r="A29" s="6" t="s">
        <v>62</v>
      </c>
      <c r="G29" s="84" t="s">
        <v>63</v>
      </c>
    </row>
    <row r="30" spans="1:28" x14ac:dyDescent="0.45">
      <c r="A30" s="6" t="s">
        <v>64</v>
      </c>
      <c r="G30" s="84" t="s">
        <v>65</v>
      </c>
    </row>
    <row r="31" spans="1:28" ht="16.5" customHeight="1" x14ac:dyDescent="0.45">
      <c r="G31" s="84"/>
    </row>
    <row r="32" spans="1:28" ht="3" customHeight="1" x14ac:dyDescent="0.45"/>
    <row r="33" ht="27.75" customHeight="1" x14ac:dyDescent="0.45"/>
  </sheetData>
  <mergeCells count="11">
    <mergeCell ref="U9:X9"/>
    <mergeCell ref="Y9:Z9"/>
    <mergeCell ref="AA9:AB9"/>
    <mergeCell ref="A10:D10"/>
    <mergeCell ref="J10:K10"/>
    <mergeCell ref="A4:D9"/>
    <mergeCell ref="E4:E5"/>
    <mergeCell ref="F4:I4"/>
    <mergeCell ref="J4:K9"/>
    <mergeCell ref="E8:E9"/>
    <mergeCell ref="P9:T9"/>
  </mergeCells>
  <pageMargins left="0.51181102362204722" right="0.31496062992125984" top="0.94488188976377963" bottom="0.59055118110236227" header="0.31496062992125984" footer="0.31496062992125984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Windows7</dc:creator>
  <cp:lastModifiedBy>Windows7</cp:lastModifiedBy>
  <dcterms:created xsi:type="dcterms:W3CDTF">2020-11-05T07:11:56Z</dcterms:created>
  <dcterms:modified xsi:type="dcterms:W3CDTF">2020-11-05T07:12:08Z</dcterms:modified>
</cp:coreProperties>
</file>