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15570" windowHeight="11760" tabRatio="798"/>
  </bookViews>
  <sheets>
    <sheet name="T-1.1 กรม" sheetId="3" r:id="rId1"/>
  </sheets>
  <definedNames>
    <definedName name="_xlnm.Print_Area" localSheetId="0">'T-1.1 กรม'!$A$1:$T$23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3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P10" l="1"/>
  <c r="P11"/>
  <c r="P12"/>
  <c r="P13"/>
  <c r="P14"/>
  <c r="P15"/>
  <c r="P16"/>
  <c r="P17"/>
  <c r="P18"/>
  <c r="P19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U9"/>
  <c r="P9" s="1"/>
</calcChain>
</file>

<file path=xl/sharedStrings.xml><?xml version="1.0" encoding="utf-8"?>
<sst xmlns="http://schemas.openxmlformats.org/spreadsheetml/2006/main" count="51" uniqueCount="47">
  <si>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</si>
  <si>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</si>
  <si>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</si>
  <si>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</si>
  <si>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</si>
  <si>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</si>
  <si>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</si>
  <si>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</si>
  <si>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</si>
  <si>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</si>
  <si>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</si>
  <si>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</si>
  <si>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</si>
  <si>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</si>
  <si>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</si>
  <si>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</si>
  <si>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</si>
  <si>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Mueang _ _ _ _ district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</si>
  <si>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</si>
  <si>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</si>
  <si>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</si>
  <si>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</si>
  <si>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</si>
  <si>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</si>
  <si>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</si>
  <si>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</si>
  <si>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</si>
  <si>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</si>
  <si>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(2013)</t>
  </si>
  <si>
    <t>(2014)</t>
  </si>
  <si>
    <t>(2015)</t>
  </si>
  <si>
    <t>(2016)</t>
  </si>
  <si>
    <t>(2017)</t>
  </si>
  <si>
    <t>Mueang Chanthaburi District</t>
  </si>
  <si>
    <t>Khlung District</t>
  </si>
  <si>
    <t>Tha Mai District</t>
  </si>
  <si>
    <t>Pong Nam Ron District</t>
  </si>
  <si>
    <t>Makham District</t>
  </si>
  <si>
    <t>Laem Sing District</t>
  </si>
  <si>
    <t>Soi Dao District</t>
  </si>
  <si>
    <t>Na Yai Am District</t>
  </si>
  <si>
    <t>Khao Khitchakut  District</t>
  </si>
  <si>
    <t>Kaeng Hang Maeo District</t>
  </si>
  <si>
    <t>(2018)</t>
  </si>
  <si>
    <t>(2019)</t>
  </si>
  <si>
    <t>ประชากรจากการทะเบียน อัตราการเปลี่ยนแปลง และความหนาแน่นของประชากร เป็นรายอำเภอ พ.ศ. 2558 - 2562</t>
  </si>
  <si>
    <t>Population from Registration Record, Percentage Change and Density by District: 2015 - 2019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</si>
</sst>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7" formatCode="\ 0.00\ \ "/>
    <numFmt numFmtId="168" formatCode="0.00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b/>
      <sz val="14"/>
      <color theme="0"/>
      <name val="TH SarabunPSK"/>
      <family val="2"/>
    </font>
    <font>
      <b/>
      <sz val="13"/>
      <color theme="0"/>
      <name val="TH SarabunPSK"/>
      <family val="2"/>
    </font>
    <font>
      <sz val="14"/>
      <color theme="0"/>
      <name val="TH SarabunPSK"/>
      <family val="2"/>
    </font>
    <font>
      <sz val="12"/>
      <color theme="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7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9" fillId="0" borderId="3" xfId="2" applyFont="1" applyBorder="1" applyAlignment="1">
      <alignment horizontal="center" vertical="center"/>
    </xf>
    <xf numFmtId="49" fontId="9" fillId="0" borderId="6" xfId="2" applyNumberFormat="1" applyFont="1" applyBorder="1" applyAlignment="1">
      <alignment horizontal="center" vertical="top"/>
    </xf>
    <xf numFmtId="0" fontId="9" fillId="0" borderId="0" xfId="2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49" fontId="9" fillId="0" borderId="5" xfId="2" applyNumberFormat="1" applyFont="1" applyBorder="1" applyAlignment="1">
      <alignment horizontal="center" vertical="top"/>
    </xf>
    <xf numFmtId="0" fontId="6" fillId="0" borderId="0" xfId="0" applyFont="1" applyAlignment="1"/>
    <xf numFmtId="167" fontId="4" fillId="0" borderId="8" xfId="2" applyNumberFormat="1" applyFont="1" applyBorder="1" applyAlignment="1">
      <alignment horizontal="right" vertical="center" indent="1"/>
    </xf>
    <xf numFmtId="167" fontId="9" fillId="0" borderId="3" xfId="2" applyNumberFormat="1" applyFont="1" applyBorder="1" applyAlignment="1">
      <alignment horizontal="right" vertical="center" indent="1"/>
    </xf>
    <xf numFmtId="164" fontId="4" fillId="0" borderId="9" xfId="1" applyNumberFormat="1" applyFont="1" applyBorder="1" applyAlignment="1">
      <alignment horizontal="left" vertical="center"/>
    </xf>
    <xf numFmtId="167" fontId="4" fillId="0" borderId="8" xfId="2" applyNumberFormat="1" applyFont="1" applyBorder="1" applyAlignment="1">
      <alignment horizontal="right" vertical="center"/>
    </xf>
    <xf numFmtId="164" fontId="9" fillId="0" borderId="2" xfId="1" applyNumberFormat="1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7" fontId="4" fillId="0" borderId="3" xfId="2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8" fontId="12" fillId="0" borderId="0" xfId="2" applyNumberFormat="1" applyFont="1" applyAlignment="1"/>
    <xf numFmtId="0" fontId="10" fillId="0" borderId="0" xfId="2" applyFont="1" applyAlignment="1"/>
    <xf numFmtId="0" fontId="14" fillId="0" borderId="0" xfId="0" applyFont="1" applyAlignment="1">
      <alignment vertical="top"/>
    </xf>
    <xf numFmtId="49" fontId="9" fillId="0" borderId="6" xfId="2" applyNumberFormat="1" applyFont="1" applyBorder="1" applyAlignment="1">
      <alignment horizontal="center" vertical="top"/>
    </xf>
    <xf numFmtId="49" fontId="9" fillId="0" borderId="6" xfId="2" applyNumberFormat="1" applyFont="1" applyBorder="1" applyAlignment="1">
      <alignment horizontal="center" vertical="top"/>
    </xf>
    <xf numFmtId="3" fontId="15" fillId="0" borderId="0" xfId="0" applyNumberFormat="1" applyFont="1" applyBorder="1" applyAlignment="1">
      <alignment horizontal="righ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164" fontId="4" fillId="0" borderId="8" xfId="1" applyNumberFormat="1" applyFont="1" applyBorder="1" applyAlignment="1">
      <alignment horizontal="left" vertical="center"/>
    </xf>
    <xf numFmtId="164" fontId="9" fillId="0" borderId="3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</xdr:row>
      <xdr:rowOff>95251</xdr:rowOff>
    </xdr:from>
    <xdr:to>
      <xdr:col>21</xdr:col>
      <xdr:colOff>247650</xdr:colOff>
      <xdr:row>5</xdr:row>
      <xdr:rowOff>200026</xdr:rowOff>
    </xdr:to>
    <xdr:sp macro="" textlink="">
      <xdr:nvSpPr>
        <xdr:cNvPr id="7" name="Flowchart: Delay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U23"/>
  <sheetViews>
    <sheetView showGridLines="0" tabSelected="1" workbookViewId="0"/>
  </sheetViews>
  <sheetFormatPr defaultColWidth="9.140625"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9.42578125" style="5" customWidth="1"/>
    <col min="5" max="5" width="9.42578125" style="5" hidden="1" customWidth="1"/>
    <col min="6" max="10" width="9.42578125" style="5" customWidth="1"/>
    <col min="11" max="11" width="9.42578125" style="5" hidden="1" customWidth="1"/>
    <col min="12" max="15" width="9.42578125" style="5" customWidth="1"/>
    <col min="16" max="16" width="15.140625" style="5" customWidth="1"/>
    <col min="17" max="17" width="0.85546875" style="5" customWidth="1"/>
    <col min="18" max="18" width="20.85546875" style="5" customWidth="1"/>
    <col min="19" max="19" width="2.28515625" style="5" customWidth="1"/>
    <col min="20" max="20" width="4.42578125" style="5" customWidth="1"/>
    <col min="21" max="21" width="9.140625" style="40"/>
    <col min="22" max="16384" width="9.140625" style="5"/>
  </cols>
  <sheetData>
    <row r="1" spans="1:21" s="1" customFormat="1">
      <c r="B1" s="1" t="s">
        <v>0</v>
      </c>
      <c r="C1" s="2">
        <v>1.1000000000000001</v>
      </c>
      <c r="D1" s="1" t="s">
        <v>45</v>
      </c>
      <c r="U1" s="38"/>
    </row>
    <row r="2" spans="1:21" s="3" customFormat="1">
      <c r="B2" s="1" t="s">
        <v>11</v>
      </c>
      <c r="C2" s="2">
        <v>1.1000000000000001</v>
      </c>
      <c r="D2" s="1" t="s">
        <v>46</v>
      </c>
      <c r="U2" s="39"/>
    </row>
    <row r="3" spans="1:21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7.25">
      <c r="A4" s="53" t="s">
        <v>10</v>
      </c>
      <c r="B4" s="53"/>
      <c r="C4" s="53"/>
      <c r="D4" s="54"/>
      <c r="E4" s="65" t="s">
        <v>12</v>
      </c>
      <c r="F4" s="65"/>
      <c r="G4" s="65"/>
      <c r="H4" s="65"/>
      <c r="I4" s="65"/>
      <c r="J4" s="66"/>
      <c r="K4" s="65" t="s">
        <v>14</v>
      </c>
      <c r="L4" s="65"/>
      <c r="M4" s="65"/>
      <c r="N4" s="65"/>
      <c r="O4" s="66"/>
      <c r="P4" s="14" t="s">
        <v>4</v>
      </c>
      <c r="Q4" s="59" t="s">
        <v>9</v>
      </c>
      <c r="R4" s="60"/>
      <c r="U4" s="41"/>
    </row>
    <row r="5" spans="1:21" s="6" customFormat="1" ht="17.25">
      <c r="A5" s="55"/>
      <c r="B5" s="55"/>
      <c r="C5" s="55"/>
      <c r="D5" s="56"/>
      <c r="E5" s="67" t="s">
        <v>13</v>
      </c>
      <c r="F5" s="67"/>
      <c r="G5" s="67"/>
      <c r="H5" s="67"/>
      <c r="I5" s="67"/>
      <c r="J5" s="68"/>
      <c r="K5" s="67" t="s">
        <v>16</v>
      </c>
      <c r="L5" s="67"/>
      <c r="M5" s="67"/>
      <c r="N5" s="67"/>
      <c r="O5" s="68"/>
      <c r="P5" s="9" t="s">
        <v>5</v>
      </c>
      <c r="Q5" s="61"/>
      <c r="R5" s="62"/>
      <c r="U5" s="41"/>
    </row>
    <row r="6" spans="1:21" s="6" customFormat="1" ht="17.25">
      <c r="A6" s="55"/>
      <c r="B6" s="55"/>
      <c r="C6" s="55"/>
      <c r="D6" s="56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26" t="s">
        <v>3</v>
      </c>
      <c r="Q6" s="61"/>
      <c r="R6" s="62"/>
      <c r="U6" s="41"/>
    </row>
    <row r="7" spans="1:21" s="6" customFormat="1" ht="17.25">
      <c r="A7" s="55"/>
      <c r="B7" s="55"/>
      <c r="C7" s="55"/>
      <c r="D7" s="56"/>
      <c r="E7" s="22">
        <v>2556</v>
      </c>
      <c r="F7" s="22">
        <v>2558</v>
      </c>
      <c r="G7" s="22">
        <v>2559</v>
      </c>
      <c r="H7" s="22">
        <v>2560</v>
      </c>
      <c r="I7" s="15">
        <v>2561</v>
      </c>
      <c r="J7" s="16">
        <v>2562</v>
      </c>
      <c r="K7" s="22">
        <v>2557</v>
      </c>
      <c r="L7" s="22">
        <v>2558</v>
      </c>
      <c r="M7" s="22">
        <v>2559</v>
      </c>
      <c r="N7" s="15">
        <v>2560</v>
      </c>
      <c r="O7" s="15">
        <v>2561</v>
      </c>
      <c r="P7" s="26" t="s">
        <v>2</v>
      </c>
      <c r="Q7" s="61"/>
      <c r="R7" s="62"/>
      <c r="U7" s="41"/>
    </row>
    <row r="8" spans="1:21" s="6" customFormat="1" ht="17.25">
      <c r="A8" s="57"/>
      <c r="B8" s="57"/>
      <c r="C8" s="57"/>
      <c r="D8" s="58"/>
      <c r="E8" s="23" t="s">
        <v>28</v>
      </c>
      <c r="F8" s="46" t="s">
        <v>30</v>
      </c>
      <c r="G8" s="46" t="s">
        <v>31</v>
      </c>
      <c r="H8" s="46" t="s">
        <v>32</v>
      </c>
      <c r="I8" s="46" t="s">
        <v>43</v>
      </c>
      <c r="J8" s="45" t="s">
        <v>44</v>
      </c>
      <c r="K8" s="23" t="s">
        <v>29</v>
      </c>
      <c r="L8" s="23" t="s">
        <v>30</v>
      </c>
      <c r="M8" s="23" t="s">
        <v>31</v>
      </c>
      <c r="N8" s="27" t="s">
        <v>32</v>
      </c>
      <c r="O8" s="27" t="s">
        <v>43</v>
      </c>
      <c r="P8" s="9" t="s">
        <v>15</v>
      </c>
      <c r="Q8" s="63"/>
      <c r="R8" s="64"/>
      <c r="U8" s="41"/>
    </row>
    <row r="9" spans="1:21" s="13" customFormat="1" ht="27" customHeight="1">
      <c r="A9" s="52" t="s">
        <v>6</v>
      </c>
      <c r="B9" s="52"/>
      <c r="C9" s="52"/>
      <c r="D9" s="52"/>
      <c r="E9" s="31">
        <v>524260</v>
      </c>
      <c r="F9" s="31">
        <v>531037</v>
      </c>
      <c r="G9" s="31">
        <v>532466</v>
      </c>
      <c r="H9" s="31">
        <v>534459</v>
      </c>
      <c r="I9" s="50">
        <v>536496</v>
      </c>
      <c r="J9" s="47">
        <v>537698</v>
      </c>
      <c r="K9" s="29">
        <f t="shared" ref="K9:K19" si="0">((F9-E9)/E9)*100</f>
        <v>1.292679204974631</v>
      </c>
      <c r="L9" s="29">
        <f t="shared" ref="L9:L19" si="1">((G9-F9)/F9)*100</f>
        <v>0.26909612701186547</v>
      </c>
      <c r="M9" s="29">
        <f t="shared" ref="M9:M19" si="2">((H9-G9)/G9)*100</f>
        <v>0.37429619919393914</v>
      </c>
      <c r="N9" s="29">
        <f t="shared" ref="N9:O19" si="3">((I9-H9)/H9)*100</f>
        <v>0.38113307101199534</v>
      </c>
      <c r="O9" s="29">
        <f t="shared" si="3"/>
        <v>0.22404640481942084</v>
      </c>
      <c r="P9" s="32">
        <f>J9/U9</f>
        <v>84.837172609656051</v>
      </c>
      <c r="Q9" s="52" t="s">
        <v>1</v>
      </c>
      <c r="R9" s="52"/>
      <c r="U9" s="42">
        <f>SUM(U10:U19)</f>
        <v>6337.9999999999991</v>
      </c>
    </row>
    <row r="10" spans="1:21" s="28" customFormat="1" ht="23.25" customHeight="1">
      <c r="A10" s="19" t="s">
        <v>18</v>
      </c>
      <c r="B10" s="18"/>
      <c r="C10" s="18"/>
      <c r="D10" s="18"/>
      <c r="E10" s="33">
        <v>125924</v>
      </c>
      <c r="F10" s="33">
        <v>127704</v>
      </c>
      <c r="G10" s="33">
        <v>128117</v>
      </c>
      <c r="H10" s="33">
        <v>128708</v>
      </c>
      <c r="I10" s="51">
        <v>129202</v>
      </c>
      <c r="J10" s="48">
        <v>129807</v>
      </c>
      <c r="K10" s="30">
        <f t="shared" si="0"/>
        <v>1.4135510307804708</v>
      </c>
      <c r="L10" s="30">
        <f t="shared" si="1"/>
        <v>0.32340412203219948</v>
      </c>
      <c r="M10" s="30">
        <f t="shared" si="2"/>
        <v>0.46129709562353161</v>
      </c>
      <c r="N10" s="30">
        <f t="shared" si="3"/>
        <v>0.38381452590359577</v>
      </c>
      <c r="O10" s="30">
        <f t="shared" si="3"/>
        <v>0.46825900527855613</v>
      </c>
      <c r="P10" s="36">
        <f t="shared" ref="P10:P19" si="4">J10/U10</f>
        <v>512.88261627148916</v>
      </c>
      <c r="Q10" s="18" t="s">
        <v>17</v>
      </c>
      <c r="R10" s="24" t="s">
        <v>33</v>
      </c>
      <c r="U10" s="43">
        <v>253.09299999999999</v>
      </c>
    </row>
    <row r="11" spans="1:21" s="28" customFormat="1" ht="23.25" customHeight="1">
      <c r="A11" s="19" t="s">
        <v>19</v>
      </c>
      <c r="B11" s="18"/>
      <c r="C11" s="18"/>
      <c r="D11" s="34"/>
      <c r="E11" s="33">
        <v>56560</v>
      </c>
      <c r="F11" s="33">
        <v>56750</v>
      </c>
      <c r="G11" s="33">
        <v>56664</v>
      </c>
      <c r="H11" s="33">
        <v>56724</v>
      </c>
      <c r="I11" s="51">
        <v>56838</v>
      </c>
      <c r="J11" s="48">
        <v>56651</v>
      </c>
      <c r="K11" s="30">
        <f t="shared" si="0"/>
        <v>0.33592644978783592</v>
      </c>
      <c r="L11" s="30">
        <f t="shared" si="1"/>
        <v>-0.15154185022026431</v>
      </c>
      <c r="M11" s="30">
        <f t="shared" si="2"/>
        <v>0.10588733587462938</v>
      </c>
      <c r="N11" s="30">
        <f t="shared" si="3"/>
        <v>0.20097313306536918</v>
      </c>
      <c r="O11" s="30">
        <f t="shared" si="3"/>
        <v>-0.32900524297125161</v>
      </c>
      <c r="P11" s="36">
        <f t="shared" si="4"/>
        <v>74.931418791118958</v>
      </c>
      <c r="Q11" s="18"/>
      <c r="R11" s="24" t="s">
        <v>34</v>
      </c>
      <c r="U11" s="43">
        <v>756.03800000000001</v>
      </c>
    </row>
    <row r="12" spans="1:21" s="28" customFormat="1" ht="23.25" customHeight="1">
      <c r="A12" s="19" t="s">
        <v>20</v>
      </c>
      <c r="B12" s="18"/>
      <c r="C12" s="18"/>
      <c r="D12" s="34"/>
      <c r="E12" s="33">
        <v>70463</v>
      </c>
      <c r="F12" s="33">
        <v>71002</v>
      </c>
      <c r="G12" s="33">
        <v>71055</v>
      </c>
      <c r="H12" s="33">
        <v>71292</v>
      </c>
      <c r="I12" s="51">
        <v>71631</v>
      </c>
      <c r="J12" s="48">
        <v>71543</v>
      </c>
      <c r="K12" s="30">
        <f t="shared" si="0"/>
        <v>0.76494046520869108</v>
      </c>
      <c r="L12" s="30">
        <f t="shared" si="1"/>
        <v>7.464578462578518E-2</v>
      </c>
      <c r="M12" s="30">
        <f t="shared" si="2"/>
        <v>0.33354443740764195</v>
      </c>
      <c r="N12" s="30">
        <f t="shared" si="3"/>
        <v>0.47550917353980815</v>
      </c>
      <c r="O12" s="30">
        <f t="shared" si="3"/>
        <v>-0.12285183789141572</v>
      </c>
      <c r="P12" s="36">
        <f t="shared" si="4"/>
        <v>116.74771540469975</v>
      </c>
      <c r="Q12" s="18"/>
      <c r="R12" s="24" t="s">
        <v>35</v>
      </c>
      <c r="U12" s="43">
        <v>612.79999999999995</v>
      </c>
    </row>
    <row r="13" spans="1:21" s="28" customFormat="1" ht="23.25" customHeight="1">
      <c r="A13" s="19" t="s">
        <v>21</v>
      </c>
      <c r="B13" s="18"/>
      <c r="C13" s="18"/>
      <c r="D13" s="34"/>
      <c r="E13" s="33">
        <v>42587</v>
      </c>
      <c r="F13" s="33">
        <v>43861</v>
      </c>
      <c r="G13" s="33">
        <v>44417</v>
      </c>
      <c r="H13" s="33">
        <v>44842</v>
      </c>
      <c r="I13" s="51">
        <v>45140</v>
      </c>
      <c r="J13" s="48">
        <v>45593</v>
      </c>
      <c r="K13" s="30">
        <f t="shared" si="0"/>
        <v>2.9915232347899594</v>
      </c>
      <c r="L13" s="30">
        <f t="shared" si="1"/>
        <v>1.2676409566585349</v>
      </c>
      <c r="M13" s="30">
        <f t="shared" si="2"/>
        <v>0.95684084922439616</v>
      </c>
      <c r="N13" s="30">
        <f t="shared" si="3"/>
        <v>0.66455555059988403</v>
      </c>
      <c r="O13" s="30">
        <f t="shared" si="3"/>
        <v>1.003544528134692</v>
      </c>
      <c r="P13" s="36">
        <f t="shared" si="4"/>
        <v>49.184979017659685</v>
      </c>
      <c r="Q13" s="18"/>
      <c r="R13" s="24" t="s">
        <v>36</v>
      </c>
      <c r="U13" s="43">
        <v>926.97</v>
      </c>
    </row>
    <row r="14" spans="1:21" s="28" customFormat="1" ht="23.25" customHeight="1">
      <c r="A14" s="19" t="s">
        <v>22</v>
      </c>
      <c r="B14" s="18"/>
      <c r="C14" s="18"/>
      <c r="D14" s="34"/>
      <c r="E14" s="33">
        <v>31195</v>
      </c>
      <c r="F14" s="33">
        <v>31459</v>
      </c>
      <c r="G14" s="33">
        <v>31655</v>
      </c>
      <c r="H14" s="33">
        <v>31828</v>
      </c>
      <c r="I14" s="51">
        <v>31994</v>
      </c>
      <c r="J14" s="48">
        <v>32222</v>
      </c>
      <c r="K14" s="30">
        <f t="shared" si="0"/>
        <v>0.8462894694662606</v>
      </c>
      <c r="L14" s="30">
        <f t="shared" si="1"/>
        <v>0.62303315426428052</v>
      </c>
      <c r="M14" s="30">
        <f t="shared" si="2"/>
        <v>0.5465171378929079</v>
      </c>
      <c r="N14" s="30">
        <f t="shared" si="3"/>
        <v>0.52155334925223074</v>
      </c>
      <c r="O14" s="30">
        <f t="shared" si="3"/>
        <v>0.7126336188035256</v>
      </c>
      <c r="P14" s="36">
        <f t="shared" si="4"/>
        <v>67.114904749407415</v>
      </c>
      <c r="Q14" s="18"/>
      <c r="R14" s="24" t="s">
        <v>37</v>
      </c>
      <c r="U14" s="43">
        <v>480.10199999999998</v>
      </c>
    </row>
    <row r="15" spans="1:21" s="28" customFormat="1" ht="23.25" customHeight="1">
      <c r="A15" s="19" t="s">
        <v>23</v>
      </c>
      <c r="B15" s="35"/>
      <c r="C15" s="35"/>
      <c r="D15" s="25"/>
      <c r="E15" s="33">
        <v>30605</v>
      </c>
      <c r="F15" s="33">
        <v>30549</v>
      </c>
      <c r="G15" s="33">
        <v>30438</v>
      </c>
      <c r="H15" s="33">
        <v>30299</v>
      </c>
      <c r="I15" s="51">
        <v>30322</v>
      </c>
      <c r="J15" s="48">
        <v>30202</v>
      </c>
      <c r="K15" s="30">
        <f t="shared" si="0"/>
        <v>-0.18297663780428033</v>
      </c>
      <c r="L15" s="30">
        <f t="shared" si="1"/>
        <v>-0.3633506825100658</v>
      </c>
      <c r="M15" s="30">
        <f t="shared" si="2"/>
        <v>-0.45666600959327158</v>
      </c>
      <c r="N15" s="30">
        <f t="shared" si="3"/>
        <v>7.5910096042773684E-2</v>
      </c>
      <c r="O15" s="30">
        <f t="shared" si="3"/>
        <v>-0.39575225908581224</v>
      </c>
      <c r="P15" s="36">
        <f t="shared" si="4"/>
        <v>158.2797907910321</v>
      </c>
      <c r="Q15" s="18"/>
      <c r="R15" s="24" t="s">
        <v>38</v>
      </c>
      <c r="U15" s="43">
        <v>190.81399999999999</v>
      </c>
    </row>
    <row r="16" spans="1:21" s="28" customFormat="1" ht="23.25" customHeight="1">
      <c r="A16" s="19" t="s">
        <v>24</v>
      </c>
      <c r="B16" s="35"/>
      <c r="C16" s="35"/>
      <c r="D16" s="25"/>
      <c r="E16" s="33">
        <v>64614</v>
      </c>
      <c r="F16" s="33">
        <v>65547</v>
      </c>
      <c r="G16" s="33">
        <v>65517</v>
      </c>
      <c r="H16" s="33">
        <v>65793</v>
      </c>
      <c r="I16" s="51">
        <v>65859</v>
      </c>
      <c r="J16" s="48">
        <v>65847</v>
      </c>
      <c r="K16" s="30">
        <f t="shared" si="0"/>
        <v>1.4439595134181447</v>
      </c>
      <c r="L16" s="30">
        <f t="shared" si="1"/>
        <v>-4.5768685065678064E-2</v>
      </c>
      <c r="M16" s="30">
        <f t="shared" si="2"/>
        <v>0.4212647099226155</v>
      </c>
      <c r="N16" s="30">
        <f t="shared" si="3"/>
        <v>0.10031462313619989</v>
      </c>
      <c r="O16" s="30">
        <f t="shared" si="3"/>
        <v>-1.8220744317405363E-2</v>
      </c>
      <c r="P16" s="36">
        <f t="shared" si="4"/>
        <v>89.731692061142979</v>
      </c>
      <c r="Q16" s="18"/>
      <c r="R16" s="24" t="s">
        <v>39</v>
      </c>
      <c r="U16" s="43">
        <v>733.82100000000003</v>
      </c>
    </row>
    <row r="17" spans="1:21" s="28" customFormat="1" ht="23.25" customHeight="1">
      <c r="A17" s="19" t="s">
        <v>25</v>
      </c>
      <c r="B17" s="35"/>
      <c r="C17" s="35"/>
      <c r="D17" s="25"/>
      <c r="E17" s="33">
        <v>40935</v>
      </c>
      <c r="F17" s="33">
        <v>41656</v>
      </c>
      <c r="G17" s="33">
        <v>41808</v>
      </c>
      <c r="H17" s="33">
        <v>41932</v>
      </c>
      <c r="I17" s="51">
        <v>42153</v>
      </c>
      <c r="J17" s="48">
        <v>42307</v>
      </c>
      <c r="K17" s="30">
        <f t="shared" si="0"/>
        <v>1.7613289361182363</v>
      </c>
      <c r="L17" s="30">
        <f t="shared" si="1"/>
        <v>0.36489341271365466</v>
      </c>
      <c r="M17" s="30">
        <f t="shared" si="2"/>
        <v>0.29659395331037119</v>
      </c>
      <c r="N17" s="30">
        <f t="shared" si="3"/>
        <v>0.52704378517599926</v>
      </c>
      <c r="O17" s="30">
        <f t="shared" si="3"/>
        <v>0.36533580053614217</v>
      </c>
      <c r="P17" s="36">
        <f t="shared" si="4"/>
        <v>33.734276886275289</v>
      </c>
      <c r="Q17" s="18"/>
      <c r="R17" s="24" t="s">
        <v>42</v>
      </c>
      <c r="U17" s="43">
        <v>1254.125</v>
      </c>
    </row>
    <row r="18" spans="1:21" s="28" customFormat="1" ht="23.25" customHeight="1">
      <c r="A18" s="19" t="s">
        <v>26</v>
      </c>
      <c r="B18" s="35"/>
      <c r="C18" s="35"/>
      <c r="D18" s="25"/>
      <c r="E18" s="33">
        <v>33705</v>
      </c>
      <c r="F18" s="33">
        <v>33937</v>
      </c>
      <c r="G18" s="33">
        <v>33976</v>
      </c>
      <c r="H18" s="33">
        <v>34078</v>
      </c>
      <c r="I18" s="51">
        <v>34272</v>
      </c>
      <c r="J18" s="48">
        <v>34410</v>
      </c>
      <c r="K18" s="30">
        <f t="shared" si="0"/>
        <v>0.68832517430648277</v>
      </c>
      <c r="L18" s="30">
        <f t="shared" si="1"/>
        <v>0.11491882016677962</v>
      </c>
      <c r="M18" s="30">
        <f t="shared" si="2"/>
        <v>0.30021191429244171</v>
      </c>
      <c r="N18" s="30">
        <f t="shared" si="3"/>
        <v>0.56928223487293861</v>
      </c>
      <c r="O18" s="30">
        <f t="shared" si="3"/>
        <v>0.40266106442577027</v>
      </c>
      <c r="P18" s="36">
        <f t="shared" si="4"/>
        <v>114.6935007016269</v>
      </c>
      <c r="Q18" s="18"/>
      <c r="R18" s="24" t="s">
        <v>40</v>
      </c>
      <c r="U18" s="43">
        <v>300.017</v>
      </c>
    </row>
    <row r="19" spans="1:21" s="28" customFormat="1" ht="23.25" customHeight="1">
      <c r="A19" s="19" t="s">
        <v>27</v>
      </c>
      <c r="B19" s="35"/>
      <c r="C19" s="35"/>
      <c r="D19" s="25"/>
      <c r="E19" s="33">
        <v>27672</v>
      </c>
      <c r="F19" s="33">
        <v>28572</v>
      </c>
      <c r="G19" s="33">
        <v>28819</v>
      </c>
      <c r="H19" s="33">
        <v>28963</v>
      </c>
      <c r="I19" s="51">
        <v>29085</v>
      </c>
      <c r="J19" s="48">
        <v>29116</v>
      </c>
      <c r="K19" s="30">
        <f t="shared" si="0"/>
        <v>3.2523850823937557</v>
      </c>
      <c r="L19" s="30">
        <f t="shared" si="1"/>
        <v>0.86448271034579305</v>
      </c>
      <c r="M19" s="30">
        <f t="shared" si="2"/>
        <v>0.49967035636212226</v>
      </c>
      <c r="N19" s="30">
        <f t="shared" si="3"/>
        <v>0.42122708282981736</v>
      </c>
      <c r="O19" s="30">
        <f t="shared" si="3"/>
        <v>0.10658414990544955</v>
      </c>
      <c r="P19" s="36">
        <f t="shared" si="4"/>
        <v>35.070222350702224</v>
      </c>
      <c r="Q19" s="18"/>
      <c r="R19" s="24" t="s">
        <v>41</v>
      </c>
      <c r="U19" s="43">
        <v>830.22</v>
      </c>
    </row>
    <row r="20" spans="1:21" s="6" customFormat="1" ht="3" customHeight="1">
      <c r="A20" s="10"/>
      <c r="B20" s="10"/>
      <c r="C20" s="10"/>
      <c r="D20" s="10"/>
      <c r="E20" s="11"/>
      <c r="F20" s="11"/>
      <c r="G20" s="17"/>
      <c r="H20" s="12"/>
      <c r="I20" s="11"/>
      <c r="J20" s="49"/>
      <c r="K20" s="12"/>
      <c r="L20" s="12"/>
      <c r="M20" s="11"/>
      <c r="N20" s="10"/>
      <c r="O20" s="10"/>
      <c r="P20" s="11"/>
      <c r="Q20" s="10"/>
      <c r="R20" s="10"/>
      <c r="U20" s="41"/>
    </row>
    <row r="21" spans="1:21" s="6" customFormat="1" ht="3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U21" s="41"/>
    </row>
    <row r="22" spans="1:21" s="6" customFormat="1" ht="17.25">
      <c r="A22" s="7" t="s">
        <v>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 t="s">
        <v>8</v>
      </c>
      <c r="N22" s="7"/>
      <c r="O22" s="7"/>
      <c r="P22" s="7"/>
      <c r="Q22" s="7"/>
      <c r="R22" s="7"/>
      <c r="U22" s="41"/>
    </row>
    <row r="23" spans="1:21" s="21" customFormat="1" ht="76.900000000000006" customHeight="1">
      <c r="A23" s="20"/>
      <c r="B23" s="20"/>
      <c r="C23" s="20"/>
      <c r="D23" s="20"/>
      <c r="E23" s="20"/>
      <c r="F23" s="20"/>
      <c r="G23" s="20"/>
      <c r="H23" s="20"/>
      <c r="I23" s="37"/>
      <c r="J23" s="37"/>
      <c r="K23" s="20"/>
      <c r="L23" s="20"/>
      <c r="M23" s="20"/>
      <c r="N23" s="20"/>
      <c r="O23" s="20"/>
      <c r="P23" s="20"/>
      <c r="Q23" s="20"/>
      <c r="R23" s="20"/>
      <c r="U23" s="44"/>
    </row>
  </sheetData>
  <mergeCells count="8">
    <mergeCell ref="A9:D9"/>
    <mergeCell ref="Q9:R9"/>
    <mergeCell ref="A4:D8"/>
    <mergeCell ref="Q4:R8"/>
    <mergeCell ref="E4:J4"/>
    <mergeCell ref="E5:J5"/>
    <mergeCell ref="K4:O4"/>
    <mergeCell ref="K5:O5"/>
  </mergeCells>
  <phoneticPr fontId="2" type="noConversion"/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 กรม</vt:lpstr>
      <vt:lpstr>'T-1.1 กรม'!Print_Area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2021-02-16T03:25:10Z</cp:lastPrinted>
  <dcterms:created xsi:type="dcterms:W3CDTF">2004-08-16T17:13:42Z</dcterms:created>
  <dcterms:modified xsi:type="dcterms:W3CDTF">2021-02-16T03:26:37Z</dcterms:modified>
</cp:coreProperties>
</file>