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3" i="1"/>
  <c r="D22" i="1"/>
  <c r="D27" i="1"/>
  <c r="D28" i="1"/>
  <c r="D26" i="1"/>
  <c r="D25" i="1"/>
  <c r="C27" i="1"/>
  <c r="C28" i="1"/>
  <c r="C26" i="1"/>
  <c r="C25" i="1"/>
  <c r="B27" i="1"/>
  <c r="B28" i="1"/>
  <c r="B26" i="1"/>
  <c r="B25" i="1"/>
  <c r="B19" i="1"/>
  <c r="B20" i="1"/>
  <c r="B21" i="1"/>
  <c r="B23" i="1"/>
  <c r="B24" i="1"/>
  <c r="B22" i="1"/>
  <c r="C20" i="1"/>
  <c r="C21" i="1"/>
  <c r="C24" i="1"/>
  <c r="C22" i="1"/>
  <c r="C7" i="1"/>
  <c r="C19" i="1" l="1"/>
  <c r="D9" i="1" l="1"/>
  <c r="B13" i="1"/>
  <c r="C13" i="1"/>
  <c r="D13" i="1"/>
  <c r="C8" i="1"/>
  <c r="C9" i="1"/>
  <c r="D8" i="1"/>
  <c r="D7" i="1" l="1"/>
  <c r="B10" i="1"/>
  <c r="B9" i="1" l="1"/>
  <c r="B12" i="1"/>
  <c r="B11" i="1"/>
  <c r="B8" i="1" l="1"/>
  <c r="B7" i="1" l="1"/>
</calcChain>
</file>

<file path=xl/sharedStrings.xml><?xml version="1.0" encoding="utf-8"?>
<sst xmlns="http://schemas.openxmlformats.org/spreadsheetml/2006/main" count="33" uniqueCount="22">
  <si>
    <t xml:space="preserve">ตารางที่ 1   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</si>
  <si>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</si>
  <si>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</si>
  <si>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</si>
  <si>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</si>
  <si>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</si>
  <si>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</si>
  <si>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</si>
  <si>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</si>
  <si>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</si>
  <si>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</si>
  <si>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</si>
  <si>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</si>
  <si>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</si>
  <si>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</si>
  <si>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</si>
  <si>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</si>
  <si>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. 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</si>
  <si>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</si>
  <si>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เดือนกรกาคม พ.ศ. 2562</t>
  </si>
  <si>
    <t xml:space="preserve">                เดือนกรกฎาคม พ.ศ. 2562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</si>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</sst>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#,##0_-;\-#,##0_-;_-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0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/>
    <xf numFmtId="3" fontId="3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6" fillId="0" borderId="0" xfId="1" applyFont="1"/>
    <xf numFmtId="0" fontId="4" fillId="0" borderId="0" xfId="1" applyFont="1"/>
    <xf numFmtId="3" fontId="3" fillId="0" borderId="0" xfId="1" applyNumberFormat="1" applyFont="1"/>
    <xf numFmtId="3" fontId="3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Alignment="1"/>
    <xf numFmtId="0" fontId="4" fillId="0" borderId="0" xfId="1" applyFont="1" applyBorder="1"/>
    <xf numFmtId="0" fontId="7" fillId="0" borderId="0" xfId="1" applyFont="1" applyBorder="1"/>
    <xf numFmtId="41" fontId="3" fillId="0" borderId="0" xfId="1" applyNumberFormat="1" applyFont="1" applyFill="1" applyBorder="1" applyAlignment="1">
      <alignment horizontal="right"/>
    </xf>
    <xf numFmtId="0" fontId="2" fillId="0" borderId="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3" fontId="0" fillId="0" borderId="0" xfId="0" applyNumberFormat="1" applyAlignment="1">
      <alignment horizontal="right"/>
    </xf>
    <xf numFmtId="187" fontId="0" fillId="0" borderId="0" xfId="0" applyNumberFormat="1"/>
    <xf numFmtId="187" fontId="0" fillId="0" borderId="0" xfId="0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5" zoomScaleNormal="100" workbookViewId="0">
      <selection activeCell="A8" sqref="A8"/>
    </sheetView>
  </sheetViews>
  <sheetFormatPr defaultRowHeight="14.25" x14ac:dyDescent="0.2"/>
  <cols>
    <col min="1" max="1" width="29.375" customWidth="1"/>
    <col min="2" max="2" width="16.25" customWidth="1"/>
    <col min="3" max="3" width="18" customWidth="1"/>
    <col min="4" max="4" width="15.625" customWidth="1"/>
  </cols>
  <sheetData>
    <row r="1" spans="1:9" ht="27.75" x14ac:dyDescent="0.65">
      <c r="A1" s="2" t="s">
        <v>0</v>
      </c>
      <c r="B1" s="1"/>
      <c r="C1" s="1"/>
      <c r="D1" s="1"/>
    </row>
    <row r="2" spans="1:9" ht="27.75" x14ac:dyDescent="0.65">
      <c r="A2" s="4" t="s">
        <v>20</v>
      </c>
      <c r="B2" s="1"/>
      <c r="C2" s="1"/>
      <c r="D2" s="1"/>
    </row>
    <row r="3" spans="1:9" ht="27.75" x14ac:dyDescent="0.65">
      <c r="A3" s="5"/>
      <c r="B3" s="5"/>
      <c r="C3" s="5"/>
      <c r="D3" s="5"/>
    </row>
    <row r="4" spans="1:9" ht="27.75" x14ac:dyDescent="0.2">
      <c r="A4" s="6" t="s">
        <v>1</v>
      </c>
      <c r="B4" s="7" t="s">
        <v>2</v>
      </c>
      <c r="C4" s="7" t="s">
        <v>3</v>
      </c>
      <c r="D4" s="7" t="s">
        <v>4</v>
      </c>
    </row>
    <row r="5" spans="1:9" ht="27.75" x14ac:dyDescent="0.65">
      <c r="A5" s="3"/>
      <c r="B5" s="31" t="s">
        <v>5</v>
      </c>
      <c r="C5" s="31"/>
      <c r="D5" s="31"/>
    </row>
    <row r="6" spans="1:9" ht="3.75" customHeight="1" x14ac:dyDescent="0.65">
      <c r="A6" s="9"/>
      <c r="B6" s="10"/>
      <c r="C6" s="11"/>
      <c r="D6" s="11"/>
    </row>
    <row r="7" spans="1:9" ht="27.75" x14ac:dyDescent="0.65">
      <c r="A7" s="9" t="s">
        <v>6</v>
      </c>
      <c r="B7" s="13">
        <f t="shared" ref="B7" si="0">SUM(B8,B13)</f>
        <v>445799</v>
      </c>
      <c r="C7" s="13">
        <f>SUM(C8,C13)</f>
        <v>219881</v>
      </c>
      <c r="D7" s="13">
        <f>SUM(D8,D13)</f>
        <v>225918</v>
      </c>
      <c r="G7" s="30"/>
      <c r="H7" s="30"/>
      <c r="I7" s="30"/>
    </row>
    <row r="8" spans="1:9" ht="27.75" x14ac:dyDescent="0.65">
      <c r="A8" s="10" t="s">
        <v>7</v>
      </c>
      <c r="B8" s="13">
        <f>SUM(B9,B12)</f>
        <v>296354</v>
      </c>
      <c r="C8" s="13">
        <f>SUM(C9,C12)</f>
        <v>163270</v>
      </c>
      <c r="D8" s="13">
        <f>SUM(D9,D12)</f>
        <v>133084</v>
      </c>
      <c r="G8" s="30"/>
      <c r="H8" s="30"/>
      <c r="I8" s="30"/>
    </row>
    <row r="9" spans="1:9" ht="27.75" x14ac:dyDescent="0.65">
      <c r="A9" s="14" t="s">
        <v>8</v>
      </c>
      <c r="B9" s="12">
        <f>SUM(B10:B11)</f>
        <v>295978</v>
      </c>
      <c r="C9" s="12">
        <f>SUM(C10:C11)</f>
        <v>162998</v>
      </c>
      <c r="D9" s="12">
        <f>SUM(D10:D11)</f>
        <v>132980</v>
      </c>
      <c r="F9" s="30"/>
      <c r="G9" s="30"/>
      <c r="H9" s="30"/>
      <c r="I9" s="30"/>
    </row>
    <row r="10" spans="1:9" ht="27.75" x14ac:dyDescent="0.65">
      <c r="A10" s="14" t="s">
        <v>9</v>
      </c>
      <c r="B10" s="19">
        <f>C10+D10</f>
        <v>295089</v>
      </c>
      <c r="C10" s="20">
        <v>162998</v>
      </c>
      <c r="D10" s="20">
        <v>132091</v>
      </c>
      <c r="F10" s="30"/>
      <c r="G10" s="30"/>
      <c r="H10" s="30"/>
      <c r="I10" s="30"/>
    </row>
    <row r="11" spans="1:9" ht="27.75" x14ac:dyDescent="0.65">
      <c r="A11" s="14" t="s">
        <v>10</v>
      </c>
      <c r="B11" s="19">
        <f>C11+D11</f>
        <v>889</v>
      </c>
      <c r="C11" s="26">
        <v>0</v>
      </c>
      <c r="D11" s="21">
        <v>889</v>
      </c>
      <c r="G11" s="30"/>
      <c r="H11" s="33"/>
      <c r="I11" s="30"/>
    </row>
    <row r="12" spans="1:9" ht="27.75" x14ac:dyDescent="0.65">
      <c r="A12" s="14" t="s">
        <v>11</v>
      </c>
      <c r="B12" s="19">
        <f>C12+D12</f>
        <v>376</v>
      </c>
      <c r="C12" s="22">
        <v>272</v>
      </c>
      <c r="D12" s="21">
        <v>104</v>
      </c>
      <c r="G12" s="30"/>
      <c r="H12" s="30"/>
      <c r="I12" s="30"/>
    </row>
    <row r="13" spans="1:9" ht="27.75" x14ac:dyDescent="0.65">
      <c r="A13" s="10" t="s">
        <v>12</v>
      </c>
      <c r="B13" s="13">
        <f>SUM(B14:B16)</f>
        <v>149445</v>
      </c>
      <c r="C13" s="13">
        <f>SUM(C14:C16)</f>
        <v>56611</v>
      </c>
      <c r="D13" s="13">
        <f>SUM(D14:D16)</f>
        <v>92834</v>
      </c>
      <c r="G13" s="30"/>
      <c r="H13" s="30"/>
      <c r="I13" s="30"/>
    </row>
    <row r="14" spans="1:9" ht="27.75" x14ac:dyDescent="0.65">
      <c r="A14" s="14" t="s">
        <v>13</v>
      </c>
      <c r="B14" s="19">
        <v>32106</v>
      </c>
      <c r="C14" s="20">
        <v>1939</v>
      </c>
      <c r="D14" s="20">
        <v>30167</v>
      </c>
      <c r="G14" s="30"/>
      <c r="H14" s="30"/>
      <c r="I14" s="30"/>
    </row>
    <row r="15" spans="1:9" ht="27.75" x14ac:dyDescent="0.65">
      <c r="A15" s="14" t="s">
        <v>14</v>
      </c>
      <c r="B15" s="19">
        <v>33754</v>
      </c>
      <c r="C15" s="20">
        <v>17396</v>
      </c>
      <c r="D15" s="20">
        <v>16358</v>
      </c>
      <c r="G15" s="30"/>
      <c r="H15" s="30"/>
      <c r="I15" s="30"/>
    </row>
    <row r="16" spans="1:9" ht="27.75" x14ac:dyDescent="0.65">
      <c r="A16" s="15" t="s">
        <v>15</v>
      </c>
      <c r="B16" s="19">
        <v>83585</v>
      </c>
      <c r="C16" s="23">
        <v>37276</v>
      </c>
      <c r="D16" s="20">
        <v>46309</v>
      </c>
      <c r="G16" s="30"/>
      <c r="H16" s="30"/>
      <c r="I16" s="30"/>
    </row>
    <row r="17" spans="1:8" ht="27.75" x14ac:dyDescent="0.65">
      <c r="A17" s="3"/>
      <c r="B17" s="32" t="s">
        <v>16</v>
      </c>
      <c r="C17" s="32"/>
      <c r="D17" s="32"/>
    </row>
    <row r="18" spans="1:8" ht="27.75" x14ac:dyDescent="0.2">
      <c r="A18" s="9"/>
      <c r="B18" s="16"/>
      <c r="C18" s="16"/>
      <c r="D18" s="16"/>
    </row>
    <row r="19" spans="1:8" ht="27.75" x14ac:dyDescent="0.2">
      <c r="A19" s="9" t="s">
        <v>6</v>
      </c>
      <c r="B19" s="16">
        <f>SUM(B20,B25)</f>
        <v>100.02295541264112</v>
      </c>
      <c r="C19" s="16">
        <f>SUM(C20,C25)</f>
        <v>99.999999999999986</v>
      </c>
      <c r="D19" s="16">
        <f>SUM(D20,D25)</f>
        <v>99.991900601103055</v>
      </c>
      <c r="F19" s="34"/>
      <c r="G19" s="34"/>
      <c r="H19" s="34"/>
    </row>
    <row r="20" spans="1:8" ht="27.75" x14ac:dyDescent="0.2">
      <c r="A20" s="10" t="s">
        <v>7</v>
      </c>
      <c r="B20" s="16">
        <f>SUM(B21,B24)</f>
        <v>66.5</v>
      </c>
      <c r="C20" s="16">
        <f>SUM(C21,C24)</f>
        <v>74.199999999999989</v>
      </c>
      <c r="D20" s="16">
        <f>SUM(D21,D24)</f>
        <v>58.9</v>
      </c>
      <c r="F20" s="34"/>
      <c r="G20" s="34"/>
      <c r="H20" s="34"/>
    </row>
    <row r="21" spans="1:8" ht="27.75" x14ac:dyDescent="0.2">
      <c r="A21" s="15" t="s">
        <v>8</v>
      </c>
      <c r="B21" s="16">
        <f>SUM(B22:B23)</f>
        <v>66.400000000000006</v>
      </c>
      <c r="C21" s="16">
        <f>SUM(C22:C23)</f>
        <v>74.099999999999994</v>
      </c>
      <c r="D21" s="16">
        <f>SUM(D22:D23)</f>
        <v>58.9</v>
      </c>
      <c r="F21" s="34"/>
      <c r="G21" s="34"/>
      <c r="H21" s="34"/>
    </row>
    <row r="22" spans="1:8" ht="27.75" x14ac:dyDescent="0.2">
      <c r="A22" s="15" t="s">
        <v>9</v>
      </c>
      <c r="B22" s="16">
        <f>ROUND(B10/$B$7*100,1)</f>
        <v>66.2</v>
      </c>
      <c r="C22" s="16">
        <f>ROUND(C10/$C$7*100,1)</f>
        <v>74.099999999999994</v>
      </c>
      <c r="D22" s="16">
        <f>ROUND(D10/$D$7*100,1)</f>
        <v>58.5</v>
      </c>
      <c r="F22" s="34"/>
      <c r="G22" s="34"/>
      <c r="H22" s="34"/>
    </row>
    <row r="23" spans="1:8" ht="27.75" x14ac:dyDescent="0.2">
      <c r="A23" s="15" t="s">
        <v>10</v>
      </c>
      <c r="B23" s="16">
        <f t="shared" ref="B23:B24" si="1">ROUND(B11/$B$7*100,1)</f>
        <v>0.2</v>
      </c>
      <c r="C23" s="16" t="s">
        <v>21</v>
      </c>
      <c r="D23" s="16">
        <f t="shared" ref="D23:D24" si="2">ROUND(D11/$D$7*100,1)</f>
        <v>0.4</v>
      </c>
      <c r="F23" s="34"/>
      <c r="G23" s="35"/>
      <c r="H23" s="34"/>
    </row>
    <row r="24" spans="1:8" ht="27.75" x14ac:dyDescent="0.2">
      <c r="A24" s="15" t="s">
        <v>11</v>
      </c>
      <c r="B24" s="16">
        <f t="shared" si="1"/>
        <v>0.1</v>
      </c>
      <c r="C24" s="16">
        <f t="shared" ref="C23:C24" si="3">ROUND(C12/$C$7*100,1)</f>
        <v>0.1</v>
      </c>
      <c r="D24" s="16" t="s">
        <v>21</v>
      </c>
      <c r="F24" s="34"/>
      <c r="G24" s="34"/>
      <c r="H24" s="34"/>
    </row>
    <row r="25" spans="1:8" ht="27.75" x14ac:dyDescent="0.2">
      <c r="A25" s="27" t="s">
        <v>12</v>
      </c>
      <c r="B25" s="16">
        <f>B13/$B$7*100</f>
        <v>33.522955412641124</v>
      </c>
      <c r="C25" s="16">
        <f>C26+C27+C28</f>
        <v>25.8</v>
      </c>
      <c r="D25" s="16">
        <f>D13/$D$7*100</f>
        <v>41.091900601103056</v>
      </c>
      <c r="F25" s="34"/>
      <c r="G25" s="34"/>
      <c r="H25" s="34"/>
    </row>
    <row r="26" spans="1:8" ht="27.75" x14ac:dyDescent="0.2">
      <c r="A26" s="15" t="s">
        <v>13</v>
      </c>
      <c r="B26" s="16">
        <f>ROUND(B14/$B$7*100,1)</f>
        <v>7.2</v>
      </c>
      <c r="C26" s="16">
        <f>ROUND(C14/$C$7*100,1)</f>
        <v>0.9</v>
      </c>
      <c r="D26" s="16">
        <f>ROUND(D14/$D$7*100,1)</f>
        <v>13.4</v>
      </c>
      <c r="F26" s="34"/>
      <c r="G26" s="34"/>
      <c r="H26" s="34"/>
    </row>
    <row r="27" spans="1:8" ht="27.75" x14ac:dyDescent="0.2">
      <c r="A27" s="15" t="s">
        <v>14</v>
      </c>
      <c r="B27" s="16">
        <f t="shared" ref="B27:B28" si="4">ROUND(B15/$B$7*100,1)</f>
        <v>7.6</v>
      </c>
      <c r="C27" s="16">
        <f t="shared" ref="C27:C28" si="5">ROUND(C15/$C$7*100,1)</f>
        <v>7.9</v>
      </c>
      <c r="D27" s="16">
        <f t="shared" ref="D27:D28" si="6">ROUND(D15/$D$7*100,1)</f>
        <v>7.2</v>
      </c>
      <c r="F27" s="34"/>
      <c r="G27" s="34"/>
      <c r="H27" s="34"/>
    </row>
    <row r="28" spans="1:8" ht="27.75" x14ac:dyDescent="0.2">
      <c r="A28" s="28" t="s">
        <v>15</v>
      </c>
      <c r="B28" s="29">
        <f t="shared" si="4"/>
        <v>18.7</v>
      </c>
      <c r="C28" s="29">
        <f t="shared" si="5"/>
        <v>17</v>
      </c>
      <c r="D28" s="29">
        <f t="shared" si="6"/>
        <v>20.5</v>
      </c>
      <c r="F28" s="34"/>
      <c r="G28" s="34"/>
      <c r="H28" s="34"/>
    </row>
    <row r="29" spans="1:8" ht="5.25" customHeight="1" x14ac:dyDescent="0.65">
      <c r="A29" s="8"/>
      <c r="B29" s="24"/>
      <c r="C29" s="24"/>
      <c r="D29" s="24"/>
    </row>
    <row r="30" spans="1:8" ht="27.75" x14ac:dyDescent="0.65">
      <c r="A30" s="25" t="s">
        <v>17</v>
      </c>
      <c r="B30" s="24"/>
      <c r="C30" s="24"/>
      <c r="D30" s="24"/>
    </row>
    <row r="31" spans="1:8" ht="21.75" x14ac:dyDescent="0.5">
      <c r="A31" s="17" t="s">
        <v>18</v>
      </c>
      <c r="B31" s="17"/>
      <c r="C31" s="17"/>
      <c r="D31" s="17"/>
    </row>
    <row r="32" spans="1:8" ht="21.75" x14ac:dyDescent="0.5">
      <c r="A32" s="17" t="s">
        <v>19</v>
      </c>
      <c r="B32" s="17"/>
      <c r="C32" s="17"/>
      <c r="D32" s="17"/>
    </row>
    <row r="33" spans="2:4" ht="27.75" x14ac:dyDescent="0.65">
      <c r="B33" s="18"/>
      <c r="C33" s="18"/>
      <c r="D33" s="18"/>
    </row>
  </sheetData>
  <mergeCells count="2">
    <mergeCell ref="B5:D5"/>
    <mergeCell ref="B17:D17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2019-11-07T01:36:17Z</dcterms:created>
  <dcterms:modified xsi:type="dcterms:W3CDTF">2019-11-22T07:18:38Z</dcterms:modified>
</cp:coreProperties>
</file>