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1062\"/>
    </mc:Choice>
  </mc:AlternateContent>
  <xr:revisionPtr revIDLastSave="0" documentId="13_ncr:1_{39C51BC0-1AF7-4582-AAFC-B7862E6BAB7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ข้อมูล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1" l="1"/>
  <c r="C11" i="1" l="1"/>
  <c r="D11" i="1"/>
  <c r="B11" i="1"/>
  <c r="C6" i="1"/>
  <c r="D6" i="1"/>
  <c r="B6" i="1"/>
  <c r="D35" i="1" l="1"/>
  <c r="D34" i="1"/>
  <c r="C35" i="1"/>
  <c r="C34" i="1"/>
  <c r="B35" i="1"/>
  <c r="B5" i="1"/>
  <c r="D5" i="1"/>
  <c r="D21" i="1" s="1"/>
  <c r="C5" i="1"/>
  <c r="D20" i="1" l="1"/>
  <c r="B18" i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<sst xmlns="http://schemas.openxmlformats.org/spreadsheetml/2006/main" count="37" uniqueCount="26">
  <si>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</si>
  <si>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</si>
  <si>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</si>
  <si>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</si>
  <si>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</si>
  <si>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</si>
  <si>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</si>
  <si>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</si>
  <si>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</si>
  <si>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</si>
  <si>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</si>
  <si>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</si>
  <si>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</si>
  <si>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</si>
  <si>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</si>
  <si>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</si>
  <si>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</si>
  <si>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</si>
  <si>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</si>
  <si>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</si>
  <si>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</si>
  <si>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</si>
  <si>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</si>
  <si>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</si>
  <si>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</si>
  <si>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ตุลาคม_2562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</si>
</sst>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zoomScale="80" zoomScaleNormal="80" workbookViewId="0">
      <selection activeCell="K11" sqref="K11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5" width="9" style="1"/>
    <col min="25" max="16384" width="9" style="1"/>
  </cols>
  <sheetData>
    <row r="1" spans="1:4" ht="24" customHeight="1" x14ac:dyDescent="0.55000000000000004">
      <c r="A1" s="10" t="s">
        <v>17</v>
      </c>
      <c r="B1" s="10"/>
      <c r="C1" s="10"/>
      <c r="D1" s="10"/>
    </row>
    <row r="2" spans="1:4" ht="24" customHeight="1" x14ac:dyDescent="0.55000000000000004">
      <c r="A2" s="22" t="s">
        <v>25</v>
      </c>
      <c r="B2" s="9"/>
      <c r="C2" s="9"/>
      <c r="D2" s="9"/>
    </row>
    <row r="3" spans="1:4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6" t="s">
        <v>4</v>
      </c>
      <c r="C4" s="26"/>
      <c r="D4" s="26"/>
    </row>
    <row r="5" spans="1:4" ht="24" customHeight="1" x14ac:dyDescent="0.55000000000000004">
      <c r="A5" s="13" t="s">
        <v>0</v>
      </c>
      <c r="B5" s="17">
        <f>SUM(B6,B11)</f>
        <v>368962</v>
      </c>
      <c r="C5" s="17">
        <f>SUM(C6,C11)</f>
        <v>175917</v>
      </c>
      <c r="D5" s="17">
        <f>SUM(D6,D11)</f>
        <v>193045</v>
      </c>
    </row>
    <row r="6" spans="1:4" ht="24" customHeight="1" x14ac:dyDescent="0.55000000000000004">
      <c r="A6" s="12" t="s">
        <v>7</v>
      </c>
      <c r="B6" s="17">
        <f>SUM(B7,B10)</f>
        <v>229903.65</v>
      </c>
      <c r="C6" s="17">
        <f>SUM(C7,C10)</f>
        <v>131461.69999999998</v>
      </c>
      <c r="D6" s="17">
        <f>SUM(D7,D10)</f>
        <v>98441.95</v>
      </c>
    </row>
    <row r="7" spans="1:4" ht="24" customHeight="1" x14ac:dyDescent="0.55000000000000004">
      <c r="A7" s="6" t="s">
        <v>8</v>
      </c>
      <c r="B7" s="23">
        <v>228488.63</v>
      </c>
      <c r="C7" s="23">
        <v>130753.65</v>
      </c>
      <c r="D7" s="23">
        <v>97734.98</v>
      </c>
    </row>
    <row r="8" spans="1:4" ht="24" customHeight="1" x14ac:dyDescent="0.55000000000000004">
      <c r="A8" s="3" t="s">
        <v>15</v>
      </c>
      <c r="B8" s="23">
        <v>223644.48</v>
      </c>
      <c r="C8" s="23">
        <v>128216.36</v>
      </c>
      <c r="D8" s="23">
        <v>95428.12</v>
      </c>
    </row>
    <row r="9" spans="1:4" ht="24" customHeight="1" x14ac:dyDescent="0.55000000000000004">
      <c r="A9" s="3" t="s">
        <v>14</v>
      </c>
      <c r="B9" s="23">
        <v>4844.1499999999996</v>
      </c>
      <c r="C9" s="23">
        <v>2537.29</v>
      </c>
      <c r="D9" s="23">
        <v>2306.86</v>
      </c>
    </row>
    <row r="10" spans="1:4" ht="24" customHeight="1" x14ac:dyDescent="0.55000000000000004">
      <c r="A10" s="3" t="s">
        <v>16</v>
      </c>
      <c r="B10" s="23">
        <v>1415.02</v>
      </c>
      <c r="C10" s="23">
        <v>708.05</v>
      </c>
      <c r="D10" s="23">
        <v>706.97</v>
      </c>
    </row>
    <row r="11" spans="1:4" ht="24" customHeight="1" x14ac:dyDescent="0.55000000000000004">
      <c r="A11" s="4" t="s">
        <v>5</v>
      </c>
      <c r="B11" s="17">
        <f>SUM(B12:B14)</f>
        <v>139058.35</v>
      </c>
      <c r="C11" s="17">
        <f>SUM(C12:C14)</f>
        <v>44455.3</v>
      </c>
      <c r="D11" s="17">
        <f>SUM(D12:D14)</f>
        <v>94603.05</v>
      </c>
    </row>
    <row r="12" spans="1:4" ht="24" customHeight="1" x14ac:dyDescent="0.55000000000000004">
      <c r="A12" s="3" t="s">
        <v>11</v>
      </c>
      <c r="B12" s="23">
        <v>54465.54</v>
      </c>
      <c r="C12" s="23">
        <v>3831</v>
      </c>
      <c r="D12" s="23">
        <v>50634.54</v>
      </c>
    </row>
    <row r="13" spans="1:4" ht="24" customHeight="1" x14ac:dyDescent="0.55000000000000004">
      <c r="A13" s="7" t="s">
        <v>12</v>
      </c>
      <c r="B13" s="23">
        <v>23913.35</v>
      </c>
      <c r="C13" s="23">
        <v>9986.2199999999993</v>
      </c>
      <c r="D13" s="23">
        <v>13927.13</v>
      </c>
    </row>
    <row r="14" spans="1:4" ht="24" customHeight="1" x14ac:dyDescent="0.55000000000000004">
      <c r="A14" s="7" t="s">
        <v>13</v>
      </c>
      <c r="B14" s="23">
        <v>60679.46</v>
      </c>
      <c r="C14" s="23">
        <v>30638.080000000002</v>
      </c>
      <c r="D14" s="23">
        <v>30041.38</v>
      </c>
    </row>
    <row r="15" spans="1:4" s="8" customFormat="1" ht="24" customHeight="1" x14ac:dyDescent="0.55000000000000004">
      <c r="A15" s="7"/>
      <c r="B15" s="27" t="s">
        <v>6</v>
      </c>
      <c r="C15" s="27"/>
      <c r="D15" s="27"/>
    </row>
    <row r="16" spans="1:4" ht="24" customHeight="1" x14ac:dyDescent="0.55000000000000004">
      <c r="A16" s="13" t="s">
        <v>0</v>
      </c>
      <c r="B16" s="18">
        <f>SUM(B17,B22)</f>
        <v>100</v>
      </c>
      <c r="C16" s="18">
        <f>SUM(C17,C22)</f>
        <v>100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62.310929038762801</v>
      </c>
      <c r="C17" s="18">
        <f>SUM(C18,C21)</f>
        <v>74.729389427968869</v>
      </c>
      <c r="D17" s="18">
        <f>SUM(D18,D21)</f>
        <v>50.994301846719672</v>
      </c>
    </row>
    <row r="18" spans="1:4" ht="24" customHeight="1" x14ac:dyDescent="0.55000000000000004">
      <c r="A18" s="6" t="s">
        <v>8</v>
      </c>
      <c r="B18" s="19">
        <f t="shared" ref="B18:B25" si="0">(B7*100)/$B$5</f>
        <v>61.927415289379397</v>
      </c>
      <c r="C18" s="19">
        <f t="shared" ref="C18:C25" si="1">(C7*100)/$C$5</f>
        <v>74.32689848053343</v>
      </c>
      <c r="D18" s="19">
        <f t="shared" ref="D18:D25" si="2">(D7*100)/$D$5</f>
        <v>50.628081535393299</v>
      </c>
    </row>
    <row r="19" spans="1:4" ht="24" customHeight="1" x14ac:dyDescent="0.55000000000000004">
      <c r="A19" s="3" t="s">
        <v>9</v>
      </c>
      <c r="B19" s="19">
        <f t="shared" si="0"/>
        <v>60.614502306470584</v>
      </c>
      <c r="C19" s="19">
        <f t="shared" si="1"/>
        <v>72.884576249026523</v>
      </c>
      <c r="D19" s="19">
        <f t="shared" si="2"/>
        <v>49.433095910279988</v>
      </c>
    </row>
    <row r="20" spans="1:4" ht="24" customHeight="1" x14ac:dyDescent="0.55000000000000004">
      <c r="A20" s="3" t="s">
        <v>10</v>
      </c>
      <c r="B20" s="19">
        <f t="shared" si="0"/>
        <v>1.3129129829088089</v>
      </c>
      <c r="C20" s="19">
        <f t="shared" si="1"/>
        <v>1.4423222315069038</v>
      </c>
      <c r="D20" s="19">
        <f t="shared" si="2"/>
        <v>1.1949856251133155</v>
      </c>
    </row>
    <row r="21" spans="1:4" ht="24" customHeight="1" x14ac:dyDescent="0.55000000000000004">
      <c r="A21" s="3" t="s">
        <v>16</v>
      </c>
      <c r="B21" s="19">
        <f t="shared" si="0"/>
        <v>0.38351374938340532</v>
      </c>
      <c r="C21" s="19">
        <f t="shared" si="1"/>
        <v>0.40249094743543828</v>
      </c>
      <c r="D21" s="19">
        <f t="shared" si="2"/>
        <v>0.36622031132637467</v>
      </c>
    </row>
    <row r="22" spans="1:4" ht="24" customHeight="1" x14ac:dyDescent="0.55000000000000004">
      <c r="A22" s="4" t="s">
        <v>5</v>
      </c>
      <c r="B22" s="18">
        <f t="shared" si="0"/>
        <v>37.689070961237199</v>
      </c>
      <c r="C22" s="18">
        <f t="shared" si="1"/>
        <v>25.270610572031128</v>
      </c>
      <c r="D22" s="18">
        <f t="shared" si="2"/>
        <v>49.005698153280321</v>
      </c>
    </row>
    <row r="23" spans="1:4" ht="24" customHeight="1" x14ac:dyDescent="0.55000000000000004">
      <c r="A23" s="3" t="s">
        <v>11</v>
      </c>
      <c r="B23" s="20">
        <f t="shared" si="0"/>
        <v>14.761829131455272</v>
      </c>
      <c r="C23" s="20">
        <f t="shared" si="1"/>
        <v>2.1777315438530671</v>
      </c>
      <c r="D23" s="20">
        <f t="shared" si="2"/>
        <v>26.229397290787123</v>
      </c>
    </row>
    <row r="24" spans="1:4" ht="24" customHeight="1" x14ac:dyDescent="0.55000000000000004">
      <c r="A24" s="7" t="s">
        <v>12</v>
      </c>
      <c r="B24" s="20">
        <f t="shared" si="0"/>
        <v>6.4812501016364825</v>
      </c>
      <c r="C24" s="20">
        <f t="shared" si="1"/>
        <v>5.6766657003018466</v>
      </c>
      <c r="D24" s="20">
        <f t="shared" si="2"/>
        <v>7.2144474086352925</v>
      </c>
    </row>
    <row r="25" spans="1:4" ht="24" customHeight="1" x14ac:dyDescent="0.55000000000000004">
      <c r="A25" s="5" t="s">
        <v>13</v>
      </c>
      <c r="B25" s="21">
        <f t="shared" si="0"/>
        <v>16.445991728145447</v>
      </c>
      <c r="C25" s="21">
        <f t="shared" si="1"/>
        <v>17.416213327876214</v>
      </c>
      <c r="D25" s="21">
        <f t="shared" si="2"/>
        <v>15.561853453857909</v>
      </c>
    </row>
    <row r="26" spans="1:4" ht="24" customHeight="1" x14ac:dyDescent="0.55000000000000004">
      <c r="A26" s="15" t="s">
        <v>24</v>
      </c>
    </row>
    <row r="27" spans="1:4" ht="24" customHeight="1" x14ac:dyDescent="0.55000000000000004">
      <c r="A27" s="14"/>
    </row>
    <row r="33" spans="1:4" ht="24" customHeight="1" x14ac:dyDescent="0.55000000000000004">
      <c r="A33" s="24" t="s">
        <v>22</v>
      </c>
      <c r="B33" s="1" t="s">
        <v>23</v>
      </c>
    </row>
    <row r="34" spans="1:4" ht="24" customHeight="1" x14ac:dyDescent="0.55000000000000004">
      <c r="B34" s="1">
        <f>SUM(B9*100)/B6</f>
        <v>2.107034838289866</v>
      </c>
      <c r="C34" s="1">
        <f>SUM(C9*100)/C6</f>
        <v>1.9300602380769458</v>
      </c>
      <c r="D34" s="1">
        <f>SUM(D9*100)/D6</f>
        <v>2.3433708901540453</v>
      </c>
    </row>
    <row r="35" spans="1:4" ht="24" customHeight="1" x14ac:dyDescent="0.55000000000000004">
      <c r="B35" s="1">
        <f>SUM(B9/B6)*100</f>
        <v>2.107034838289866</v>
      </c>
      <c r="C35" s="1">
        <f>SUM(C9/C6)*100</f>
        <v>1.9300602380769458</v>
      </c>
      <c r="D35" s="1">
        <f>SUM(D9/D6)*100</f>
        <v>2.3433708901540453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"/>
  <sheetViews>
    <sheetView workbookViewId="0">
      <selection activeCell="C5" sqref="C5:E15"/>
    </sheetView>
  </sheetViews>
  <sheetFormatPr defaultRowHeight="24" x14ac:dyDescent="0.55000000000000004"/>
  <cols>
    <col min="1" max="22" width="9" style="1"/>
  </cols>
  <sheetData>
    <row r="1" spans="1:22" x14ac:dyDescent="0.55000000000000004">
      <c r="B1" s="1" t="s">
        <v>19</v>
      </c>
      <c r="C1" s="1">
        <v>368962</v>
      </c>
      <c r="D1" s="1">
        <v>229903.65</v>
      </c>
      <c r="E1" s="1">
        <v>228488.63</v>
      </c>
      <c r="F1" s="1">
        <v>223644.48</v>
      </c>
      <c r="G1" s="1">
        <v>4844.1499999999996</v>
      </c>
      <c r="H1" s="1">
        <v>1415.02</v>
      </c>
      <c r="J1" s="1">
        <v>139058.35</v>
      </c>
      <c r="K1" s="1">
        <v>54465.54</v>
      </c>
      <c r="L1" s="1">
        <v>23913.35</v>
      </c>
      <c r="M1" s="1">
        <v>60679.46</v>
      </c>
    </row>
    <row r="2" spans="1:22" x14ac:dyDescent="0.55000000000000004">
      <c r="B2" s="1" t="s">
        <v>20</v>
      </c>
      <c r="C2" s="1">
        <v>175917</v>
      </c>
      <c r="D2" s="1">
        <v>131461.70000000001</v>
      </c>
      <c r="E2" s="1">
        <v>130753.65</v>
      </c>
      <c r="F2" s="1">
        <v>128216.36</v>
      </c>
      <c r="G2" s="1">
        <v>2537.29</v>
      </c>
      <c r="H2" s="1">
        <v>708.05</v>
      </c>
      <c r="J2" s="1">
        <v>44455.3</v>
      </c>
      <c r="K2" s="1">
        <v>3831</v>
      </c>
      <c r="L2" s="1">
        <v>9986.2199999999993</v>
      </c>
      <c r="M2" s="1">
        <v>30638.080000000002</v>
      </c>
    </row>
    <row r="3" spans="1:22" x14ac:dyDescent="0.55000000000000004">
      <c r="B3" s="1" t="s">
        <v>21</v>
      </c>
      <c r="C3" s="1">
        <v>193045</v>
      </c>
      <c r="D3" s="1">
        <v>98441.95</v>
      </c>
      <c r="E3" s="1">
        <v>97734.98</v>
      </c>
      <c r="F3" s="1">
        <v>95428.12</v>
      </c>
      <c r="G3" s="1">
        <v>2306.86</v>
      </c>
      <c r="H3" s="1">
        <v>706.97</v>
      </c>
      <c r="J3" s="1">
        <v>94603.05</v>
      </c>
      <c r="K3" s="1">
        <v>50634.54</v>
      </c>
      <c r="L3" s="1">
        <v>13927.13</v>
      </c>
      <c r="M3" s="1">
        <v>30041.38</v>
      </c>
    </row>
    <row r="4" spans="1:22" x14ac:dyDescent="0.55000000000000004">
      <c r="C4" s="1" t="s">
        <v>19</v>
      </c>
      <c r="D4" s="1" t="s">
        <v>20</v>
      </c>
      <c r="E4" s="1" t="s">
        <v>21</v>
      </c>
    </row>
    <row r="5" spans="1:22" x14ac:dyDescent="0.55000000000000004">
      <c r="C5" s="1">
        <v>368962</v>
      </c>
      <c r="D5" s="1">
        <v>175917</v>
      </c>
      <c r="E5" s="1">
        <v>193045</v>
      </c>
    </row>
    <row r="6" spans="1:22" x14ac:dyDescent="0.55000000000000004">
      <c r="C6" s="1">
        <v>229903.65</v>
      </c>
      <c r="D6" s="1">
        <v>131461.70000000001</v>
      </c>
      <c r="E6" s="1">
        <v>98441.95</v>
      </c>
    </row>
    <row r="7" spans="1:22" x14ac:dyDescent="0.55000000000000004">
      <c r="C7" s="1">
        <v>228488.63</v>
      </c>
      <c r="D7" s="1">
        <v>130753.65</v>
      </c>
      <c r="E7" s="1">
        <v>97734.98</v>
      </c>
      <c r="M7" s="25"/>
    </row>
    <row r="8" spans="1:22" x14ac:dyDescent="0.55000000000000004">
      <c r="C8" s="1">
        <v>223644.48</v>
      </c>
      <c r="D8" s="1">
        <v>128216.36</v>
      </c>
      <c r="E8" s="1">
        <v>95428.12</v>
      </c>
    </row>
    <row r="9" spans="1:22" x14ac:dyDescent="0.55000000000000004">
      <c r="C9" s="1">
        <v>4844.1499999999996</v>
      </c>
      <c r="D9" s="1">
        <v>2537.29</v>
      </c>
      <c r="E9" s="1">
        <v>2306.86</v>
      </c>
    </row>
    <row r="10" spans="1:22" x14ac:dyDescent="0.55000000000000004">
      <c r="C10" s="1">
        <v>1415.02</v>
      </c>
      <c r="D10" s="1">
        <v>708.05</v>
      </c>
      <c r="E10" s="1">
        <v>706.97</v>
      </c>
    </row>
    <row r="12" spans="1:22" x14ac:dyDescent="0.55000000000000004">
      <c r="C12" s="1">
        <v>139058.35</v>
      </c>
      <c r="D12" s="1">
        <v>44455.3</v>
      </c>
      <c r="E12" s="1">
        <v>94603.05</v>
      </c>
    </row>
    <row r="13" spans="1:22" x14ac:dyDescent="0.55000000000000004">
      <c r="C13" s="1">
        <v>54465.54</v>
      </c>
      <c r="D13" s="1">
        <v>3831</v>
      </c>
      <c r="E13" s="1">
        <v>50634.54</v>
      </c>
    </row>
    <row r="14" spans="1:22" x14ac:dyDescent="0.55000000000000004">
      <c r="C14" s="1">
        <v>23913.35</v>
      </c>
      <c r="D14" s="1">
        <v>9986.2199999999993</v>
      </c>
      <c r="E14" s="1">
        <v>13927.13</v>
      </c>
    </row>
    <row r="15" spans="1:22" x14ac:dyDescent="0.55000000000000004">
      <c r="A15" s="8"/>
      <c r="B15" s="8"/>
      <c r="C15" s="1">
        <v>60679.46</v>
      </c>
      <c r="D15" s="1">
        <v>30638.080000000002</v>
      </c>
      <c r="E15" s="1">
        <v>30041.38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ข้อมูล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2019-11-27T06:21:25Z</dcterms:modified>
</cp:coreProperties>
</file>