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762\"/>
    </mc:Choice>
  </mc:AlternateContent>
  <xr:revisionPtr revIDLastSave="0" documentId="13_ncr:1_{E3EE88F5-9CA3-4E34-B228-C912B21FBD26}" xr6:coauthVersionLast="43" xr6:coauthVersionMax="43" xr10:uidLastSave="{00000000-0000-0000-0000-000000000000}"/>
  <bookViews>
    <workbookView xWindow="-120" yWindow="-120" windowWidth="21840" windowHeight="13140" activeTab="1" xr2:uid="{00000000-000D-0000-FFFF-FFFF00000000}"/>
  </bookViews>
  <sheets>
    <sheet name="T-1" sheetId="1" r:id="rId1"/>
    <sheet name="ข้อมูล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34" i="1" s="1"/>
  <c r="D35" i="1" l="1"/>
  <c r="D34" i="1"/>
  <c r="C35" i="1"/>
  <c r="C34" i="1"/>
  <c r="B35" i="1"/>
  <c r="B5" i="1"/>
  <c r="D5" i="1"/>
  <c r="C5" i="1"/>
  <c r="D20" i="1" l="1"/>
  <c r="B18" i="1"/>
  <c r="B21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<sst xmlns="http://schemas.openxmlformats.org/spreadsheetml/2006/main" count="41" uniqueCount="27">
  <si>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</si>
  <si>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</si>
  <si>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</si>
  <si>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</si>
  <si>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</si>
  <si>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</si>
  <si>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</si>
  <si>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</si>
  <si>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</si>
  <si>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</si>
  <si>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</si>
  <si>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</si>
  <si>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</si>
  <si>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</si>
  <si>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</si>
  <si>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</si>
  <si>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</si>
  <si>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</si>
  <si>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</si>
  <si>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</si>
  <si>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</si>
  <si>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</si>
  <si>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</si>
  <si>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</si>
  <si>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</si>
  <si>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-</t>
  </si>
  <si>
    <t>กรกฎาคม_2562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</si>
</sst>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vertical="center"/>
    </xf>
  </cellXfs>
  <cellStyles count="3">
    <cellStyle name="ปกติ" xfId="0" builtinId="0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5"/>
  <sheetViews>
    <sheetView topLeftCell="E1" zoomScale="80" zoomScaleNormal="80" workbookViewId="0">
      <selection activeCell="F1" sqref="F1:AA1048576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5" width="9" style="1"/>
    <col min="28" max="16384" width="9" style="1"/>
  </cols>
  <sheetData>
    <row r="1" spans="1:4" ht="24" customHeight="1" x14ac:dyDescent="0.55000000000000004">
      <c r="A1" s="10" t="s">
        <v>17</v>
      </c>
      <c r="B1" s="10"/>
      <c r="C1" s="10"/>
      <c r="D1" s="10"/>
    </row>
    <row r="2" spans="1:4" ht="24" customHeight="1" x14ac:dyDescent="0.55000000000000004">
      <c r="A2" s="22" t="s">
        <v>26</v>
      </c>
      <c r="B2" s="9"/>
      <c r="C2" s="9"/>
      <c r="D2" s="9"/>
    </row>
    <row r="3" spans="1:4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</row>
    <row r="4" spans="1:4" ht="24" customHeight="1" x14ac:dyDescent="0.55000000000000004">
      <c r="A4" s="11"/>
      <c r="B4" s="25" t="s">
        <v>4</v>
      </c>
      <c r="C4" s="25"/>
      <c r="D4" s="25"/>
    </row>
    <row r="5" spans="1:4" ht="24" customHeight="1" x14ac:dyDescent="0.55000000000000004">
      <c r="A5" s="13" t="s">
        <v>0</v>
      </c>
      <c r="B5" s="17">
        <f>SUM(B6,B11)</f>
        <v>369010</v>
      </c>
      <c r="C5" s="17">
        <f>SUM(C6,C11)</f>
        <v>175977</v>
      </c>
      <c r="D5" s="17">
        <f>SUM(D6,D11)</f>
        <v>193032.99</v>
      </c>
    </row>
    <row r="6" spans="1:4" ht="24" customHeight="1" x14ac:dyDescent="0.55000000000000004">
      <c r="A6" s="12" t="s">
        <v>7</v>
      </c>
      <c r="B6" s="17">
        <f>SUM(B7,B10)</f>
        <v>231928.57</v>
      </c>
      <c r="C6" s="17">
        <f>SUM(C7,C10)</f>
        <v>130631.79999999999</v>
      </c>
      <c r="D6" s="17">
        <f>SUM(D7,D10)</f>
        <v>101296.76</v>
      </c>
    </row>
    <row r="7" spans="1:4" ht="24" customHeight="1" x14ac:dyDescent="0.55000000000000004">
      <c r="A7" s="6" t="s">
        <v>8</v>
      </c>
      <c r="B7" s="23">
        <v>230323.39</v>
      </c>
      <c r="C7" s="23">
        <v>129026.62</v>
      </c>
      <c r="D7" s="23">
        <v>101296.76</v>
      </c>
    </row>
    <row r="8" spans="1:4" ht="24" customHeight="1" x14ac:dyDescent="0.55000000000000004">
      <c r="A8" s="3" t="s">
        <v>15</v>
      </c>
      <c r="B8" s="23">
        <v>228460.61</v>
      </c>
      <c r="C8" s="23">
        <v>128535.97</v>
      </c>
      <c r="D8" s="23">
        <v>99924.64</v>
      </c>
    </row>
    <row r="9" spans="1:4" ht="24" customHeight="1" x14ac:dyDescent="0.55000000000000004">
      <c r="A9" s="3" t="s">
        <v>14</v>
      </c>
      <c r="B9" s="23">
        <v>1862.77</v>
      </c>
      <c r="C9" s="23">
        <v>490.65</v>
      </c>
      <c r="D9" s="23">
        <v>1372.12</v>
      </c>
    </row>
    <row r="10" spans="1:4" ht="24" customHeight="1" x14ac:dyDescent="0.55000000000000004">
      <c r="A10" s="3" t="s">
        <v>16</v>
      </c>
      <c r="B10" s="23">
        <v>1605.18</v>
      </c>
      <c r="C10" s="23">
        <v>1605.18</v>
      </c>
      <c r="D10" s="23" t="s">
        <v>25</v>
      </c>
    </row>
    <row r="11" spans="1:4" ht="24" customHeight="1" x14ac:dyDescent="0.55000000000000004">
      <c r="A11" s="4" t="s">
        <v>5</v>
      </c>
      <c r="B11" s="17">
        <f>SUM(B12:B14)</f>
        <v>137081.43</v>
      </c>
      <c r="C11" s="17">
        <f>SUM(C12:C14)</f>
        <v>45345.2</v>
      </c>
      <c r="D11" s="17">
        <f>SUM(D12:D14)</f>
        <v>91736.23000000001</v>
      </c>
    </row>
    <row r="12" spans="1:4" ht="24" customHeight="1" x14ac:dyDescent="0.55000000000000004">
      <c r="A12" s="3" t="s">
        <v>11</v>
      </c>
      <c r="B12" s="23">
        <v>51304.800000000003</v>
      </c>
      <c r="C12" s="23">
        <v>4045.18</v>
      </c>
      <c r="D12" s="23">
        <v>47259.62</v>
      </c>
    </row>
    <row r="13" spans="1:4" ht="24" customHeight="1" x14ac:dyDescent="0.55000000000000004">
      <c r="A13" s="7" t="s">
        <v>12</v>
      </c>
      <c r="B13" s="23">
        <v>24784.86</v>
      </c>
      <c r="C13" s="23">
        <v>12758.92</v>
      </c>
      <c r="D13" s="23">
        <v>12025.94</v>
      </c>
    </row>
    <row r="14" spans="1:4" ht="24" customHeight="1" x14ac:dyDescent="0.55000000000000004">
      <c r="A14" s="7" t="s">
        <v>13</v>
      </c>
      <c r="B14" s="23">
        <v>60991.77</v>
      </c>
      <c r="C14" s="23">
        <v>28541.1</v>
      </c>
      <c r="D14" s="23">
        <v>32450.67</v>
      </c>
    </row>
    <row r="15" spans="1:4" s="8" customFormat="1" ht="24" customHeight="1" x14ac:dyDescent="0.55000000000000004">
      <c r="A15" s="7"/>
      <c r="B15" s="26" t="s">
        <v>6</v>
      </c>
      <c r="C15" s="26"/>
      <c r="D15" s="26"/>
    </row>
    <row r="16" spans="1:4" ht="24" customHeight="1" x14ac:dyDescent="0.55000000000000004">
      <c r="A16" s="13" t="s">
        <v>0</v>
      </c>
      <c r="B16" s="18">
        <f>SUM(B17,B22)</f>
        <v>100</v>
      </c>
      <c r="C16" s="18">
        <f>SUM(C17,C22)</f>
        <v>100</v>
      </c>
      <c r="D16" s="18">
        <f>SUM(D17,D22)</f>
        <v>100.00000000000001</v>
      </c>
    </row>
    <row r="17" spans="1:4" ht="24" customHeight="1" x14ac:dyDescent="0.55000000000000004">
      <c r="A17" s="12" t="s">
        <v>7</v>
      </c>
      <c r="B17" s="18">
        <f>SUM(B18,B21)</f>
        <v>62.851567708192192</v>
      </c>
      <c r="C17" s="18">
        <f>SUM(C18,C21)</f>
        <v>74.232314450183836</v>
      </c>
      <c r="D17" s="18">
        <f>SUM(D18,D21)</f>
        <v>52.47639794627851</v>
      </c>
    </row>
    <row r="18" spans="1:4" ht="24" customHeight="1" x14ac:dyDescent="0.55000000000000004">
      <c r="A18" s="6" t="s">
        <v>8</v>
      </c>
      <c r="B18" s="19">
        <f>(B7*100)/$B$5</f>
        <v>62.416571366629633</v>
      </c>
      <c r="C18" s="19">
        <f>(C7*100)/$C$5</f>
        <v>73.320161157423982</v>
      </c>
      <c r="D18" s="19">
        <f>(D7*100)/$D$5</f>
        <v>52.47639794627851</v>
      </c>
    </row>
    <row r="19" spans="1:4" ht="24" customHeight="1" x14ac:dyDescent="0.55000000000000004">
      <c r="A19" s="3" t="s">
        <v>9</v>
      </c>
      <c r="B19" s="19">
        <f>(B8*100)/$B$5</f>
        <v>61.911766618790821</v>
      </c>
      <c r="C19" s="19">
        <f>(C8*100)/$C$5</f>
        <v>73.041346312302181</v>
      </c>
      <c r="D19" s="19">
        <f>(D8*100)/$D$5</f>
        <v>51.76557644369494</v>
      </c>
    </row>
    <row r="20" spans="1:4" ht="24" customHeight="1" x14ac:dyDescent="0.55000000000000004">
      <c r="A20" s="3" t="s">
        <v>10</v>
      </c>
      <c r="B20" s="19">
        <f>(B9*100)/$B$5</f>
        <v>0.50480203788515221</v>
      </c>
      <c r="C20" s="19">
        <f>(C9*100)/$C$5</f>
        <v>0.27881484512180571</v>
      </c>
      <c r="D20" s="19">
        <f>(D9*100)/$D$5</f>
        <v>0.71082150258357402</v>
      </c>
    </row>
    <row r="21" spans="1:4" ht="24" customHeight="1" x14ac:dyDescent="0.55000000000000004">
      <c r="A21" s="3" t="s">
        <v>16</v>
      </c>
      <c r="B21" s="19">
        <f>(B10*100)/$B$5</f>
        <v>0.43499634156255929</v>
      </c>
      <c r="C21" s="19">
        <f>(C10*100)/$C$5</f>
        <v>0.91215329275984924</v>
      </c>
      <c r="D21" s="19" t="s">
        <v>25</v>
      </c>
    </row>
    <row r="22" spans="1:4" ht="24" customHeight="1" x14ac:dyDescent="0.55000000000000004">
      <c r="A22" s="4" t="s">
        <v>5</v>
      </c>
      <c r="B22" s="18">
        <f>(B11*100)/$B$5</f>
        <v>37.148432291807808</v>
      </c>
      <c r="C22" s="18">
        <f>(C11*100)/$C$5</f>
        <v>25.767685549816168</v>
      </c>
      <c r="D22" s="18">
        <f>(D11*100)/$D$5</f>
        <v>47.523602053721504</v>
      </c>
    </row>
    <row r="23" spans="1:4" ht="24" customHeight="1" x14ac:dyDescent="0.55000000000000004">
      <c r="A23" s="3" t="s">
        <v>11</v>
      </c>
      <c r="B23" s="20">
        <f>(B12*100)/$B$5</f>
        <v>13.903363052491802</v>
      </c>
      <c r="C23" s="20">
        <f>(C12*100)/$C$5</f>
        <v>2.2986981253231957</v>
      </c>
      <c r="D23" s="20">
        <f>(D12*100)/$D$5</f>
        <v>24.482664854333969</v>
      </c>
    </row>
    <row r="24" spans="1:4" ht="24" customHeight="1" x14ac:dyDescent="0.55000000000000004">
      <c r="A24" s="7" t="s">
        <v>12</v>
      </c>
      <c r="B24" s="20">
        <f>(B13*100)/$B$5</f>
        <v>6.7165822064442695</v>
      </c>
      <c r="C24" s="20">
        <f>(C13*100)/$C$5</f>
        <v>7.2503338504463652</v>
      </c>
      <c r="D24" s="20">
        <f>(D13*100)/$D$5</f>
        <v>6.2299920858087523</v>
      </c>
    </row>
    <row r="25" spans="1:4" ht="24" customHeight="1" x14ac:dyDescent="0.55000000000000004">
      <c r="A25" s="5" t="s">
        <v>13</v>
      </c>
      <c r="B25" s="21">
        <f>(B14*100)/$B$5</f>
        <v>16.528487032871737</v>
      </c>
      <c r="C25" s="21">
        <f>(C14*100)/$C$5</f>
        <v>16.218653574046609</v>
      </c>
      <c r="D25" s="21">
        <f>(D14*100)/$D$5</f>
        <v>16.810945113578772</v>
      </c>
    </row>
    <row r="26" spans="1:4" ht="24" customHeight="1" x14ac:dyDescent="0.55000000000000004">
      <c r="A26" s="15" t="s">
        <v>24</v>
      </c>
    </row>
    <row r="27" spans="1:4" ht="24" customHeight="1" x14ac:dyDescent="0.55000000000000004">
      <c r="A27" s="14"/>
    </row>
    <row r="33" spans="1:4" ht="24" customHeight="1" x14ac:dyDescent="0.55000000000000004">
      <c r="A33" s="24" t="s">
        <v>22</v>
      </c>
      <c r="B33" s="1" t="s">
        <v>23</v>
      </c>
    </row>
    <row r="34" spans="1:4" ht="24" customHeight="1" x14ac:dyDescent="0.55000000000000004">
      <c r="B34" s="1">
        <f>SUM(B9*100)/B6</f>
        <v>0.80316538837798201</v>
      </c>
      <c r="C34" s="1">
        <f>SUM(C9*100)/C6</f>
        <v>0.37559767223600993</v>
      </c>
      <c r="D34" s="1">
        <f>SUM(D9*100)/D6</f>
        <v>1.3545546767734724</v>
      </c>
    </row>
    <row r="35" spans="1:4" ht="24" customHeight="1" x14ac:dyDescent="0.55000000000000004">
      <c r="B35" s="1">
        <f>SUM(B9/B6)*100</f>
        <v>0.80316538837798201</v>
      </c>
      <c r="C35" s="1">
        <f>SUM(C9/C6)*100</f>
        <v>0.37559767223600993</v>
      </c>
      <c r="D35" s="1">
        <f>SUM(D9/D6)*100</f>
        <v>1.3545546767734724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"/>
  <sheetViews>
    <sheetView tabSelected="1" workbookViewId="0">
      <selection activeCell="P8" sqref="P8"/>
    </sheetView>
  </sheetViews>
  <sheetFormatPr defaultRowHeight="24" x14ac:dyDescent="0.55000000000000004"/>
  <cols>
    <col min="1" max="22" width="9" style="1"/>
  </cols>
  <sheetData>
    <row r="1" spans="1:22" x14ac:dyDescent="0.55000000000000004">
      <c r="B1" s="1" t="s">
        <v>19</v>
      </c>
      <c r="C1" s="1">
        <v>369010</v>
      </c>
      <c r="D1" s="1">
        <v>231928.57</v>
      </c>
      <c r="E1" s="1">
        <v>230323.39</v>
      </c>
      <c r="F1" s="1">
        <v>228460.61</v>
      </c>
      <c r="G1" s="1">
        <v>1862.77</v>
      </c>
      <c r="H1" s="1">
        <v>1605.18</v>
      </c>
      <c r="J1" s="1">
        <v>137081.44</v>
      </c>
      <c r="K1" s="1">
        <v>51304.800000000003</v>
      </c>
      <c r="L1" s="1">
        <v>24784.86</v>
      </c>
      <c r="M1" s="1">
        <v>60991.77</v>
      </c>
    </row>
    <row r="2" spans="1:22" x14ac:dyDescent="0.55000000000000004">
      <c r="B2" s="1" t="s">
        <v>20</v>
      </c>
      <c r="C2" s="1">
        <v>175977</v>
      </c>
      <c r="D2" s="1">
        <v>130631.8</v>
      </c>
      <c r="E2" s="1">
        <v>129026.62</v>
      </c>
      <c r="F2" s="1">
        <v>128535.97</v>
      </c>
      <c r="G2" s="1">
        <v>490.65</v>
      </c>
      <c r="H2" s="1">
        <v>1605.18</v>
      </c>
      <c r="J2" s="1">
        <v>45345.2</v>
      </c>
      <c r="K2" s="1">
        <v>4045.18</v>
      </c>
      <c r="L2" s="1">
        <v>12758.92</v>
      </c>
      <c r="M2" s="1">
        <v>28541.1</v>
      </c>
    </row>
    <row r="3" spans="1:22" x14ac:dyDescent="0.55000000000000004">
      <c r="B3" s="1" t="s">
        <v>21</v>
      </c>
      <c r="C3" s="1">
        <v>193033</v>
      </c>
      <c r="D3" s="1">
        <v>101296.76</v>
      </c>
      <c r="E3" s="1">
        <v>101296.76</v>
      </c>
      <c r="F3" s="1">
        <v>99924.64</v>
      </c>
      <c r="G3" s="1">
        <v>1372.12</v>
      </c>
      <c r="H3" s="1" t="s">
        <v>25</v>
      </c>
      <c r="J3" s="1">
        <v>91736.24</v>
      </c>
      <c r="K3" s="1">
        <v>47259.62</v>
      </c>
      <c r="L3" s="1">
        <v>12025.94</v>
      </c>
      <c r="M3" s="1">
        <v>32450.67</v>
      </c>
    </row>
    <row r="4" spans="1:22" x14ac:dyDescent="0.55000000000000004">
      <c r="C4" s="1" t="s">
        <v>19</v>
      </c>
      <c r="D4" s="1" t="s">
        <v>20</v>
      </c>
      <c r="E4" s="1" t="s">
        <v>21</v>
      </c>
    </row>
    <row r="5" spans="1:22" x14ac:dyDescent="0.55000000000000004">
      <c r="C5" s="1">
        <v>369010</v>
      </c>
      <c r="D5" s="1">
        <v>175977</v>
      </c>
      <c r="E5" s="1">
        <v>193033</v>
      </c>
    </row>
    <row r="6" spans="1:22" x14ac:dyDescent="0.55000000000000004">
      <c r="C6" s="1">
        <v>231928.57</v>
      </c>
      <c r="D6" s="1">
        <v>130631.8</v>
      </c>
      <c r="E6" s="1">
        <v>101296.76</v>
      </c>
    </row>
    <row r="7" spans="1:22" x14ac:dyDescent="0.55000000000000004">
      <c r="C7" s="1">
        <v>230323.39</v>
      </c>
      <c r="D7" s="1">
        <v>129026.62</v>
      </c>
      <c r="E7" s="1">
        <v>101296.76</v>
      </c>
      <c r="M7" s="27"/>
    </row>
    <row r="8" spans="1:22" x14ac:dyDescent="0.55000000000000004">
      <c r="C8" s="1">
        <v>228460.61</v>
      </c>
      <c r="D8" s="1">
        <v>128535.97</v>
      </c>
      <c r="E8" s="1">
        <v>99924.64</v>
      </c>
    </row>
    <row r="9" spans="1:22" x14ac:dyDescent="0.55000000000000004">
      <c r="C9" s="1">
        <v>1862.77</v>
      </c>
      <c r="D9" s="1">
        <v>490.65</v>
      </c>
      <c r="E9" s="1">
        <v>1372.12</v>
      </c>
    </row>
    <row r="10" spans="1:22" x14ac:dyDescent="0.55000000000000004">
      <c r="C10" s="1">
        <v>1605.18</v>
      </c>
      <c r="D10" s="1">
        <v>1605.18</v>
      </c>
      <c r="E10" s="1" t="s">
        <v>25</v>
      </c>
    </row>
    <row r="12" spans="1:22" x14ac:dyDescent="0.55000000000000004">
      <c r="C12" s="1">
        <v>137081.44</v>
      </c>
      <c r="D12" s="1">
        <v>45345.2</v>
      </c>
      <c r="E12" s="1">
        <v>91736.24</v>
      </c>
    </row>
    <row r="13" spans="1:22" x14ac:dyDescent="0.55000000000000004">
      <c r="C13" s="1">
        <v>51304.800000000003</v>
      </c>
      <c r="D13" s="1">
        <v>4045.18</v>
      </c>
      <c r="E13" s="1">
        <v>47259.62</v>
      </c>
    </row>
    <row r="14" spans="1:22" x14ac:dyDescent="0.55000000000000004">
      <c r="C14" s="1">
        <v>24784.86</v>
      </c>
      <c r="D14" s="1">
        <v>12758.92</v>
      </c>
      <c r="E14" s="1">
        <v>12025.94</v>
      </c>
    </row>
    <row r="15" spans="1:22" x14ac:dyDescent="0.55000000000000004">
      <c r="A15" s="8"/>
      <c r="B15" s="8"/>
      <c r="C15" s="1">
        <v>60991.77</v>
      </c>
      <c r="D15" s="1">
        <v>28541.1</v>
      </c>
      <c r="E15" s="1">
        <v>32450.67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ข้อมูล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2018-04-02T03:05:35Z</cp:lastPrinted>
  <dcterms:created xsi:type="dcterms:W3CDTF">2007-01-27T02:01:41Z</dcterms:created>
  <dcterms:modified xsi:type="dcterms:W3CDTF">2019-08-26T02:10:27Z</dcterms:modified>
</cp:coreProperties>
</file>