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362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4" i="1" s="1"/>
  <c r="D35" i="1" l="1"/>
  <c r="D34" i="1"/>
  <c r="C35" i="1"/>
  <c r="C34" i="1"/>
  <c r="B35" i="1"/>
  <c r="B5" i="1"/>
  <c r="D5" i="1"/>
  <c r="C5" i="1"/>
  <c r="D20" i="1" l="1"/>
  <c r="D21" i="1"/>
  <c r="B18" i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<sst xmlns="http://schemas.openxmlformats.org/spreadsheetml/2006/main" count="37" uniqueCount="26">
  <si>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</si>
  <si>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</si>
  <si>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</si>
  <si>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</si>
  <si>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</si>
  <si>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</si>
  <si>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</si>
  <si>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</si>
  <si>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</si>
  <si>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</si>
  <si>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</si>
  <si>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</si>
  <si>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</si>
  <si>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</si>
  <si>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</si>
  <si>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</si>
  <si>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</si>
  <si>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</si>
  <si>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</si>
  <si>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</si>
  <si>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</si>
  <si>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</si>
  <si>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</si>
  <si>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</si>
  <si>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</si>
  <si>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มี.ค.2562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</si>
</sst>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0" zoomScaleNormal="80" workbookViewId="0">
      <selection activeCell="F25" sqref="F25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368823</v>
      </c>
      <c r="I1" s="1">
        <v>228992.34</v>
      </c>
      <c r="J1" s="1">
        <v>226807.7</v>
      </c>
      <c r="K1" s="1">
        <v>225691.53</v>
      </c>
      <c r="L1" s="1">
        <v>1116.17</v>
      </c>
      <c r="M1" s="1">
        <v>2184.65</v>
      </c>
      <c r="O1" s="1">
        <v>139830.66</v>
      </c>
      <c r="P1" s="1">
        <v>56216.93</v>
      </c>
      <c r="Q1" s="1">
        <v>26085.78</v>
      </c>
      <c r="R1" s="1">
        <v>57527.95</v>
      </c>
    </row>
    <row r="2" spans="1:18" ht="24" customHeight="1" x14ac:dyDescent="0.55000000000000004">
      <c r="A2" s="24" t="s">
        <v>25</v>
      </c>
      <c r="B2" s="9"/>
      <c r="C2" s="9"/>
      <c r="D2" s="9"/>
      <c r="G2" s="1" t="s">
        <v>20</v>
      </c>
      <c r="H2" s="1">
        <v>175919</v>
      </c>
      <c r="I2" s="1">
        <v>133495.32999999999</v>
      </c>
      <c r="J2" s="1">
        <v>131899.76999999999</v>
      </c>
      <c r="K2" s="1">
        <v>131141.22</v>
      </c>
      <c r="L2" s="1">
        <v>758.56</v>
      </c>
      <c r="M2" s="1">
        <v>1595.55</v>
      </c>
      <c r="O2" s="1">
        <v>42423.67</v>
      </c>
      <c r="P2" s="1">
        <v>4509.84</v>
      </c>
      <c r="Q2" s="1">
        <v>12835.26</v>
      </c>
      <c r="R2" s="1">
        <v>25078.58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192904</v>
      </c>
      <c r="I3" s="1">
        <v>95497.02</v>
      </c>
      <c r="J3" s="1">
        <v>94907.92</v>
      </c>
      <c r="K3" s="1">
        <v>94550.31</v>
      </c>
      <c r="L3" s="1">
        <v>357.61</v>
      </c>
      <c r="M3" s="1">
        <v>589.09</v>
      </c>
      <c r="O3" s="1">
        <v>97406.98</v>
      </c>
      <c r="P3" s="1">
        <v>51707.09</v>
      </c>
      <c r="Q3" s="1">
        <v>13250.52</v>
      </c>
      <c r="R3" s="1">
        <v>32449.38</v>
      </c>
    </row>
    <row r="4" spans="1:18" ht="24" customHeight="1" x14ac:dyDescent="0.55000000000000004">
      <c r="A4" s="11"/>
      <c r="B4" s="25" t="s">
        <v>4</v>
      </c>
      <c r="C4" s="25"/>
      <c r="D4" s="25"/>
      <c r="H4" s="1" t="s">
        <v>19</v>
      </c>
      <c r="I4" s="1" t="s">
        <v>20</v>
      </c>
      <c r="J4" s="1" t="s">
        <v>21</v>
      </c>
    </row>
    <row r="5" spans="1:18" ht="24" customHeight="1" x14ac:dyDescent="0.3">
      <c r="A5" s="13" t="s">
        <v>0</v>
      </c>
      <c r="B5" s="17">
        <f>SUM(B6,B11)</f>
        <v>368823.01</v>
      </c>
      <c r="C5" s="17">
        <f t="shared" ref="C5:D5" si="0">SUM(C6,C11)</f>
        <v>175918.99999999997</v>
      </c>
      <c r="D5" s="17">
        <f t="shared" si="0"/>
        <v>192904</v>
      </c>
      <c r="H5" s="1">
        <v>368823</v>
      </c>
      <c r="I5" s="1">
        <v>175919</v>
      </c>
      <c r="J5" s="1">
        <v>192904</v>
      </c>
    </row>
    <row r="6" spans="1:18" ht="24" customHeight="1" x14ac:dyDescent="0.3">
      <c r="A6" s="12" t="s">
        <v>7</v>
      </c>
      <c r="B6" s="17">
        <f>SUM(B7,B10)</f>
        <v>228992.35</v>
      </c>
      <c r="C6" s="17">
        <f t="shared" ref="C6:D6" si="1">SUM(C7,C10)</f>
        <v>133495.31999999998</v>
      </c>
      <c r="D6" s="17">
        <f t="shared" si="1"/>
        <v>95497.01</v>
      </c>
      <c r="H6" s="1">
        <v>228992.34</v>
      </c>
      <c r="I6" s="1">
        <v>133495.32999999999</v>
      </c>
      <c r="J6" s="1">
        <v>95497.02</v>
      </c>
    </row>
    <row r="7" spans="1:18" ht="24" customHeight="1" x14ac:dyDescent="0.3">
      <c r="A7" s="6" t="s">
        <v>8</v>
      </c>
      <c r="B7" s="22">
        <v>226807.7</v>
      </c>
      <c r="C7" s="22">
        <v>131899.76999999999</v>
      </c>
      <c r="D7" s="22">
        <v>94907.92</v>
      </c>
      <c r="H7" s="1">
        <v>226807.7</v>
      </c>
      <c r="I7" s="1">
        <v>131899.76999999999</v>
      </c>
      <c r="J7" s="1">
        <v>94907.92</v>
      </c>
    </row>
    <row r="8" spans="1:18" ht="24" customHeight="1" x14ac:dyDescent="0.3">
      <c r="A8" s="3" t="s">
        <v>15</v>
      </c>
      <c r="B8" s="22">
        <v>225691.53</v>
      </c>
      <c r="C8" s="22">
        <v>131141.22</v>
      </c>
      <c r="D8" s="22">
        <v>94550.31</v>
      </c>
      <c r="H8" s="1">
        <v>225691.53</v>
      </c>
      <c r="I8" s="1">
        <v>131141.22</v>
      </c>
      <c r="J8" s="1">
        <v>94550.31</v>
      </c>
    </row>
    <row r="9" spans="1:18" ht="24" customHeight="1" x14ac:dyDescent="0.3">
      <c r="A9" s="3" t="s">
        <v>14</v>
      </c>
      <c r="B9" s="22">
        <v>1116.17</v>
      </c>
      <c r="C9" s="22">
        <v>758.56</v>
      </c>
      <c r="D9" s="22">
        <v>357.61</v>
      </c>
      <c r="H9" s="1">
        <v>1116.17</v>
      </c>
      <c r="I9" s="1">
        <v>758.56</v>
      </c>
      <c r="J9" s="1">
        <v>357.61</v>
      </c>
    </row>
    <row r="10" spans="1:18" ht="24" customHeight="1" x14ac:dyDescent="0.3">
      <c r="A10" s="3" t="s">
        <v>16</v>
      </c>
      <c r="B10" s="22">
        <v>2184.65</v>
      </c>
      <c r="C10" s="22">
        <v>1595.55</v>
      </c>
      <c r="D10" s="22">
        <v>589.09</v>
      </c>
      <c r="H10" s="1">
        <v>2184.65</v>
      </c>
      <c r="I10" s="1">
        <v>1595.55</v>
      </c>
      <c r="J10" s="1">
        <v>589.09</v>
      </c>
    </row>
    <row r="11" spans="1:18" ht="24" customHeight="1" x14ac:dyDescent="0.3">
      <c r="A11" s="4" t="s">
        <v>5</v>
      </c>
      <c r="B11" s="17">
        <f>SUM(B12:B14)</f>
        <v>139830.65999999997</v>
      </c>
      <c r="C11" s="17">
        <f t="shared" ref="C11:D11" si="2">SUM(C12:C14)</f>
        <v>42423.68</v>
      </c>
      <c r="D11" s="17">
        <f t="shared" si="2"/>
        <v>97406.99</v>
      </c>
    </row>
    <row r="12" spans="1:18" ht="24" customHeight="1" x14ac:dyDescent="0.3">
      <c r="A12" s="3" t="s">
        <v>11</v>
      </c>
      <c r="B12" s="22">
        <v>56216.93</v>
      </c>
      <c r="C12" s="22">
        <v>4509.84</v>
      </c>
      <c r="D12" s="22">
        <v>51707.09</v>
      </c>
      <c r="H12" s="1">
        <v>139830.66</v>
      </c>
      <c r="I12" s="1">
        <v>42423.67</v>
      </c>
      <c r="J12" s="1">
        <v>97406.98</v>
      </c>
    </row>
    <row r="13" spans="1:18" ht="24" customHeight="1" x14ac:dyDescent="0.3">
      <c r="A13" s="7" t="s">
        <v>12</v>
      </c>
      <c r="B13" s="22">
        <v>26085.78</v>
      </c>
      <c r="C13" s="22">
        <v>12835.26</v>
      </c>
      <c r="D13" s="22">
        <v>13250.52</v>
      </c>
      <c r="H13" s="1">
        <v>56216.93</v>
      </c>
      <c r="I13" s="1">
        <v>4509.84</v>
      </c>
      <c r="J13" s="1">
        <v>51707.09</v>
      </c>
    </row>
    <row r="14" spans="1:18" ht="24" customHeight="1" x14ac:dyDescent="0.3">
      <c r="A14" s="7" t="s">
        <v>13</v>
      </c>
      <c r="B14" s="22">
        <v>57527.95</v>
      </c>
      <c r="C14" s="22">
        <v>25078.58</v>
      </c>
      <c r="D14" s="22">
        <v>32449.38</v>
      </c>
      <c r="H14" s="1">
        <v>26085.78</v>
      </c>
      <c r="I14" s="1">
        <v>12835.26</v>
      </c>
      <c r="J14" s="1">
        <v>13250.52</v>
      </c>
    </row>
    <row r="15" spans="1:18" s="8" customFormat="1" ht="24" customHeight="1" x14ac:dyDescent="0.55000000000000004">
      <c r="A15" s="7"/>
      <c r="B15" s="26" t="s">
        <v>6</v>
      </c>
      <c r="C15" s="26"/>
      <c r="D15" s="26"/>
      <c r="H15" s="1">
        <v>57527.95</v>
      </c>
      <c r="I15" s="1">
        <v>25078.58</v>
      </c>
      <c r="J15" s="1">
        <v>32449.38</v>
      </c>
    </row>
    <row r="16" spans="1:18" ht="24" customHeight="1" x14ac:dyDescent="0.55000000000000004">
      <c r="A16" s="13" t="s">
        <v>0</v>
      </c>
      <c r="B16" s="18">
        <f>SUM(B17,B22)</f>
        <v>100</v>
      </c>
      <c r="C16" s="18">
        <f t="shared" ref="C16" si="3">SUM(C17,C22)</f>
        <v>100.00000000000001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62.087327469075205</v>
      </c>
      <c r="C17" s="18">
        <f t="shared" ref="C17:D17" si="4">SUM(C18,C21)</f>
        <v>75.884537770223801</v>
      </c>
      <c r="D17" s="18">
        <f t="shared" si="4"/>
        <v>49.504940281176133</v>
      </c>
    </row>
    <row r="18" spans="1:4" ht="24" customHeight="1" x14ac:dyDescent="0.55000000000000004">
      <c r="A18" s="6" t="s">
        <v>8</v>
      </c>
      <c r="B18" s="19">
        <f>(B7*100)/$B$5</f>
        <v>61.49499728880798</v>
      </c>
      <c r="C18" s="19">
        <f t="shared" ref="C18:C25" si="5">(C7*100)/$C$5</f>
        <v>74.977557853330225</v>
      </c>
      <c r="D18" s="19">
        <f t="shared" ref="D18:D25" si="6">(D7*100)/$D$5</f>
        <v>49.199560403102062</v>
      </c>
    </row>
    <row r="19" spans="1:4" ht="24" customHeight="1" x14ac:dyDescent="0.55000000000000004">
      <c r="A19" s="3" t="s">
        <v>9</v>
      </c>
      <c r="B19" s="19">
        <f t="shared" ref="B19:B25" si="7">(B8*100)/$B$5</f>
        <v>61.192367038054378</v>
      </c>
      <c r="C19" s="19">
        <f t="shared" si="5"/>
        <v>74.546365088478225</v>
      </c>
      <c r="D19" s="19">
        <f t="shared" si="6"/>
        <v>49.014178036743665</v>
      </c>
    </row>
    <row r="20" spans="1:4" ht="24" customHeight="1" x14ac:dyDescent="0.55000000000000004">
      <c r="A20" s="3" t="s">
        <v>10</v>
      </c>
      <c r="B20" s="19">
        <f t="shared" si="7"/>
        <v>0.30263025075360672</v>
      </c>
      <c r="C20" s="19">
        <f t="shared" si="5"/>
        <v>0.43119844928631934</v>
      </c>
      <c r="D20" s="19">
        <f t="shared" si="6"/>
        <v>0.18538236635839589</v>
      </c>
    </row>
    <row r="21" spans="1:4" ht="24" customHeight="1" x14ac:dyDescent="0.55000000000000004">
      <c r="A21" s="3" t="s">
        <v>16</v>
      </c>
      <c r="B21" s="19">
        <f t="shared" si="7"/>
        <v>0.59233018026722351</v>
      </c>
      <c r="C21" s="19">
        <f t="shared" si="5"/>
        <v>0.90697991689357049</v>
      </c>
      <c r="D21" s="19">
        <f t="shared" si="6"/>
        <v>0.30537987807406791</v>
      </c>
    </row>
    <row r="22" spans="1:4" ht="24" customHeight="1" x14ac:dyDescent="0.55000000000000004">
      <c r="A22" s="4" t="s">
        <v>5</v>
      </c>
      <c r="B22" s="18">
        <f t="shared" si="7"/>
        <v>37.912672530924787</v>
      </c>
      <c r="C22" s="18">
        <f t="shared" si="5"/>
        <v>24.11546222977621</v>
      </c>
      <c r="D22" s="18">
        <f t="shared" si="6"/>
        <v>50.495059718823867</v>
      </c>
    </row>
    <row r="23" spans="1:4" ht="24" customHeight="1" x14ac:dyDescent="0.55000000000000004">
      <c r="A23" s="3" t="s">
        <v>11</v>
      </c>
      <c r="B23" s="20">
        <f t="shared" si="7"/>
        <v>15.242251290124225</v>
      </c>
      <c r="C23" s="20">
        <f t="shared" si="5"/>
        <v>2.563588924448184</v>
      </c>
      <c r="D23" s="20">
        <f t="shared" si="6"/>
        <v>26.804571185667481</v>
      </c>
    </row>
    <row r="24" spans="1:4" ht="24" customHeight="1" x14ac:dyDescent="0.55000000000000004">
      <c r="A24" s="7" t="s">
        <v>12</v>
      </c>
      <c r="B24" s="20">
        <f t="shared" si="7"/>
        <v>7.0727094819816152</v>
      </c>
      <c r="C24" s="20">
        <f t="shared" si="5"/>
        <v>7.2961192366941612</v>
      </c>
      <c r="D24" s="20">
        <f t="shared" si="6"/>
        <v>6.8689710944303899</v>
      </c>
    </row>
    <row r="25" spans="1:4" ht="24" customHeight="1" x14ac:dyDescent="0.55000000000000004">
      <c r="A25" s="5" t="s">
        <v>13</v>
      </c>
      <c r="B25" s="21">
        <f t="shared" si="7"/>
        <v>15.597711758818951</v>
      </c>
      <c r="C25" s="21">
        <f t="shared" si="5"/>
        <v>14.255754068633863</v>
      </c>
      <c r="D25" s="21">
        <f t="shared" si="6"/>
        <v>16.821517438725998</v>
      </c>
    </row>
    <row r="26" spans="1:4" ht="24" customHeight="1" x14ac:dyDescent="0.3">
      <c r="A26" s="15" t="s">
        <v>24</v>
      </c>
    </row>
    <row r="27" spans="1:4" ht="24" customHeight="1" x14ac:dyDescent="0.3">
      <c r="A27" s="14"/>
    </row>
    <row r="33" spans="1:4" ht="24" customHeight="1" x14ac:dyDescent="0.55000000000000004">
      <c r="A33" s="23" t="s">
        <v>22</v>
      </c>
      <c r="B33" s="1" t="s">
        <v>23</v>
      </c>
    </row>
    <row r="34" spans="1:4" ht="24" customHeight="1" x14ac:dyDescent="0.55000000000000004">
      <c r="B34" s="1">
        <f>SUM(B9*100)/B6</f>
        <v>0.48742676338314356</v>
      </c>
      <c r="C34" s="1">
        <f>SUM(C9*100)/C6</f>
        <v>0.56822965778875256</v>
      </c>
      <c r="D34" s="1">
        <f>SUM(D9*100)/D6</f>
        <v>0.37447245730520778</v>
      </c>
    </row>
    <row r="35" spans="1:4" ht="24" customHeight="1" x14ac:dyDescent="0.55000000000000004">
      <c r="B35" s="1">
        <f>SUM(B9/B6)*100</f>
        <v>0.48742676338314361</v>
      </c>
      <c r="C35" s="1">
        <f>SUM(C9/C6)*100</f>
        <v>0.56822965778875245</v>
      </c>
      <c r="D35" s="1">
        <f>SUM(D9/D6)*100</f>
        <v>0.37447245730520778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2019-05-03T05:27:53Z</dcterms:modified>
</cp:coreProperties>
</file>