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Up ระบบข้อมูล\T19\"/>
    </mc:Choice>
  </mc:AlternateContent>
  <bookViews>
    <workbookView xWindow="0" yWindow="0" windowWidth="20490" windowHeight="7230"/>
  </bookViews>
  <sheets>
    <sheet name="T-19.1" sheetId="1" r:id="rId1"/>
  </sheets>
  <externalReferences>
    <externalReference r:id="rId2"/>
  </externalReferences>
  <definedNames>
    <definedName name="_xlnm.Print_Area" localSheetId="0">'T-19.1'!$A$1:$N$32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J26" i="1"/>
  <c r="I26" i="1"/>
  <c r="J25" i="1"/>
  <c r="I25" i="1"/>
  <c r="J24" i="1"/>
  <c r="I24" i="1"/>
  <c r="J23" i="1"/>
  <c r="I23" i="1"/>
  <c r="J22" i="1"/>
  <c r="I22" i="1"/>
  <c r="I21" i="1" s="1"/>
  <c r="J21" i="1"/>
  <c r="H21" i="1"/>
  <c r="G21" i="1"/>
  <c r="F21" i="1"/>
  <c r="E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I13" i="1" s="1"/>
  <c r="J13" i="1"/>
  <c r="H13" i="1"/>
  <c r="E13" i="1"/>
</calcChain>
</file>

<file path=xl/sharedStrings.xml><?xml version="1.0" encoding="utf-8"?>
<sst xmlns="http://schemas.openxmlformats.org/spreadsheetml/2006/main" count="71" uniqueCount="54">
  <si>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</si>
  <si>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2561 - 2562</t>
  </si>
  <si>
    <t>Table</t>
  </si>
  <si>
    <t xml:space="preserve">Actual Revenue and Expenditure of Provincial Administrative Organization, Municipality and Subdistrict Administration Organization by Type: </t>
  </si>
  <si>
    <t>Fiscal Years 2018 - 2019</t>
  </si>
  <si>
    <t>(พันบาท  Thousand baht)</t>
  </si>
  <si>
    <t>ประเภท</t>
  </si>
  <si>
    <t>2561 (2018)</t>
  </si>
  <si>
    <t>2562 (2019)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</si>
  <si>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</si>
  <si>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</si>
  <si>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</si>
  <si>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</si>
  <si>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</si>
  <si>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</si>
  <si>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</si>
  <si>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</si>
  <si>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</si>
  <si>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</si>
  <si>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</si>
  <si>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</si>
  <si>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</si>
  <si>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</si>
  <si>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</si>
  <si>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</si>
  <si>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</si>
  <si>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</si>
  <si>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</si>
  <si>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</si>
  <si>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</si>
  <si>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</si>
  <si>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</si>
  <si>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</si>
  <si>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</si>
  <si>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</si>
  <si>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</si>
  <si>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</si>
  <si>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</si>
  <si>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</si>
  <si>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</si>
  <si>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</si>
  <si>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</si>
  <si>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</si>
  <si>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</si>
  <si>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</si>
  <si>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</si>
  <si>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</si>
  <si>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 ๆ</t>
  </si>
  <si>
    <t>ที่มา :</t>
  </si>
  <si>
    <t>สำนักงานส่งเสริมการปกครองท้องถิ่นจังหวัดหนองคาย</t>
  </si>
  <si>
    <t xml:space="preserve"> Source :</t>
  </si>
  <si>
    <t>Nong Khai Provincial Office of Local Administration</t>
  </si>
  <si>
    <t>สำนักงานคลังจังหวัดหนองคาย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</si>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</sst>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_);_(* \(#,##0\);_(* &quot;-&quot;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7" xfId="0" applyFont="1" applyFill="1" applyBorder="1" applyAlignment="1">
      <alignment horizontal="center"/>
    </xf>
    <xf numFmtId="0" fontId="6" fillId="0" borderId="0" xfId="0" applyFont="1" applyFill="1"/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7" xfId="1" applyFont="1" applyFill="1" applyBorder="1" applyAlignment="1">
      <alignment horizontal="right"/>
    </xf>
    <xf numFmtId="43" fontId="2" fillId="2" borderId="7" xfId="1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43" fontId="6" fillId="0" borderId="0" xfId="0" applyNumberFormat="1" applyFo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6" fillId="0" borderId="7" xfId="1" applyFont="1" applyFill="1" applyBorder="1" applyAlignment="1">
      <alignment horizontal="right"/>
    </xf>
    <xf numFmtId="43" fontId="6" fillId="2" borderId="7" xfId="1" applyFont="1" applyFill="1" applyBorder="1" applyAlignment="1">
      <alignment horizontal="right"/>
    </xf>
    <xf numFmtId="0" fontId="6" fillId="0" borderId="6" xfId="0" applyFont="1" applyBorder="1"/>
    <xf numFmtId="188" fontId="3" fillId="0" borderId="7" xfId="1" applyNumberFormat="1" applyFont="1" applyFill="1" applyBorder="1" applyAlignment="1"/>
    <xf numFmtId="43" fontId="3" fillId="0" borderId="7" xfId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/>
    <xf numFmtId="0" fontId="6" fillId="0" borderId="6" xfId="0" applyFont="1" applyBorder="1" applyAlignment="1"/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0" xfId="0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9" fillId="0" borderId="0" xfId="0" applyFont="1"/>
    <xf numFmtId="43" fontId="3" fillId="0" borderId="0" xfId="0" applyNumberFormat="1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28</xdr:row>
      <xdr:rowOff>66675</xdr:rowOff>
    </xdr:from>
    <xdr:to>
      <xdr:col>13</xdr:col>
      <xdr:colOff>426675</xdr:colOff>
      <xdr:row>31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 flipV="1">
          <a:off x="10046758" y="6120342"/>
          <a:ext cx="360000" cy="689291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_Reports/&#3619;&#3634;&#3618;&#3591;&#3634;&#3609;&#3626;&#3606;&#3636;&#3605;&#3636;&#3592;&#3633;&#3591;&#3627;&#3623;&#3633;&#3604;/&#3619;&#3634;&#3618;&#3591;&#3634;&#3609;&#3626;&#3606;&#3636;&#3605;&#3636;&#3592;&#3633;&#3591;&#3627;&#3623;&#3633;&#3604;%202563/6.%20&#3605;&#3657;&#3609;&#3593;&#3610;&#3633;&#3610;&#3592;&#3634;&#3585;&#3585;&#3619;&#3617;/Template/&#3626;&#3656;&#3623;&#3609;&#3648;&#3609;&#3639;&#3657;&#3629;&#3627;&#3634;/&#3605;&#3634;&#3619;&#3634;&#3591;&#3626;&#3606;&#3636;&#3605;&#3636;-21%20&#3626;&#3634;&#3586;&#3634;-&#3627;&#3609;&#3629;&#3591;&#3588;&#3634;&#3618;/2563_19.&#3626;&#3606;&#3636;&#3605;&#3636;&#3585;&#3634;&#3619;&#3588;&#3621;&#3633;&#3591;_&#3619;&#3623;&#3617;&#3610;&#3607;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3"/>
      <sheetName val="T-19.4"/>
      <sheetName val="T-19.5"/>
    </sheetNames>
    <sheetDataSet>
      <sheetData sheetId="0"/>
      <sheetData sheetId="1">
        <row r="14">
          <cell r="E14">
            <v>56126.090000000011</v>
          </cell>
          <cell r="F14">
            <v>25239.719999999994</v>
          </cell>
          <cell r="G14">
            <v>28280.09</v>
          </cell>
          <cell r="H14">
            <v>14850.28</v>
          </cell>
          <cell r="I14">
            <v>5447.6100000000006</v>
          </cell>
          <cell r="J14">
            <v>829279.05</v>
          </cell>
          <cell r="K14">
            <v>662514.51</v>
          </cell>
          <cell r="L14">
            <v>315352.90000000002</v>
          </cell>
          <cell r="M14">
            <v>489988.08999999991</v>
          </cell>
          <cell r="N14">
            <v>376317.74</v>
          </cell>
          <cell r="O14">
            <v>288355.15000000002</v>
          </cell>
          <cell r="P14">
            <v>87615.6</v>
          </cell>
          <cell r="Q14">
            <v>171.86</v>
          </cell>
        </row>
      </sheetData>
      <sheetData sheetId="2">
        <row r="15">
          <cell r="E15">
            <v>18419.939999999999</v>
          </cell>
          <cell r="F15">
            <v>14444.920000000002</v>
          </cell>
          <cell r="G15">
            <v>11961.96</v>
          </cell>
          <cell r="H15">
            <v>34809.449999999997</v>
          </cell>
          <cell r="I15">
            <v>5931.64</v>
          </cell>
          <cell r="J15">
            <v>1176971.3800000001</v>
          </cell>
          <cell r="K15">
            <v>981795.38</v>
          </cell>
          <cell r="L15">
            <v>465955.65</v>
          </cell>
          <cell r="M15">
            <v>579097.09000000008</v>
          </cell>
          <cell r="N15">
            <v>452363.56</v>
          </cell>
          <cell r="O15">
            <v>381349.18000000005</v>
          </cell>
          <cell r="P15">
            <v>135495.93</v>
          </cell>
          <cell r="Q15">
            <v>827.62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8"/>
  <sheetViews>
    <sheetView showGridLines="0" tabSelected="1" topLeftCell="A4" zoomScale="90" zoomScaleNormal="90" workbookViewId="0">
      <selection activeCell="D1" sqref="D1"/>
    </sheetView>
  </sheetViews>
  <sheetFormatPr defaultColWidth="9.140625" defaultRowHeight="18.75" x14ac:dyDescent="0.3"/>
  <cols>
    <col min="1" max="1" width="1.7109375" style="84" customWidth="1"/>
    <col min="2" max="2" width="5.7109375" style="84" customWidth="1"/>
    <col min="3" max="3" width="4.42578125" style="84" customWidth="1"/>
    <col min="4" max="4" width="15.7109375" style="84" customWidth="1"/>
    <col min="5" max="9" width="15.140625" style="84" customWidth="1"/>
    <col min="10" max="10" width="17.28515625" style="84" customWidth="1"/>
    <col min="11" max="11" width="1.85546875" style="84" customWidth="1"/>
    <col min="12" max="12" width="25.7109375" style="84" customWidth="1"/>
    <col min="13" max="13" width="1.7109375" style="84" customWidth="1"/>
    <col min="14" max="14" width="6.7109375" style="84" customWidth="1"/>
    <col min="15" max="15" width="9.85546875" style="84" bestFit="1" customWidth="1"/>
    <col min="16" max="17" width="11.140625" style="84" bestFit="1" customWidth="1"/>
    <col min="18" max="18" width="9.85546875" style="84" bestFit="1" customWidth="1"/>
    <col min="19" max="20" width="11.140625" style="84" bestFit="1" customWidth="1"/>
    <col min="21" max="16384" width="9.140625" style="84"/>
  </cols>
  <sheetData>
    <row r="1" spans="1:20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20" s="4" customFormat="1" x14ac:dyDescent="0.3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20" s="4" customFormat="1" x14ac:dyDescent="0.3">
      <c r="B3" s="1"/>
      <c r="C3" s="3"/>
      <c r="D3" s="5" t="s">
        <v>4</v>
      </c>
      <c r="E3" s="6"/>
      <c r="F3" s="6"/>
      <c r="G3" s="7"/>
    </row>
    <row r="4" spans="1:20" s="8" customFormat="1" ht="15.75" x14ac:dyDescent="0.25">
      <c r="B4" s="9"/>
      <c r="C4" s="10"/>
      <c r="D4" s="11"/>
      <c r="E4" s="85"/>
      <c r="F4" s="85"/>
      <c r="G4" s="85"/>
      <c r="H4" s="85"/>
      <c r="I4" s="85"/>
      <c r="J4" s="85"/>
      <c r="L4" s="12" t="s">
        <v>5</v>
      </c>
    </row>
    <row r="5" spans="1:20" s="13" customFormat="1" ht="7.5" x14ac:dyDescent="0.15"/>
    <row r="6" spans="1:20" s="21" customFormat="1" ht="17.25" x14ac:dyDescent="0.3">
      <c r="A6" s="14" t="s">
        <v>6</v>
      </c>
      <c r="B6" s="15"/>
      <c r="C6" s="15"/>
      <c r="D6" s="16"/>
      <c r="E6" s="17" t="s">
        <v>7</v>
      </c>
      <c r="F6" s="18"/>
      <c r="G6" s="19"/>
      <c r="H6" s="17" t="s">
        <v>8</v>
      </c>
      <c r="I6" s="18"/>
      <c r="J6" s="19"/>
      <c r="K6" s="20"/>
      <c r="L6" s="20"/>
    </row>
    <row r="7" spans="1:20" s="21" customFormat="1" ht="17.25" x14ac:dyDescent="0.3">
      <c r="A7" s="22"/>
      <c r="B7" s="23"/>
      <c r="C7" s="23"/>
      <c r="D7" s="24"/>
      <c r="E7" s="25" t="s">
        <v>9</v>
      </c>
      <c r="F7" s="26"/>
      <c r="G7" s="25" t="s">
        <v>9</v>
      </c>
      <c r="H7" s="25" t="s">
        <v>9</v>
      </c>
      <c r="J7" s="27" t="s">
        <v>9</v>
      </c>
      <c r="K7" s="28"/>
      <c r="L7" s="28"/>
    </row>
    <row r="8" spans="1:20" s="21" customFormat="1" ht="17.25" x14ac:dyDescent="0.3">
      <c r="A8" s="29"/>
      <c r="B8" s="29"/>
      <c r="C8" s="29"/>
      <c r="D8" s="24"/>
      <c r="E8" s="30" t="s">
        <v>10</v>
      </c>
      <c r="F8" s="25"/>
      <c r="G8" s="30" t="s">
        <v>11</v>
      </c>
      <c r="H8" s="25" t="s">
        <v>10</v>
      </c>
      <c r="I8" s="27"/>
      <c r="J8" s="27" t="s">
        <v>11</v>
      </c>
      <c r="K8" s="31"/>
      <c r="L8" s="31" t="s">
        <v>12</v>
      </c>
    </row>
    <row r="9" spans="1:20" s="21" customFormat="1" ht="17.25" x14ac:dyDescent="0.3">
      <c r="A9" s="29"/>
      <c r="B9" s="29"/>
      <c r="C9" s="29"/>
      <c r="D9" s="24"/>
      <c r="E9" s="25" t="s">
        <v>13</v>
      </c>
      <c r="F9" s="32"/>
      <c r="G9" s="25" t="s">
        <v>14</v>
      </c>
      <c r="H9" s="25" t="s">
        <v>13</v>
      </c>
      <c r="I9" s="33"/>
      <c r="J9" s="27" t="s">
        <v>14</v>
      </c>
      <c r="K9" s="31"/>
      <c r="L9" s="31"/>
    </row>
    <row r="10" spans="1:20" s="21" customFormat="1" ht="17.25" x14ac:dyDescent="0.3">
      <c r="A10" s="29"/>
      <c r="B10" s="29"/>
      <c r="C10" s="29"/>
      <c r="D10" s="24"/>
      <c r="E10" s="34" t="s">
        <v>15</v>
      </c>
      <c r="F10" s="25" t="s">
        <v>16</v>
      </c>
      <c r="G10" s="25" t="s">
        <v>15</v>
      </c>
      <c r="H10" s="34" t="s">
        <v>15</v>
      </c>
      <c r="I10" s="27" t="s">
        <v>16</v>
      </c>
      <c r="J10" s="27" t="s">
        <v>15</v>
      </c>
      <c r="K10" s="31"/>
      <c r="L10" s="31"/>
    </row>
    <row r="11" spans="1:20" s="21" customFormat="1" ht="17.25" x14ac:dyDescent="0.3">
      <c r="A11" s="35"/>
      <c r="B11" s="35"/>
      <c r="C11" s="35"/>
      <c r="D11" s="36"/>
      <c r="E11" s="37" t="s">
        <v>17</v>
      </c>
      <c r="F11" s="37" t="s">
        <v>18</v>
      </c>
      <c r="G11" s="37" t="s">
        <v>17</v>
      </c>
      <c r="H11" s="38" t="s">
        <v>17</v>
      </c>
      <c r="I11" s="39" t="s">
        <v>18</v>
      </c>
      <c r="J11" s="39" t="s">
        <v>17</v>
      </c>
      <c r="K11" s="40"/>
      <c r="L11" s="41"/>
    </row>
    <row r="12" spans="1:20" s="13" customFormat="1" ht="7.5" x14ac:dyDescent="0.15">
      <c r="A12" s="42"/>
      <c r="B12" s="42"/>
      <c r="C12" s="42"/>
      <c r="D12" s="43"/>
      <c r="E12" s="44"/>
      <c r="F12" s="44"/>
      <c r="G12" s="44"/>
      <c r="H12" s="45"/>
      <c r="I12" s="46"/>
      <c r="J12" s="46"/>
      <c r="K12" s="47"/>
      <c r="L12" s="48"/>
    </row>
    <row r="13" spans="1:20" s="21" customFormat="1" ht="24" customHeight="1" x14ac:dyDescent="0.3">
      <c r="A13" s="49" t="s">
        <v>19</v>
      </c>
      <c r="B13" s="49"/>
      <c r="C13" s="49"/>
      <c r="D13" s="50"/>
      <c r="E13" s="51">
        <f>SUM(E14:E20)</f>
        <v>453871.76</v>
      </c>
      <c r="F13" s="51">
        <v>1432974.54</v>
      </c>
      <c r="G13" s="51">
        <v>1885560.67</v>
      </c>
      <c r="H13" s="51">
        <f>SUM(H14:H20)</f>
        <v>489590.39999999997</v>
      </c>
      <c r="I13" s="52">
        <f>SUM(I14:I20)</f>
        <v>1621737.35</v>
      </c>
      <c r="J13" s="52">
        <f>SUM(J14:J20)</f>
        <v>2244334.67</v>
      </c>
      <c r="K13" s="53" t="s">
        <v>20</v>
      </c>
      <c r="L13" s="49"/>
      <c r="O13" s="54"/>
      <c r="P13" s="54"/>
      <c r="Q13" s="54"/>
      <c r="R13" s="54"/>
      <c r="S13" s="54"/>
      <c r="T13" s="54"/>
    </row>
    <row r="14" spans="1:20" s="21" customFormat="1" ht="17.25" x14ac:dyDescent="0.3">
      <c r="A14" s="55"/>
      <c r="B14" s="56" t="s">
        <v>21</v>
      </c>
      <c r="C14" s="55"/>
      <c r="D14" s="57"/>
      <c r="E14" s="58">
        <v>17663.900000000001</v>
      </c>
      <c r="F14" s="58">
        <v>51639.24</v>
      </c>
      <c r="G14" s="58">
        <v>15329.04</v>
      </c>
      <c r="H14" s="58">
        <v>18679.21</v>
      </c>
      <c r="I14" s="59">
        <f>'[1]T-19.2'!E14</f>
        <v>56126.090000000011</v>
      </c>
      <c r="J14" s="59">
        <f>'[1]T-19.3'!E15</f>
        <v>18419.939999999999</v>
      </c>
      <c r="K14" s="28"/>
      <c r="L14" s="56" t="s">
        <v>22</v>
      </c>
      <c r="O14" s="54"/>
      <c r="P14" s="54"/>
      <c r="Q14" s="54"/>
      <c r="R14" s="54"/>
      <c r="S14" s="54"/>
      <c r="T14" s="54"/>
    </row>
    <row r="15" spans="1:20" s="21" customFormat="1" ht="17.25" x14ac:dyDescent="0.3">
      <c r="A15" s="28"/>
      <c r="B15" s="28" t="s">
        <v>23</v>
      </c>
      <c r="C15" s="28"/>
      <c r="D15" s="60"/>
      <c r="E15" s="58">
        <v>2441.0300000000002</v>
      </c>
      <c r="F15" s="58">
        <v>26122.25</v>
      </c>
      <c r="G15" s="58">
        <v>13430.36</v>
      </c>
      <c r="H15" s="58">
        <v>2112.06</v>
      </c>
      <c r="I15" s="59">
        <f>'[1]T-19.2'!F14</f>
        <v>25239.719999999994</v>
      </c>
      <c r="J15" s="59">
        <f>'[1]T-19.3'!F15</f>
        <v>14444.920000000002</v>
      </c>
      <c r="K15" s="28"/>
      <c r="L15" s="28" t="s">
        <v>24</v>
      </c>
      <c r="O15" s="54"/>
      <c r="P15" s="54"/>
      <c r="Q15" s="54"/>
      <c r="R15" s="54"/>
      <c r="S15" s="54"/>
      <c r="T15" s="54"/>
    </row>
    <row r="16" spans="1:20" s="21" customFormat="1" ht="17.25" x14ac:dyDescent="0.3">
      <c r="A16" s="28"/>
      <c r="B16" s="28" t="s">
        <v>25</v>
      </c>
      <c r="C16" s="28"/>
      <c r="D16" s="60"/>
      <c r="E16" s="58">
        <v>2325.64</v>
      </c>
      <c r="F16" s="58">
        <v>22477.48</v>
      </c>
      <c r="G16" s="58">
        <v>8407.91</v>
      </c>
      <c r="H16" s="58">
        <v>2673.28</v>
      </c>
      <c r="I16" s="59">
        <f>'[1]T-19.2'!G14</f>
        <v>28280.09</v>
      </c>
      <c r="J16" s="59">
        <f>'[1]T-19.3'!G15</f>
        <v>11961.96</v>
      </c>
      <c r="K16" s="28"/>
      <c r="L16" s="28" t="s">
        <v>26</v>
      </c>
      <c r="O16" s="54"/>
      <c r="P16" s="54"/>
      <c r="Q16" s="54"/>
      <c r="R16" s="54"/>
      <c r="S16" s="54"/>
      <c r="T16" s="54"/>
    </row>
    <row r="17" spans="1:20" s="21" customFormat="1" ht="17.25" x14ac:dyDescent="0.3">
      <c r="A17" s="28"/>
      <c r="B17" s="21" t="s">
        <v>27</v>
      </c>
      <c r="C17" s="28"/>
      <c r="D17" s="60"/>
      <c r="E17" s="61">
        <v>0</v>
      </c>
      <c r="F17" s="58">
        <v>15786.23</v>
      </c>
      <c r="G17" s="58">
        <v>30629.35</v>
      </c>
      <c r="H17" s="62" t="s">
        <v>28</v>
      </c>
      <c r="I17" s="59">
        <f>'[1]T-19.2'!H14</f>
        <v>14850.28</v>
      </c>
      <c r="J17" s="59">
        <f>'[1]T-19.3'!H15</f>
        <v>34809.449999999997</v>
      </c>
      <c r="K17" s="28"/>
      <c r="L17" s="28" t="s">
        <v>29</v>
      </c>
      <c r="O17" s="54"/>
      <c r="P17" s="54"/>
      <c r="Q17" s="54"/>
      <c r="R17" s="54"/>
      <c r="S17" s="54"/>
      <c r="T17" s="54"/>
    </row>
    <row r="18" spans="1:20" s="21" customFormat="1" ht="17.25" x14ac:dyDescent="0.3">
      <c r="A18" s="28"/>
      <c r="B18" s="28" t="s">
        <v>30</v>
      </c>
      <c r="C18" s="28"/>
      <c r="D18" s="60"/>
      <c r="E18" s="58">
        <v>449.42</v>
      </c>
      <c r="F18" s="58">
        <v>6554.49</v>
      </c>
      <c r="G18" s="58">
        <v>4683.47</v>
      </c>
      <c r="H18" s="58">
        <v>541.64</v>
      </c>
      <c r="I18" s="59">
        <f>'[1]T-19.2'!I14</f>
        <v>5447.6100000000006</v>
      </c>
      <c r="J18" s="59">
        <f>'[1]T-19.3'!I15</f>
        <v>5931.64</v>
      </c>
      <c r="K18" s="28"/>
      <c r="L18" s="28" t="s">
        <v>31</v>
      </c>
      <c r="O18" s="54"/>
      <c r="P18" s="54"/>
      <c r="Q18" s="54"/>
      <c r="R18" s="54"/>
      <c r="S18" s="54"/>
      <c r="T18" s="54"/>
    </row>
    <row r="19" spans="1:20" s="21" customFormat="1" ht="17.25" x14ac:dyDescent="0.3">
      <c r="B19" s="28" t="s">
        <v>32</v>
      </c>
      <c r="C19" s="28"/>
      <c r="D19" s="28"/>
      <c r="E19" s="58">
        <v>167000.92000000001</v>
      </c>
      <c r="F19" s="58">
        <v>644259.31000000006</v>
      </c>
      <c r="G19" s="58">
        <v>922754.35</v>
      </c>
      <c r="H19" s="58">
        <v>202457.24</v>
      </c>
      <c r="I19" s="59">
        <f>'[1]T-19.2'!J14</f>
        <v>829279.05</v>
      </c>
      <c r="J19" s="59">
        <f>'[1]T-19.3'!J15</f>
        <v>1176971.3800000001</v>
      </c>
      <c r="K19" s="28"/>
      <c r="L19" s="28" t="s">
        <v>33</v>
      </c>
      <c r="O19" s="54"/>
      <c r="P19" s="54"/>
      <c r="Q19" s="54"/>
      <c r="R19" s="54"/>
      <c r="S19" s="54"/>
      <c r="T19" s="54"/>
    </row>
    <row r="20" spans="1:20" s="21" customFormat="1" ht="17.25" x14ac:dyDescent="0.3">
      <c r="B20" s="28" t="s">
        <v>34</v>
      </c>
      <c r="E20" s="58">
        <v>263990.84999999998</v>
      </c>
      <c r="F20" s="58">
        <v>666135.54</v>
      </c>
      <c r="G20" s="58">
        <v>890326.19</v>
      </c>
      <c r="H20" s="58">
        <v>263126.96999999997</v>
      </c>
      <c r="I20" s="59">
        <f>'[1]T-19.2'!K14</f>
        <v>662514.51</v>
      </c>
      <c r="J20" s="59">
        <f>'[1]T-19.3'!K15</f>
        <v>981795.38</v>
      </c>
      <c r="K20" s="28"/>
      <c r="L20" s="28" t="s">
        <v>35</v>
      </c>
      <c r="O20" s="54"/>
      <c r="P20" s="54"/>
      <c r="Q20" s="54"/>
      <c r="R20" s="54"/>
      <c r="S20" s="54"/>
      <c r="T20" s="54"/>
    </row>
    <row r="21" spans="1:20" s="21" customFormat="1" ht="24" customHeight="1" x14ac:dyDescent="0.3">
      <c r="A21" s="49" t="s">
        <v>36</v>
      </c>
      <c r="B21" s="49"/>
      <c r="C21" s="49"/>
      <c r="D21" s="49"/>
      <c r="E21" s="51">
        <f t="shared" ref="E21:J21" si="0">SUM(E22:E27)</f>
        <v>433008.54</v>
      </c>
      <c r="F21" s="51">
        <f t="shared" si="0"/>
        <v>1345588.84</v>
      </c>
      <c r="G21" s="51">
        <f t="shared" si="0"/>
        <v>1734539.3300000003</v>
      </c>
      <c r="H21" s="51">
        <f t="shared" si="0"/>
        <v>460722.32</v>
      </c>
      <c r="I21" s="52">
        <f t="shared" si="0"/>
        <v>1557801.34</v>
      </c>
      <c r="J21" s="52">
        <f t="shared" si="0"/>
        <v>2015089.03</v>
      </c>
      <c r="K21" s="53" t="s">
        <v>37</v>
      </c>
      <c r="L21" s="49"/>
      <c r="O21" s="54"/>
      <c r="P21" s="54"/>
      <c r="Q21" s="54"/>
      <c r="R21" s="54"/>
      <c r="S21" s="54"/>
      <c r="T21" s="54"/>
    </row>
    <row r="22" spans="1:20" s="21" customFormat="1" ht="17.25" x14ac:dyDescent="0.3">
      <c r="B22" s="63" t="s">
        <v>38</v>
      </c>
      <c r="C22" s="55"/>
      <c r="D22" s="57"/>
      <c r="E22" s="58">
        <v>19436.62</v>
      </c>
      <c r="F22" s="58">
        <v>269994.21000000002</v>
      </c>
      <c r="G22" s="58">
        <v>409101.95</v>
      </c>
      <c r="H22" s="58">
        <v>20683.23</v>
      </c>
      <c r="I22" s="59">
        <f>'[1]T-19.2'!L14</f>
        <v>315352.90000000002</v>
      </c>
      <c r="J22" s="59">
        <f>'[1]T-19.3'!$L15</f>
        <v>465955.65</v>
      </c>
      <c r="K22" s="56"/>
      <c r="L22" s="28" t="s">
        <v>39</v>
      </c>
      <c r="O22" s="54"/>
      <c r="P22" s="54"/>
      <c r="Q22" s="54"/>
      <c r="R22" s="54"/>
      <c r="S22" s="54"/>
      <c r="T22" s="54"/>
    </row>
    <row r="23" spans="1:20" s="21" customFormat="1" ht="17.25" x14ac:dyDescent="0.3">
      <c r="A23" s="56"/>
      <c r="B23" s="64" t="s">
        <v>40</v>
      </c>
      <c r="C23" s="55"/>
      <c r="D23" s="57"/>
      <c r="E23" s="58">
        <v>71254.22</v>
      </c>
      <c r="F23" s="58">
        <v>470711.16</v>
      </c>
      <c r="G23" s="58">
        <v>537331.18000000005</v>
      </c>
      <c r="H23" s="58">
        <v>82642.17</v>
      </c>
      <c r="I23" s="59">
        <f>'[1]T-19.2'!M14</f>
        <v>489988.08999999991</v>
      </c>
      <c r="J23" s="59">
        <f>'[1]T-19.3'!$M15</f>
        <v>579097.09000000008</v>
      </c>
      <c r="K23" s="56"/>
      <c r="L23" s="28" t="s">
        <v>41</v>
      </c>
      <c r="O23" s="54"/>
      <c r="P23" s="54"/>
      <c r="Q23" s="54"/>
      <c r="R23" s="54"/>
      <c r="S23" s="54"/>
      <c r="T23" s="54"/>
    </row>
    <row r="24" spans="1:20" s="21" customFormat="1" ht="17.25" x14ac:dyDescent="0.3">
      <c r="A24" s="64"/>
      <c r="B24" s="64" t="s">
        <v>42</v>
      </c>
      <c r="C24" s="64"/>
      <c r="D24" s="65"/>
      <c r="E24" s="58">
        <v>173365.66</v>
      </c>
      <c r="F24" s="58">
        <v>347589.75</v>
      </c>
      <c r="G24" s="58">
        <v>437724.15</v>
      </c>
      <c r="H24" s="58">
        <v>221467.85</v>
      </c>
      <c r="I24" s="59">
        <f>'[1]T-19.2'!N14</f>
        <v>376317.74</v>
      </c>
      <c r="J24" s="59">
        <f>'[1]T-19.3'!$N15</f>
        <v>452363.56</v>
      </c>
      <c r="K24" s="56"/>
      <c r="L24" s="28" t="s">
        <v>43</v>
      </c>
      <c r="O24" s="54"/>
      <c r="P24" s="54"/>
      <c r="Q24" s="54"/>
      <c r="R24" s="54"/>
      <c r="S24" s="54"/>
      <c r="T24" s="54"/>
    </row>
    <row r="25" spans="1:20" s="21" customFormat="1" ht="17.25" x14ac:dyDescent="0.3">
      <c r="A25" s="64"/>
      <c r="B25" s="64" t="s">
        <v>44</v>
      </c>
      <c r="C25" s="64"/>
      <c r="D25" s="65"/>
      <c r="E25" s="58">
        <v>123748.59</v>
      </c>
      <c r="F25" s="58">
        <v>200706.54</v>
      </c>
      <c r="G25" s="58">
        <v>217769.73</v>
      </c>
      <c r="H25" s="58">
        <v>112370.02</v>
      </c>
      <c r="I25" s="59">
        <f>'[1]T-19.2'!O14</f>
        <v>288355.15000000002</v>
      </c>
      <c r="J25" s="59">
        <f>'[1]T-19.3'!$O15</f>
        <v>381349.18000000005</v>
      </c>
      <c r="K25" s="56"/>
      <c r="L25" s="28" t="s">
        <v>45</v>
      </c>
      <c r="O25" s="54"/>
      <c r="P25" s="54"/>
      <c r="Q25" s="54"/>
      <c r="R25" s="54"/>
      <c r="S25" s="54"/>
      <c r="T25" s="54"/>
    </row>
    <row r="26" spans="1:20" s="21" customFormat="1" ht="17.25" x14ac:dyDescent="0.3">
      <c r="A26" s="64"/>
      <c r="B26" s="64" t="s">
        <v>46</v>
      </c>
      <c r="C26" s="64"/>
      <c r="D26" s="65"/>
      <c r="E26" s="58">
        <v>44953.45</v>
      </c>
      <c r="F26" s="58">
        <v>55809.46</v>
      </c>
      <c r="G26" s="58">
        <v>127722.72</v>
      </c>
      <c r="H26" s="58">
        <v>23509.05</v>
      </c>
      <c r="I26" s="59">
        <f>'[1]T-19.2'!P14</f>
        <v>87615.6</v>
      </c>
      <c r="J26" s="59">
        <f>'[1]T-19.3'!$P15</f>
        <v>135495.93</v>
      </c>
      <c r="K26" s="56"/>
      <c r="L26" s="28" t="s">
        <v>33</v>
      </c>
      <c r="O26" s="54"/>
      <c r="P26" s="54"/>
      <c r="Q26" s="54"/>
      <c r="R26" s="54"/>
      <c r="S26" s="54"/>
      <c r="T26" s="54"/>
    </row>
    <row r="27" spans="1:20" s="21" customFormat="1" ht="17.25" x14ac:dyDescent="0.3">
      <c r="A27" s="64"/>
      <c r="B27" s="64" t="s">
        <v>47</v>
      </c>
      <c r="C27" s="64"/>
      <c r="D27" s="65"/>
      <c r="E27" s="58">
        <v>250</v>
      </c>
      <c r="F27" s="58">
        <v>777.72</v>
      </c>
      <c r="G27" s="58">
        <v>4889.6000000000004</v>
      </c>
      <c r="H27" s="58">
        <v>50</v>
      </c>
      <c r="I27" s="59">
        <f>'[1]T-19.2'!Q14</f>
        <v>171.86</v>
      </c>
      <c r="J27" s="59">
        <f>'[1]T-19.3'!$Q15</f>
        <v>827.62</v>
      </c>
      <c r="K27" s="56"/>
      <c r="L27" s="28" t="s">
        <v>35</v>
      </c>
      <c r="O27" s="54"/>
      <c r="P27" s="54"/>
      <c r="Q27" s="54"/>
      <c r="R27" s="54"/>
      <c r="S27" s="54"/>
      <c r="T27" s="54"/>
    </row>
    <row r="28" spans="1:20" s="48" customFormat="1" ht="7.5" x14ac:dyDescent="0.15">
      <c r="A28" s="66"/>
      <c r="B28" s="67"/>
      <c r="C28" s="68"/>
      <c r="D28" s="69"/>
      <c r="E28" s="70"/>
      <c r="F28" s="70"/>
      <c r="G28" s="70"/>
      <c r="H28" s="71"/>
      <c r="I28" s="71"/>
      <c r="J28" s="72"/>
      <c r="K28" s="73"/>
      <c r="L28" s="68"/>
    </row>
    <row r="29" spans="1:20" s="13" customFormat="1" ht="7.5" x14ac:dyDescent="0.15">
      <c r="A29" s="74"/>
      <c r="B29" s="75"/>
      <c r="C29" s="67"/>
      <c r="D29" s="67"/>
      <c r="E29" s="76"/>
      <c r="F29" s="76"/>
      <c r="G29" s="76"/>
      <c r="H29" s="77"/>
      <c r="I29" s="77"/>
      <c r="J29" s="48"/>
      <c r="K29" s="78"/>
      <c r="L29" s="67"/>
    </row>
    <row r="30" spans="1:20" s="80" customFormat="1" ht="15.75" x14ac:dyDescent="0.5">
      <c r="A30" s="79"/>
      <c r="C30" s="81" t="s">
        <v>48</v>
      </c>
      <c r="D30" s="82" t="s">
        <v>49</v>
      </c>
      <c r="H30" s="81" t="s">
        <v>50</v>
      </c>
      <c r="I30" s="80" t="s">
        <v>51</v>
      </c>
    </row>
    <row r="31" spans="1:20" s="80" customFormat="1" ht="18" customHeight="1" x14ac:dyDescent="0.5">
      <c r="A31" s="79"/>
      <c r="D31" s="80" t="s">
        <v>52</v>
      </c>
      <c r="I31" s="80" t="s">
        <v>53</v>
      </c>
    </row>
    <row r="33" spans="2:9" s="21" customFormat="1" ht="17.25" x14ac:dyDescent="0.3">
      <c r="I33" s="83"/>
    </row>
    <row r="34" spans="2:9" s="21" customFormat="1" ht="17.25" x14ac:dyDescent="0.3"/>
    <row r="35" spans="2:9" s="21" customFormat="1" ht="17.25" x14ac:dyDescent="0.3"/>
    <row r="36" spans="2:9" s="21" customFormat="1" ht="17.25" x14ac:dyDescent="0.3"/>
    <row r="37" spans="2:9" s="21" customFormat="1" ht="17.25" x14ac:dyDescent="0.3"/>
    <row r="38" spans="2:9" s="21" customFormat="1" x14ac:dyDescent="0.3">
      <c r="B38" s="84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39370078740157483" right="0.19685039370078741" top="0.98425196850393704" bottom="0.39370078740157483" header="0.51181102362204722" footer="0.51181102362204722"/>
  <pageSetup paperSize="9" scale="6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2020-05-19T03:16:49Z</dcterms:created>
  <dcterms:modified xsi:type="dcterms:W3CDTF">2020-05-19T03:58:10Z</dcterms:modified>
</cp:coreProperties>
</file>