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862\"/>
    </mc:Choice>
  </mc:AlternateContent>
  <xr:revisionPtr revIDLastSave="0" documentId="13_ncr:1_{B8BDE995-5492-4AC8-A376-DE045433465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ข้อมูล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s="1"/>
  <c r="D36" i="1" l="1"/>
  <c r="D35" i="1"/>
  <c r="C36" i="1"/>
  <c r="C35" i="1"/>
  <c r="B36" i="1"/>
  <c r="B5" i="1"/>
  <c r="D5" i="1"/>
  <c r="C5" i="1"/>
  <c r="D20" i="1" l="1"/>
  <c r="B18" i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<sst xmlns="http://schemas.openxmlformats.org/spreadsheetml/2006/main" count="41" uniqueCount="27">
  <si>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</si>
  <si>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</si>
  <si>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</si>
  <si>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</si>
  <si>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</si>
  <si>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</si>
  <si>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</si>
  <si>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</si>
  <si>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</si>
  <si>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</si>
  <si>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</si>
  <si>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</si>
  <si>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</si>
  <si>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</si>
  <si>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</si>
  <si>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</si>
  <si>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</si>
  <si>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</si>
  <si>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</si>
  <si>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</si>
  <si>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</si>
  <si>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</si>
  <si>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</si>
  <si>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</si>
  <si>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</si>
  <si>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</t>
  </si>
  <si>
    <t>สิงหาคม_2562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</si>
</sst>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zoomScale="80" zoomScaleNormal="80" workbookViewId="0">
      <selection activeCell="F19" sqref="F19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2" t="s">
        <v>26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55000000000000004">
      <c r="A4" s="11"/>
      <c r="B4" s="25" t="s">
        <v>4</v>
      </c>
      <c r="C4" s="25"/>
      <c r="D4" s="25"/>
    </row>
    <row r="5" spans="1:10" ht="24" customHeight="1" x14ac:dyDescent="0.3">
      <c r="A5" s="13" t="s">
        <v>0</v>
      </c>
      <c r="B5" s="17">
        <f>SUM(B6,B11)</f>
        <v>368992</v>
      </c>
      <c r="C5" s="17">
        <f t="shared" ref="C5:D5" si="0">SUM(C6,C11)</f>
        <v>175956</v>
      </c>
      <c r="D5" s="17">
        <f t="shared" si="0"/>
        <v>193036</v>
      </c>
    </row>
    <row r="6" spans="1:10" ht="24" customHeight="1" x14ac:dyDescent="0.3">
      <c r="A6" s="12" t="s">
        <v>7</v>
      </c>
      <c r="B6" s="17">
        <f>SUM(B7,B10)</f>
        <v>220006.99</v>
      </c>
      <c r="C6" s="17">
        <f t="shared" ref="C6:D6" si="1">SUM(C7,C10)</f>
        <v>127243.52</v>
      </c>
      <c r="D6" s="17">
        <f t="shared" si="1"/>
        <v>92763.47</v>
      </c>
    </row>
    <row r="7" spans="1:10" ht="24" customHeight="1" x14ac:dyDescent="0.3">
      <c r="A7" s="6" t="s">
        <v>8</v>
      </c>
      <c r="B7" s="23">
        <v>218571.96</v>
      </c>
      <c r="C7" s="23">
        <v>125808.49</v>
      </c>
      <c r="D7" s="23">
        <v>92763.47</v>
      </c>
    </row>
    <row r="8" spans="1:10" ht="24" customHeight="1" x14ac:dyDescent="0.3">
      <c r="A8" s="3" t="s">
        <v>15</v>
      </c>
      <c r="B8" s="23">
        <v>216338.78</v>
      </c>
      <c r="C8" s="23">
        <v>125076.19</v>
      </c>
      <c r="D8" s="23">
        <v>91262.59</v>
      </c>
    </row>
    <row r="9" spans="1:10" ht="24" customHeight="1" x14ac:dyDescent="0.3">
      <c r="A9" s="3" t="s">
        <v>14</v>
      </c>
      <c r="B9" s="23">
        <v>2233.1799999999998</v>
      </c>
      <c r="C9" s="23">
        <v>732.3</v>
      </c>
      <c r="D9" s="23">
        <v>1500.89</v>
      </c>
    </row>
    <row r="10" spans="1:10" ht="24" customHeight="1" x14ac:dyDescent="0.3">
      <c r="A10" s="3" t="s">
        <v>16</v>
      </c>
      <c r="B10" s="23">
        <v>1435.03</v>
      </c>
      <c r="C10" s="23">
        <v>1435.03</v>
      </c>
      <c r="D10" s="23" t="s">
        <v>25</v>
      </c>
    </row>
    <row r="11" spans="1:10" ht="24" customHeight="1" x14ac:dyDescent="0.3">
      <c r="A11" s="4" t="s">
        <v>5</v>
      </c>
      <c r="B11" s="17">
        <f>SUM(B12:B14)</f>
        <v>148985.01</v>
      </c>
      <c r="C11" s="17">
        <f t="shared" ref="C11:D11" si="2">SUM(C12:C14)</f>
        <v>48712.479999999996</v>
      </c>
      <c r="D11" s="17">
        <f t="shared" si="2"/>
        <v>100272.53</v>
      </c>
    </row>
    <row r="12" spans="1:10" ht="24" customHeight="1" x14ac:dyDescent="0.3">
      <c r="A12" s="3" t="s">
        <v>11</v>
      </c>
      <c r="B12" s="23">
        <v>55011.85</v>
      </c>
      <c r="C12" s="23">
        <v>3379.16</v>
      </c>
      <c r="D12" s="23">
        <v>51632.69</v>
      </c>
    </row>
    <row r="13" spans="1:10" ht="24" customHeight="1" x14ac:dyDescent="0.3">
      <c r="A13" s="7" t="s">
        <v>12</v>
      </c>
      <c r="B13" s="23">
        <v>26331.87</v>
      </c>
      <c r="C13" s="23">
        <v>12831.59</v>
      </c>
      <c r="D13" s="23">
        <v>13500.28</v>
      </c>
    </row>
    <row r="14" spans="1:10" ht="24" customHeight="1" x14ac:dyDescent="0.3">
      <c r="A14" s="7" t="s">
        <v>13</v>
      </c>
      <c r="B14" s="23">
        <v>67641.289999999994</v>
      </c>
      <c r="C14" s="23">
        <v>32501.73</v>
      </c>
      <c r="D14" s="23">
        <v>35139.56</v>
      </c>
    </row>
    <row r="15" spans="1:10" s="8" customFormat="1" ht="24" customHeight="1" x14ac:dyDescent="0.55000000000000004">
      <c r="A15" s="7"/>
      <c r="B15" s="26" t="s">
        <v>6</v>
      </c>
      <c r="C15" s="26"/>
      <c r="D15" s="26"/>
      <c r="H15" s="1"/>
      <c r="I15" s="1"/>
      <c r="J15" s="1"/>
    </row>
    <row r="16" spans="1:10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100.00000000000001</v>
      </c>
      <c r="D16" s="18">
        <f>SUM(D17,D22)</f>
        <v>100</v>
      </c>
    </row>
    <row r="17" spans="1:4" ht="24" customHeight="1" x14ac:dyDescent="0.55000000000000004">
      <c r="A17" s="12" t="s">
        <v>7</v>
      </c>
      <c r="B17" s="18">
        <f>SUM(B18,B21)</f>
        <v>59.623783171450874</v>
      </c>
      <c r="C17" s="18">
        <f t="shared" ref="C17:D17" si="4">SUM(C18,C21)</f>
        <v>72.315533428811761</v>
      </c>
      <c r="D17" s="18">
        <f t="shared" si="4"/>
        <v>48.055010464369339</v>
      </c>
    </row>
    <row r="18" spans="1:4" ht="24" customHeight="1" x14ac:dyDescent="0.55000000000000004">
      <c r="A18" s="6" t="s">
        <v>8</v>
      </c>
      <c r="B18" s="19">
        <f>(B7*100)/$B$5</f>
        <v>59.2348777209262</v>
      </c>
      <c r="C18" s="19">
        <f t="shared" ref="C18:C25" si="5">(C7*100)/$C$5</f>
        <v>71.499971583805049</v>
      </c>
      <c r="D18" s="19">
        <f t="shared" ref="D18:D25" si="6">(D7*100)/$D$5</f>
        <v>48.055010464369339</v>
      </c>
    </row>
    <row r="19" spans="1:4" ht="24" customHeight="1" x14ac:dyDescent="0.55000000000000004">
      <c r="A19" s="3" t="s">
        <v>9</v>
      </c>
      <c r="B19" s="19">
        <f t="shared" ref="B19:B25" si="7">(B8*100)/$B$5</f>
        <v>58.629666767843204</v>
      </c>
      <c r="C19" s="19">
        <f t="shared" si="5"/>
        <v>71.083787992452656</v>
      </c>
      <c r="D19" s="19">
        <f t="shared" si="6"/>
        <v>47.277497461613379</v>
      </c>
    </row>
    <row r="20" spans="1:4" ht="24" customHeight="1" x14ac:dyDescent="0.55000000000000004">
      <c r="A20" s="3" t="s">
        <v>10</v>
      </c>
      <c r="B20" s="19">
        <f t="shared" si="7"/>
        <v>0.60521095308299355</v>
      </c>
      <c r="C20" s="19">
        <f t="shared" si="5"/>
        <v>0.41618359135238353</v>
      </c>
      <c r="D20" s="19">
        <f t="shared" si="6"/>
        <v>0.77751818313682419</v>
      </c>
    </row>
    <row r="21" spans="1:4" ht="24" customHeight="1" x14ac:dyDescent="0.55000000000000004">
      <c r="A21" s="3" t="s">
        <v>16</v>
      </c>
      <c r="B21" s="19">
        <f t="shared" si="7"/>
        <v>0.38890545052467262</v>
      </c>
      <c r="C21" s="19">
        <f t="shared" si="5"/>
        <v>0.81556184500670625</v>
      </c>
      <c r="D21" s="19" t="s">
        <v>25</v>
      </c>
    </row>
    <row r="22" spans="1:4" ht="24" customHeight="1" x14ac:dyDescent="0.55000000000000004">
      <c r="A22" s="4" t="s">
        <v>5</v>
      </c>
      <c r="B22" s="18">
        <f t="shared" si="7"/>
        <v>40.376216828549126</v>
      </c>
      <c r="C22" s="18">
        <f t="shared" si="5"/>
        <v>27.684466571188253</v>
      </c>
      <c r="D22" s="18">
        <f t="shared" si="6"/>
        <v>51.944989535630661</v>
      </c>
    </row>
    <row r="23" spans="1:4" ht="24" customHeight="1" x14ac:dyDescent="0.55000000000000004">
      <c r="A23" s="3" t="s">
        <v>11</v>
      </c>
      <c r="B23" s="20">
        <f t="shared" si="7"/>
        <v>14.908683657098257</v>
      </c>
      <c r="C23" s="20">
        <f t="shared" si="5"/>
        <v>1.9204573870740413</v>
      </c>
      <c r="D23" s="20">
        <f t="shared" si="6"/>
        <v>26.747699910897449</v>
      </c>
    </row>
    <row r="24" spans="1:4" ht="24" customHeight="1" x14ac:dyDescent="0.55000000000000004">
      <c r="A24" s="7" t="s">
        <v>12</v>
      </c>
      <c r="B24" s="20">
        <f t="shared" si="7"/>
        <v>7.1361628436388864</v>
      </c>
      <c r="C24" s="20">
        <f t="shared" si="5"/>
        <v>7.2924992611789312</v>
      </c>
      <c r="D24" s="20">
        <f t="shared" si="6"/>
        <v>6.9936592138254001</v>
      </c>
    </row>
    <row r="25" spans="1:4" ht="24" customHeight="1" x14ac:dyDescent="0.55000000000000004">
      <c r="A25" s="5" t="s">
        <v>13</v>
      </c>
      <c r="B25" s="21">
        <f t="shared" si="7"/>
        <v>18.331370327811982</v>
      </c>
      <c r="C25" s="21">
        <f t="shared" si="5"/>
        <v>18.471509922935279</v>
      </c>
      <c r="D25" s="21">
        <f t="shared" si="6"/>
        <v>18.20363041090781</v>
      </c>
    </row>
    <row r="26" spans="1:4" ht="24" customHeight="1" x14ac:dyDescent="0.3">
      <c r="A26" s="15" t="s">
        <v>24</v>
      </c>
    </row>
    <row r="27" spans="1:4" ht="24" customHeight="1" x14ac:dyDescent="0.3">
      <c r="A27" s="14"/>
    </row>
    <row r="34" spans="1:4" ht="24" customHeight="1" x14ac:dyDescent="0.55000000000000004">
      <c r="A34" s="24" t="s">
        <v>22</v>
      </c>
      <c r="B34" s="1" t="s">
        <v>23</v>
      </c>
    </row>
    <row r="35" spans="1:4" ht="24" customHeight="1" x14ac:dyDescent="0.55000000000000004">
      <c r="B35" s="1">
        <f>SUM(B9*100)/B6</f>
        <v>1.0150495672887483</v>
      </c>
      <c r="C35" s="1">
        <f>SUM(C9*100)/C6</f>
        <v>0.57551064289953624</v>
      </c>
      <c r="D35" s="1">
        <f>SUM(D9*100)/D6</f>
        <v>1.617975265478965</v>
      </c>
    </row>
    <row r="36" spans="1:4" ht="24" customHeight="1" x14ac:dyDescent="0.55000000000000004">
      <c r="B36" s="1">
        <f>SUM(B9/B6)*100</f>
        <v>1.0150495672887485</v>
      </c>
      <c r="C36" s="1">
        <f>SUM(C9/C6)*100</f>
        <v>0.57551064289953624</v>
      </c>
      <c r="D36" s="1">
        <f>SUM(D9/D6)*100</f>
        <v>1.6179752654789652</v>
      </c>
    </row>
  </sheetData>
  <mergeCells count="2">
    <mergeCell ref="B4:D4"/>
    <mergeCell ref="B15:D15"/>
  </mergeCells>
  <phoneticPr fontId="0" type="noConversion"/>
  <pageMargins left="0.98425196850393704" right="0.78740157480314998" top="0.53700000000000003" bottom="0.34055118099999998" header="0.511811023622047" footer="0.51181102362204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Q10" sqref="Q10"/>
    </sheetView>
  </sheetViews>
  <sheetFormatPr defaultRowHeight="24" x14ac:dyDescent="0.55000000000000004"/>
  <sheetData>
    <row r="1" spans="1:14" x14ac:dyDescent="0.55000000000000004">
      <c r="A1" s="1" t="s">
        <v>19</v>
      </c>
      <c r="B1" s="1">
        <v>368992</v>
      </c>
      <c r="C1" s="1">
        <v>220006.99</v>
      </c>
      <c r="D1" s="1">
        <v>218571.96</v>
      </c>
      <c r="E1" s="1">
        <v>216338.78</v>
      </c>
      <c r="F1" s="1">
        <v>2233.1799999999998</v>
      </c>
      <c r="G1" s="1">
        <v>1435.03</v>
      </c>
      <c r="H1" s="1"/>
      <c r="I1" s="1">
        <v>148985.01</v>
      </c>
      <c r="J1" s="1">
        <v>55011.85</v>
      </c>
      <c r="K1" s="1">
        <v>26331.87</v>
      </c>
      <c r="L1" s="1">
        <v>67641.289999999994</v>
      </c>
      <c r="M1" s="1"/>
      <c r="N1" s="1"/>
    </row>
    <row r="2" spans="1:14" x14ac:dyDescent="0.55000000000000004">
      <c r="A2" s="1" t="s">
        <v>20</v>
      </c>
      <c r="B2" s="1">
        <v>175956</v>
      </c>
      <c r="C2" s="1">
        <v>127243.52</v>
      </c>
      <c r="D2" s="1">
        <v>125808.49</v>
      </c>
      <c r="E2" s="1">
        <v>125076.19</v>
      </c>
      <c r="F2" s="1">
        <v>732.3</v>
      </c>
      <c r="G2" s="1">
        <v>1435.03</v>
      </c>
      <c r="H2" s="1"/>
      <c r="I2" s="1">
        <v>48712.480000000003</v>
      </c>
      <c r="J2" s="1">
        <v>3379.16</v>
      </c>
      <c r="K2" s="1">
        <v>12831.59</v>
      </c>
      <c r="L2" s="1">
        <v>32501.73</v>
      </c>
      <c r="M2" s="1"/>
      <c r="N2" s="1"/>
    </row>
    <row r="3" spans="1:14" x14ac:dyDescent="0.55000000000000004">
      <c r="A3" s="1" t="s">
        <v>21</v>
      </c>
      <c r="B3" s="1">
        <v>193036</v>
      </c>
      <c r="C3" s="1">
        <v>92763.47</v>
      </c>
      <c r="D3" s="1">
        <v>92763.47</v>
      </c>
      <c r="E3" s="1">
        <v>91262.59</v>
      </c>
      <c r="F3" s="1">
        <v>1500.89</v>
      </c>
      <c r="G3" s="1" t="s">
        <v>25</v>
      </c>
      <c r="H3" s="1"/>
      <c r="I3" s="1">
        <v>100272.53</v>
      </c>
      <c r="J3" s="1">
        <v>51632.69</v>
      </c>
      <c r="K3" s="1">
        <v>13500.28</v>
      </c>
      <c r="L3" s="1">
        <v>35139.56</v>
      </c>
      <c r="M3" s="1"/>
      <c r="N3" s="1"/>
    </row>
    <row r="4" spans="1:14" x14ac:dyDescent="0.55000000000000004">
      <c r="A4" s="1"/>
      <c r="B4" s="1" t="s">
        <v>19</v>
      </c>
      <c r="C4" s="1" t="s">
        <v>20</v>
      </c>
      <c r="D4" s="1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55000000000000004">
      <c r="A5" s="1"/>
      <c r="B5" s="1">
        <v>368992</v>
      </c>
      <c r="C5" s="1">
        <v>175956</v>
      </c>
      <c r="D5" s="1">
        <v>193036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55000000000000004">
      <c r="A6" s="1"/>
      <c r="B6" s="1">
        <v>220006.99</v>
      </c>
      <c r="C6" s="1">
        <v>127243.52</v>
      </c>
      <c r="D6" s="1">
        <v>92763.47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55000000000000004">
      <c r="A7" s="1"/>
      <c r="B7" s="1">
        <v>218571.96</v>
      </c>
      <c r="C7" s="1">
        <v>125808.49</v>
      </c>
      <c r="D7" s="1">
        <v>92763.47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55000000000000004">
      <c r="A8" s="1"/>
      <c r="B8" s="1">
        <v>216338.78</v>
      </c>
      <c r="C8" s="1">
        <v>125076.19</v>
      </c>
      <c r="D8" s="1">
        <v>91262.59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55000000000000004">
      <c r="A9" s="1"/>
      <c r="B9" s="1">
        <v>2233.1799999999998</v>
      </c>
      <c r="C9" s="1">
        <v>732.3</v>
      </c>
      <c r="D9" s="1">
        <v>1500.89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55000000000000004">
      <c r="A10" s="1"/>
      <c r="B10" s="1">
        <v>1435.03</v>
      </c>
      <c r="C10" s="1">
        <v>1435.03</v>
      </c>
      <c r="D10" s="1" t="s">
        <v>25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55000000000000004">
      <c r="A12" s="1"/>
      <c r="B12" s="1">
        <v>148985.01</v>
      </c>
      <c r="C12" s="1">
        <v>48712.480000000003</v>
      </c>
      <c r="D12" s="1">
        <v>100272.53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55000000000000004">
      <c r="A13" s="1"/>
      <c r="B13" s="1">
        <v>55011.85</v>
      </c>
      <c r="C13" s="1">
        <v>3379.16</v>
      </c>
      <c r="D13" s="1">
        <v>51632.69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55000000000000004">
      <c r="A14" s="1"/>
      <c r="B14" s="1">
        <v>26331.87</v>
      </c>
      <c r="C14" s="1">
        <v>12831.59</v>
      </c>
      <c r="D14" s="1">
        <v>13500.28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55000000000000004">
      <c r="A15" s="8"/>
      <c r="B15" s="1">
        <v>67641.289999999994</v>
      </c>
      <c r="C15" s="1">
        <v>32501.73</v>
      </c>
      <c r="D15" s="1">
        <v>35139.56</v>
      </c>
      <c r="E15" s="8"/>
      <c r="F15" s="8"/>
      <c r="G15" s="8"/>
      <c r="H15" s="8"/>
      <c r="I15" s="8"/>
      <c r="J15" s="8"/>
      <c r="K15" s="8"/>
      <c r="L15" s="8"/>
      <c r="M15" s="8"/>
      <c r="N15" s="8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ข้อมูล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2019-07-09T05:31:42Z</cp:lastPrinted>
  <dcterms:created xsi:type="dcterms:W3CDTF">2007-01-27T02:01:41Z</dcterms:created>
  <dcterms:modified xsi:type="dcterms:W3CDTF">2019-11-11T05:06:18Z</dcterms:modified>
</cp:coreProperties>
</file>