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3 พ.ศ. 2562 MA.862\"/>
    </mc:Choice>
  </mc:AlternateContent>
  <xr:revisionPtr revIDLastSave="0" documentId="13_ncr:1_{9B31F07C-927F-4CD1-BC54-F69D466204A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s="1"/>
  <c r="D36" i="1" l="1"/>
  <c r="D35" i="1"/>
  <c r="C36" i="1"/>
  <c r="C35" i="1"/>
  <c r="B36" i="1"/>
  <c r="B5" i="1"/>
  <c r="D5" i="1"/>
  <c r="C5" i="1"/>
  <c r="D20" i="1" l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<sst xmlns="http://schemas.openxmlformats.org/spreadsheetml/2006/main" count="41" uniqueCount="27">
  <si>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</si>
  <si>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</si>
  <si>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</si>
  <si>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</si>
  <si>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</si>
  <si>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</si>
  <si>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</si>
  <si>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</si>
  <si>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</si>
  <si>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</si>
  <si>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</si>
  <si>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</si>
  <si>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</si>
  <si>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</si>
  <si>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</si>
  <si>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</si>
  <si>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</si>
  <si>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</si>
  <si>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</si>
  <si>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</si>
  <si>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</si>
  <si>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</si>
  <si>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</si>
  <si>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</si>
  <si>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</si>
  <si>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</t>
  </si>
  <si>
    <t>ไตรมาส 3_2562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</si>
</sst>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="80" zoomScaleNormal="80" workbookViewId="0">
      <selection activeCell="N13" sqref="N13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368992</v>
      </c>
      <c r="I1" s="1">
        <v>220006.99</v>
      </c>
      <c r="J1" s="1">
        <v>218571.96</v>
      </c>
      <c r="K1" s="1">
        <v>216338.78</v>
      </c>
      <c r="L1" s="1">
        <v>2233.1799999999998</v>
      </c>
      <c r="M1" s="1">
        <v>1435.03</v>
      </c>
      <c r="O1" s="1">
        <v>148985.01</v>
      </c>
      <c r="P1" s="1">
        <v>55011.85</v>
      </c>
      <c r="Q1" s="1">
        <v>26331.87</v>
      </c>
      <c r="R1" s="1">
        <v>67641.289999999994</v>
      </c>
    </row>
    <row r="2" spans="1:18" ht="24" customHeight="1" x14ac:dyDescent="0.55000000000000004">
      <c r="A2" s="22" t="s">
        <v>26</v>
      </c>
      <c r="B2" s="9"/>
      <c r="C2" s="9"/>
      <c r="D2" s="9"/>
      <c r="G2" s="1" t="s">
        <v>20</v>
      </c>
      <c r="H2" s="1">
        <v>175956</v>
      </c>
      <c r="I2" s="1">
        <v>127243.52</v>
      </c>
      <c r="J2" s="1">
        <v>125808.49</v>
      </c>
      <c r="K2" s="1">
        <v>125076.19</v>
      </c>
      <c r="L2" s="1">
        <v>732.3</v>
      </c>
      <c r="M2" s="1">
        <v>1435.03</v>
      </c>
      <c r="O2" s="1">
        <v>48712.480000000003</v>
      </c>
      <c r="P2" s="1">
        <v>3379.16</v>
      </c>
      <c r="Q2" s="1">
        <v>12831.59</v>
      </c>
      <c r="R2" s="1">
        <v>32501.73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193036</v>
      </c>
      <c r="I3" s="1">
        <v>92763.47</v>
      </c>
      <c r="J3" s="1">
        <v>92763.47</v>
      </c>
      <c r="K3" s="1">
        <v>91262.59</v>
      </c>
      <c r="L3" s="1">
        <v>1500.89</v>
      </c>
      <c r="M3" s="1" t="s">
        <v>25</v>
      </c>
      <c r="O3" s="1">
        <v>100272.53</v>
      </c>
      <c r="P3" s="1">
        <v>51632.69</v>
      </c>
      <c r="Q3" s="1">
        <v>13500.28</v>
      </c>
      <c r="R3" s="1">
        <v>35139.56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368992</v>
      </c>
      <c r="C5" s="17">
        <f t="shared" ref="C5:D5" si="0">SUM(C6,C11)</f>
        <v>175956</v>
      </c>
      <c r="D5" s="17">
        <f t="shared" si="0"/>
        <v>193036</v>
      </c>
      <c r="H5" s="1">
        <v>368992</v>
      </c>
      <c r="I5" s="1">
        <v>175956</v>
      </c>
      <c r="J5" s="1">
        <v>193036</v>
      </c>
    </row>
    <row r="6" spans="1:18" ht="24" customHeight="1" x14ac:dyDescent="0.3">
      <c r="A6" s="12" t="s">
        <v>7</v>
      </c>
      <c r="B6" s="17">
        <f>SUM(B7,B10)</f>
        <v>220006.99</v>
      </c>
      <c r="C6" s="17">
        <f t="shared" ref="C6:D6" si="1">SUM(C7,C10)</f>
        <v>127243.52</v>
      </c>
      <c r="D6" s="17">
        <f t="shared" si="1"/>
        <v>92763.47</v>
      </c>
      <c r="H6" s="1">
        <v>220006.99</v>
      </c>
      <c r="I6" s="1">
        <v>127243.52</v>
      </c>
      <c r="J6" s="1">
        <v>92763.47</v>
      </c>
    </row>
    <row r="7" spans="1:18" ht="24" customHeight="1" x14ac:dyDescent="0.3">
      <c r="A7" s="6" t="s">
        <v>8</v>
      </c>
      <c r="B7" s="23">
        <v>218571.96</v>
      </c>
      <c r="C7" s="23">
        <v>125808.49</v>
      </c>
      <c r="D7" s="23">
        <v>92763.47</v>
      </c>
      <c r="H7" s="1">
        <v>218571.96</v>
      </c>
      <c r="I7" s="1">
        <v>125808.49</v>
      </c>
      <c r="J7" s="1">
        <v>92763.47</v>
      </c>
    </row>
    <row r="8" spans="1:18" ht="24" customHeight="1" x14ac:dyDescent="0.3">
      <c r="A8" s="3" t="s">
        <v>15</v>
      </c>
      <c r="B8" s="23">
        <v>216338.78</v>
      </c>
      <c r="C8" s="23">
        <v>125076.19</v>
      </c>
      <c r="D8" s="23">
        <v>91262.59</v>
      </c>
      <c r="H8" s="1">
        <v>216338.78</v>
      </c>
      <c r="I8" s="1">
        <v>125076.19</v>
      </c>
      <c r="J8" s="1">
        <v>91262.59</v>
      </c>
    </row>
    <row r="9" spans="1:18" ht="24" customHeight="1" x14ac:dyDescent="0.3">
      <c r="A9" s="3" t="s">
        <v>14</v>
      </c>
      <c r="B9" s="23">
        <v>2233.1799999999998</v>
      </c>
      <c r="C9" s="23">
        <v>732.3</v>
      </c>
      <c r="D9" s="23">
        <v>1500.89</v>
      </c>
      <c r="H9" s="1">
        <v>2233.1799999999998</v>
      </c>
      <c r="I9" s="1">
        <v>732.3</v>
      </c>
      <c r="J9" s="1">
        <v>1500.89</v>
      </c>
    </row>
    <row r="10" spans="1:18" ht="24" customHeight="1" x14ac:dyDescent="0.3">
      <c r="A10" s="3" t="s">
        <v>16</v>
      </c>
      <c r="B10" s="23">
        <v>1435.03</v>
      </c>
      <c r="C10" s="23">
        <v>1435.03</v>
      </c>
      <c r="D10" s="23" t="s">
        <v>25</v>
      </c>
      <c r="H10" s="1">
        <v>1435.03</v>
      </c>
      <c r="I10" s="1">
        <v>1435.03</v>
      </c>
      <c r="J10" s="1" t="s">
        <v>25</v>
      </c>
    </row>
    <row r="11" spans="1:18" ht="24" customHeight="1" x14ac:dyDescent="0.3">
      <c r="A11" s="4" t="s">
        <v>5</v>
      </c>
      <c r="B11" s="17">
        <f>SUM(B12:B14)</f>
        <v>148985.01</v>
      </c>
      <c r="C11" s="17">
        <f t="shared" ref="C11:D11" si="2">SUM(C12:C14)</f>
        <v>48712.479999999996</v>
      </c>
      <c r="D11" s="17">
        <f t="shared" si="2"/>
        <v>100272.53</v>
      </c>
    </row>
    <row r="12" spans="1:18" ht="24" customHeight="1" x14ac:dyDescent="0.3">
      <c r="A12" s="3" t="s">
        <v>11</v>
      </c>
      <c r="B12" s="23">
        <v>55011.85</v>
      </c>
      <c r="C12" s="23">
        <v>3379.16</v>
      </c>
      <c r="D12" s="23">
        <v>51632.69</v>
      </c>
      <c r="H12" s="1">
        <v>148985.01</v>
      </c>
      <c r="I12" s="1">
        <v>48712.480000000003</v>
      </c>
      <c r="J12" s="1">
        <v>100272.53</v>
      </c>
    </row>
    <row r="13" spans="1:18" ht="24" customHeight="1" x14ac:dyDescent="0.3">
      <c r="A13" s="7" t="s">
        <v>12</v>
      </c>
      <c r="B13" s="23">
        <v>26331.87</v>
      </c>
      <c r="C13" s="23">
        <v>12831.59</v>
      </c>
      <c r="D13" s="23">
        <v>13500.28</v>
      </c>
      <c r="H13" s="1">
        <v>55011.85</v>
      </c>
      <c r="I13" s="1">
        <v>3379.16</v>
      </c>
      <c r="J13" s="1">
        <v>51632.69</v>
      </c>
    </row>
    <row r="14" spans="1:18" ht="24" customHeight="1" x14ac:dyDescent="0.3">
      <c r="A14" s="7" t="s">
        <v>13</v>
      </c>
      <c r="B14" s="23">
        <v>67641.289999999994</v>
      </c>
      <c r="C14" s="23">
        <v>32501.73</v>
      </c>
      <c r="D14" s="23">
        <v>35139.56</v>
      </c>
      <c r="H14" s="1">
        <v>26331.87</v>
      </c>
      <c r="I14" s="1">
        <v>12831.59</v>
      </c>
      <c r="J14" s="1">
        <v>13500.28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67641.289999999994</v>
      </c>
      <c r="I15" s="1">
        <v>32501.73</v>
      </c>
      <c r="J15" s="1">
        <v>35139.56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100.00000000000001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59.623783171450874</v>
      </c>
      <c r="C17" s="18">
        <f t="shared" ref="C17:D17" si="4">SUM(C18,C21)</f>
        <v>72.315533428811761</v>
      </c>
      <c r="D17" s="18">
        <f t="shared" si="4"/>
        <v>48.055010464369339</v>
      </c>
    </row>
    <row r="18" spans="1:4" ht="24" customHeight="1" x14ac:dyDescent="0.55000000000000004">
      <c r="A18" s="6" t="s">
        <v>8</v>
      </c>
      <c r="B18" s="19">
        <f>(B7*100)/$B$5</f>
        <v>59.2348777209262</v>
      </c>
      <c r="C18" s="19">
        <f t="shared" ref="C18:C25" si="5">(C7*100)/$C$5</f>
        <v>71.499971583805049</v>
      </c>
      <c r="D18" s="19">
        <f t="shared" ref="D18:D25" si="6">(D7*100)/$D$5</f>
        <v>48.055010464369339</v>
      </c>
    </row>
    <row r="19" spans="1:4" ht="24" customHeight="1" x14ac:dyDescent="0.55000000000000004">
      <c r="A19" s="3" t="s">
        <v>9</v>
      </c>
      <c r="B19" s="19">
        <f t="shared" ref="B19:B25" si="7">(B8*100)/$B$5</f>
        <v>58.629666767843204</v>
      </c>
      <c r="C19" s="19">
        <f t="shared" si="5"/>
        <v>71.083787992452656</v>
      </c>
      <c r="D19" s="19">
        <f t="shared" si="6"/>
        <v>47.277497461613379</v>
      </c>
    </row>
    <row r="20" spans="1:4" ht="24" customHeight="1" x14ac:dyDescent="0.55000000000000004">
      <c r="A20" s="3" t="s">
        <v>10</v>
      </c>
      <c r="B20" s="19">
        <f t="shared" si="7"/>
        <v>0.60521095308299355</v>
      </c>
      <c r="C20" s="19">
        <f t="shared" si="5"/>
        <v>0.41618359135238353</v>
      </c>
      <c r="D20" s="19">
        <f t="shared" si="6"/>
        <v>0.77751818313682419</v>
      </c>
    </row>
    <row r="21" spans="1:4" ht="24" customHeight="1" x14ac:dyDescent="0.55000000000000004">
      <c r="A21" s="3" t="s">
        <v>16</v>
      </c>
      <c r="B21" s="19">
        <f t="shared" si="7"/>
        <v>0.38890545052467262</v>
      </c>
      <c r="C21" s="19">
        <f t="shared" si="5"/>
        <v>0.81556184500670625</v>
      </c>
      <c r="D21" s="19" t="s">
        <v>25</v>
      </c>
    </row>
    <row r="22" spans="1:4" ht="24" customHeight="1" x14ac:dyDescent="0.55000000000000004">
      <c r="A22" s="4" t="s">
        <v>5</v>
      </c>
      <c r="B22" s="18">
        <f t="shared" si="7"/>
        <v>40.376216828549126</v>
      </c>
      <c r="C22" s="18">
        <f t="shared" si="5"/>
        <v>27.684466571188253</v>
      </c>
      <c r="D22" s="18">
        <f t="shared" si="6"/>
        <v>51.944989535630661</v>
      </c>
    </row>
    <row r="23" spans="1:4" ht="24" customHeight="1" x14ac:dyDescent="0.55000000000000004">
      <c r="A23" s="3" t="s">
        <v>11</v>
      </c>
      <c r="B23" s="20">
        <f t="shared" si="7"/>
        <v>14.908683657098257</v>
      </c>
      <c r="C23" s="20">
        <f t="shared" si="5"/>
        <v>1.9204573870740413</v>
      </c>
      <c r="D23" s="20">
        <f t="shared" si="6"/>
        <v>26.747699910897449</v>
      </c>
    </row>
    <row r="24" spans="1:4" ht="24" customHeight="1" x14ac:dyDescent="0.55000000000000004">
      <c r="A24" s="7" t="s">
        <v>12</v>
      </c>
      <c r="B24" s="20">
        <f t="shared" si="7"/>
        <v>7.1361628436388864</v>
      </c>
      <c r="C24" s="20">
        <f t="shared" si="5"/>
        <v>7.2924992611789312</v>
      </c>
      <c r="D24" s="20">
        <f t="shared" si="6"/>
        <v>6.9936592138254001</v>
      </c>
    </row>
    <row r="25" spans="1:4" ht="24" customHeight="1" x14ac:dyDescent="0.55000000000000004">
      <c r="A25" s="5" t="s">
        <v>13</v>
      </c>
      <c r="B25" s="21">
        <f t="shared" si="7"/>
        <v>18.331370327811982</v>
      </c>
      <c r="C25" s="21">
        <f t="shared" si="5"/>
        <v>18.471509922935279</v>
      </c>
      <c r="D25" s="21">
        <f t="shared" si="6"/>
        <v>18.20363041090781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4" spans="1:4" ht="24" customHeight="1" x14ac:dyDescent="0.55000000000000004">
      <c r="A34" s="24" t="s">
        <v>22</v>
      </c>
      <c r="B34" s="1" t="s">
        <v>23</v>
      </c>
    </row>
    <row r="35" spans="1:4" ht="24" customHeight="1" x14ac:dyDescent="0.55000000000000004">
      <c r="B35" s="1">
        <f>SUM(B9*100)/B6</f>
        <v>1.0150495672887483</v>
      </c>
      <c r="C35" s="1">
        <f>SUM(C9*100)/C6</f>
        <v>0.57551064289953624</v>
      </c>
      <c r="D35" s="1">
        <f>SUM(D9*100)/D6</f>
        <v>1.617975265478965</v>
      </c>
    </row>
    <row r="36" spans="1:4" ht="24" customHeight="1" x14ac:dyDescent="0.55000000000000004">
      <c r="B36" s="1">
        <f>SUM(B9/B6)*100</f>
        <v>1.0150495672887485</v>
      </c>
      <c r="C36" s="1">
        <f>SUM(C9/C6)*100</f>
        <v>0.57551064289953624</v>
      </c>
      <c r="D36" s="1">
        <f>SUM(D9/D6)*100</f>
        <v>1.6179752654789652</v>
      </c>
    </row>
  </sheetData>
  <mergeCells count="2">
    <mergeCell ref="B4:D4"/>
    <mergeCell ref="B15:D15"/>
  </mergeCells>
  <phoneticPr fontId="0" type="noConversion"/>
  <pageMargins left="0.98425196850393704" right="0.78740157480314998" top="0.53700000000000003" bottom="0.34055118099999998" header="0.511811023622047" footer="0.51181102362204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2019-07-09T05:31:42Z</cp:lastPrinted>
  <dcterms:created xsi:type="dcterms:W3CDTF">2007-01-27T02:01:41Z</dcterms:created>
  <dcterms:modified xsi:type="dcterms:W3CDTF">2019-10-09T06:40:45Z</dcterms:modified>
</cp:coreProperties>
</file>