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462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D5" i="1"/>
  <c r="C5" i="1"/>
  <c r="D20" i="1" l="1"/>
  <c r="D21" i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<sst xmlns="http://schemas.openxmlformats.org/spreadsheetml/2006/main" count="37" uniqueCount="26">
  <si>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</si>
  <si>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</si>
  <si>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</si>
  <si>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</si>
  <si>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</si>
  <si>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</si>
  <si>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</si>
  <si>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</si>
  <si>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</si>
  <si>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</si>
  <si>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</si>
  <si>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</si>
  <si>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</si>
  <si>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</si>
  <si>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</si>
  <si>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</si>
  <si>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</si>
  <si>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</si>
  <si>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</si>
  <si>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</si>
  <si>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</si>
  <si>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</si>
  <si>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</si>
  <si>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</si>
  <si>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</si>
  <si>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เม.ย.2562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</si>
</sst>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0" zoomScaleNormal="80" workbookViewId="0">
      <selection activeCell="L7" sqref="L7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55000000000000004">
      <c r="A1" s="10" t="s">
        <v>17</v>
      </c>
      <c r="B1" s="10"/>
      <c r="C1" s="10"/>
      <c r="D1" s="10"/>
      <c r="G1" s="1" t="s">
        <v>19</v>
      </c>
      <c r="H1" s="1">
        <v>368861.99</v>
      </c>
      <c r="I1" s="1">
        <v>225255.3</v>
      </c>
      <c r="J1" s="1">
        <v>217217.14</v>
      </c>
      <c r="K1" s="1">
        <v>215530.57</v>
      </c>
      <c r="L1" s="1">
        <v>1686.57</v>
      </c>
      <c r="M1" s="1">
        <v>8038.16</v>
      </c>
      <c r="O1" s="1">
        <v>143606.69</v>
      </c>
      <c r="P1" s="1">
        <v>58108.03</v>
      </c>
      <c r="Q1" s="1">
        <v>27466.68</v>
      </c>
      <c r="R1" s="1">
        <v>58031.98</v>
      </c>
    </row>
    <row r="2" spans="1:18" ht="24" customHeight="1" x14ac:dyDescent="0.55000000000000004">
      <c r="A2" s="24" t="s">
        <v>25</v>
      </c>
      <c r="B2" s="9"/>
      <c r="C2" s="9"/>
      <c r="D2" s="9"/>
      <c r="G2" s="1" t="s">
        <v>20</v>
      </c>
      <c r="H2" s="1">
        <v>175931</v>
      </c>
      <c r="I2" s="1">
        <v>129849.09</v>
      </c>
      <c r="J2" s="1">
        <v>123855.38</v>
      </c>
      <c r="K2" s="1">
        <v>122838.53</v>
      </c>
      <c r="L2" s="1">
        <v>1016.85</v>
      </c>
      <c r="M2" s="1">
        <v>5993.7</v>
      </c>
      <c r="O2" s="1">
        <v>46081.91</v>
      </c>
      <c r="P2" s="1">
        <v>5734.9</v>
      </c>
      <c r="Q2" s="1">
        <v>13691.31</v>
      </c>
      <c r="R2" s="1">
        <v>26655.71</v>
      </c>
    </row>
    <row r="3" spans="1:18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192931</v>
      </c>
      <c r="I3" s="1">
        <v>95406.22</v>
      </c>
      <c r="J3" s="1">
        <v>93361.76</v>
      </c>
      <c r="K3" s="1">
        <v>92692.04</v>
      </c>
      <c r="L3" s="1">
        <v>669.72</v>
      </c>
      <c r="M3" s="1">
        <v>2044.46</v>
      </c>
      <c r="O3" s="1">
        <v>97524.78</v>
      </c>
      <c r="P3" s="1">
        <v>52373.13</v>
      </c>
      <c r="Q3" s="1">
        <v>13775.37</v>
      </c>
      <c r="R3" s="1">
        <v>31376.27</v>
      </c>
    </row>
    <row r="4" spans="1:18" ht="24" customHeight="1" x14ac:dyDescent="0.55000000000000004">
      <c r="A4" s="11"/>
      <c r="B4" s="25" t="s">
        <v>4</v>
      </c>
      <c r="C4" s="25"/>
      <c r="D4" s="25"/>
      <c r="H4" s="27" t="s">
        <v>19</v>
      </c>
      <c r="I4" s="27" t="s">
        <v>20</v>
      </c>
      <c r="J4" s="27" t="s">
        <v>21</v>
      </c>
    </row>
    <row r="5" spans="1:18" ht="24" customHeight="1" x14ac:dyDescent="0.3">
      <c r="A5" s="13" t="s">
        <v>0</v>
      </c>
      <c r="B5" s="17">
        <f>SUM(B6,B11)</f>
        <v>368861.99</v>
      </c>
      <c r="C5" s="17">
        <f t="shared" ref="C5:D5" si="0">SUM(C6,C11)</f>
        <v>175931</v>
      </c>
      <c r="D5" s="17">
        <f t="shared" si="0"/>
        <v>192930.99</v>
      </c>
      <c r="H5" s="27">
        <v>368861.99</v>
      </c>
      <c r="I5" s="27">
        <v>175931</v>
      </c>
      <c r="J5" s="27">
        <v>192931</v>
      </c>
    </row>
    <row r="6" spans="1:18" ht="24" customHeight="1" x14ac:dyDescent="0.3">
      <c r="A6" s="12" t="s">
        <v>7</v>
      </c>
      <c r="B6" s="17">
        <f>SUM(B7,B10)</f>
        <v>225255.30000000002</v>
      </c>
      <c r="C6" s="17">
        <f t="shared" ref="C6:D6" si="1">SUM(C7,C10)</f>
        <v>129849.08</v>
      </c>
      <c r="D6" s="17">
        <f t="shared" si="1"/>
        <v>95406.22</v>
      </c>
      <c r="H6" s="27">
        <v>225255.3</v>
      </c>
      <c r="I6" s="27">
        <v>129849.09</v>
      </c>
      <c r="J6" s="27">
        <v>95406.22</v>
      </c>
    </row>
    <row r="7" spans="1:18" ht="24" customHeight="1" x14ac:dyDescent="0.3">
      <c r="A7" s="6" t="s">
        <v>8</v>
      </c>
      <c r="B7" s="22">
        <v>217217.14</v>
      </c>
      <c r="C7" s="22">
        <v>123855.38</v>
      </c>
      <c r="D7" s="22">
        <v>93361.76</v>
      </c>
      <c r="H7" s="27">
        <v>217217.14</v>
      </c>
      <c r="I7" s="27">
        <v>123855.38</v>
      </c>
      <c r="J7" s="27">
        <v>93361.76</v>
      </c>
    </row>
    <row r="8" spans="1:18" ht="24" customHeight="1" x14ac:dyDescent="0.3">
      <c r="A8" s="3" t="s">
        <v>15</v>
      </c>
      <c r="B8" s="22">
        <v>215530.57</v>
      </c>
      <c r="C8" s="22">
        <v>122838.53</v>
      </c>
      <c r="D8" s="22">
        <v>92692.04</v>
      </c>
      <c r="H8" s="27">
        <v>215530.57</v>
      </c>
      <c r="I8" s="27">
        <v>122838.53</v>
      </c>
      <c r="J8" s="27">
        <v>92692.04</v>
      </c>
    </row>
    <row r="9" spans="1:18" ht="24" customHeight="1" x14ac:dyDescent="0.3">
      <c r="A9" s="3" t="s">
        <v>14</v>
      </c>
      <c r="B9" s="22">
        <v>1686.57</v>
      </c>
      <c r="C9" s="22">
        <v>1016.85</v>
      </c>
      <c r="D9" s="22">
        <v>669.72</v>
      </c>
      <c r="H9" s="27">
        <v>1686.57</v>
      </c>
      <c r="I9" s="27">
        <v>1016.85</v>
      </c>
      <c r="J9" s="27">
        <v>669.72</v>
      </c>
    </row>
    <row r="10" spans="1:18" ht="24" customHeight="1" x14ac:dyDescent="0.3">
      <c r="A10" s="3" t="s">
        <v>16</v>
      </c>
      <c r="B10" s="22">
        <v>8038.16</v>
      </c>
      <c r="C10" s="22">
        <v>5993.7</v>
      </c>
      <c r="D10" s="22">
        <v>2044.46</v>
      </c>
      <c r="H10" s="27">
        <v>8038.16</v>
      </c>
      <c r="I10" s="27">
        <v>5993.7</v>
      </c>
      <c r="J10" s="27">
        <v>2044.46</v>
      </c>
    </row>
    <row r="11" spans="1:18" ht="24" customHeight="1" x14ac:dyDescent="0.3">
      <c r="A11" s="4" t="s">
        <v>5</v>
      </c>
      <c r="B11" s="17">
        <f>SUM(B12:B14)</f>
        <v>143606.69</v>
      </c>
      <c r="C11" s="17">
        <f t="shared" ref="C11:D11" si="2">SUM(C12:C14)</f>
        <v>46081.919999999998</v>
      </c>
      <c r="D11" s="17">
        <f t="shared" si="2"/>
        <v>97524.77</v>
      </c>
      <c r="H11" s="27"/>
      <c r="I11" s="27"/>
      <c r="J11" s="27"/>
    </row>
    <row r="12" spans="1:18" ht="24" customHeight="1" x14ac:dyDescent="0.3">
      <c r="A12" s="3" t="s">
        <v>11</v>
      </c>
      <c r="B12" s="22">
        <v>58108.03</v>
      </c>
      <c r="C12" s="22">
        <v>5734.9</v>
      </c>
      <c r="D12" s="22">
        <v>52373.13</v>
      </c>
      <c r="H12" s="27">
        <v>143606.69</v>
      </c>
      <c r="I12" s="27">
        <v>46081.91</v>
      </c>
      <c r="J12" s="27">
        <v>97524.78</v>
      </c>
    </row>
    <row r="13" spans="1:18" ht="24" customHeight="1" x14ac:dyDescent="0.3">
      <c r="A13" s="7" t="s">
        <v>12</v>
      </c>
      <c r="B13" s="22">
        <v>27466.68</v>
      </c>
      <c r="C13" s="22">
        <v>13691.31</v>
      </c>
      <c r="D13" s="22">
        <v>13775.37</v>
      </c>
      <c r="H13" s="27">
        <v>58108.03</v>
      </c>
      <c r="I13" s="27">
        <v>5734.9</v>
      </c>
      <c r="J13" s="27">
        <v>52373.13</v>
      </c>
    </row>
    <row r="14" spans="1:18" ht="24" customHeight="1" x14ac:dyDescent="0.3">
      <c r="A14" s="7" t="s">
        <v>13</v>
      </c>
      <c r="B14" s="22">
        <v>58031.98</v>
      </c>
      <c r="C14" s="22">
        <v>26655.71</v>
      </c>
      <c r="D14" s="22">
        <v>31376.27</v>
      </c>
      <c r="H14" s="27">
        <v>27466.68</v>
      </c>
      <c r="I14" s="27">
        <v>13691.31</v>
      </c>
      <c r="J14" s="27">
        <v>13775.37</v>
      </c>
    </row>
    <row r="15" spans="1:18" s="8" customFormat="1" ht="24" customHeight="1" x14ac:dyDescent="0.55000000000000004">
      <c r="A15" s="7"/>
      <c r="B15" s="26" t="s">
        <v>6</v>
      </c>
      <c r="C15" s="26"/>
      <c r="D15" s="26"/>
      <c r="H15" s="27">
        <v>58031.98</v>
      </c>
      <c r="I15" s="27">
        <v>26655.71</v>
      </c>
      <c r="J15" s="27">
        <v>31376.27</v>
      </c>
    </row>
    <row r="16" spans="1:18" ht="24" customHeight="1" x14ac:dyDescent="0.55000000000000004">
      <c r="A16" s="13" t="s">
        <v>0</v>
      </c>
      <c r="B16" s="18">
        <f>SUM(B17,B22)</f>
        <v>100</v>
      </c>
      <c r="C16" s="18">
        <f t="shared" ref="C16" si="3">SUM(C17,C22)</f>
        <v>100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61.067636706075355</v>
      </c>
      <c r="C17" s="18">
        <f t="shared" ref="C17:D17" si="4">SUM(C18,C21)</f>
        <v>73.806821992713054</v>
      </c>
      <c r="D17" s="18">
        <f t="shared" si="4"/>
        <v>49.450956531141003</v>
      </c>
    </row>
    <row r="18" spans="1:4" ht="24" customHeight="1" x14ac:dyDescent="0.55000000000000004">
      <c r="A18" s="6" t="s">
        <v>8</v>
      </c>
      <c r="B18" s="19">
        <f>(B7*100)/$B$5</f>
        <v>58.888458526182113</v>
      </c>
      <c r="C18" s="19">
        <f t="shared" ref="C18:C25" si="5">(C7*100)/$C$5</f>
        <v>70.39997499019502</v>
      </c>
      <c r="D18" s="19">
        <f t="shared" ref="D18:D25" si="6">(D7*100)/$D$5</f>
        <v>48.391271925780302</v>
      </c>
    </row>
    <row r="19" spans="1:4" ht="24" customHeight="1" x14ac:dyDescent="0.55000000000000004">
      <c r="A19" s="3" t="s">
        <v>9</v>
      </c>
      <c r="B19" s="19">
        <f t="shared" ref="B19:B25" si="7">(B8*100)/$B$5</f>
        <v>58.431222474291808</v>
      </c>
      <c r="C19" s="19">
        <f t="shared" si="5"/>
        <v>69.821992713052282</v>
      </c>
      <c r="D19" s="19">
        <f t="shared" si="6"/>
        <v>48.044142623225021</v>
      </c>
    </row>
    <row r="20" spans="1:4" ht="24" customHeight="1" x14ac:dyDescent="0.55000000000000004">
      <c r="A20" s="3" t="s">
        <v>10</v>
      </c>
      <c r="B20" s="19">
        <f t="shared" si="7"/>
        <v>0.45723605189030186</v>
      </c>
      <c r="C20" s="19">
        <f t="shared" si="5"/>
        <v>0.57798227714274342</v>
      </c>
      <c r="D20" s="19">
        <f t="shared" si="6"/>
        <v>0.34712930255528157</v>
      </c>
    </row>
    <row r="21" spans="1:4" ht="24" customHeight="1" x14ac:dyDescent="0.55000000000000004">
      <c r="A21" s="3" t="s">
        <v>16</v>
      </c>
      <c r="B21" s="19">
        <f t="shared" si="7"/>
        <v>2.1791781798932441</v>
      </c>
      <c r="C21" s="19">
        <f t="shared" si="5"/>
        <v>3.4068470025180329</v>
      </c>
      <c r="D21" s="19">
        <f t="shared" si="6"/>
        <v>1.0596846053607045</v>
      </c>
    </row>
    <row r="22" spans="1:4" ht="24" customHeight="1" x14ac:dyDescent="0.55000000000000004">
      <c r="A22" s="4" t="s">
        <v>5</v>
      </c>
      <c r="B22" s="18">
        <f t="shared" si="7"/>
        <v>38.932363293924645</v>
      </c>
      <c r="C22" s="18">
        <f t="shared" si="5"/>
        <v>26.193178007286949</v>
      </c>
      <c r="D22" s="18">
        <f t="shared" si="6"/>
        <v>50.549043468858997</v>
      </c>
    </row>
    <row r="23" spans="1:4" ht="24" customHeight="1" x14ac:dyDescent="0.55000000000000004">
      <c r="A23" s="3" t="s">
        <v>11</v>
      </c>
      <c r="B23" s="20">
        <f t="shared" si="7"/>
        <v>15.753325518847848</v>
      </c>
      <c r="C23" s="20">
        <f t="shared" si="5"/>
        <v>3.2597438768608149</v>
      </c>
      <c r="D23" s="20">
        <f t="shared" si="6"/>
        <v>27.146043256192279</v>
      </c>
    </row>
    <row r="24" spans="1:4" ht="24" customHeight="1" x14ac:dyDescent="0.55000000000000004">
      <c r="A24" s="7" t="s">
        <v>12</v>
      </c>
      <c r="B24" s="20">
        <f t="shared" si="7"/>
        <v>7.4463297234827586</v>
      </c>
      <c r="C24" s="20">
        <f t="shared" si="5"/>
        <v>7.7822043869471553</v>
      </c>
      <c r="D24" s="20">
        <f t="shared" si="6"/>
        <v>7.1400504397971529</v>
      </c>
    </row>
    <row r="25" spans="1:4" ht="24" customHeight="1" x14ac:dyDescent="0.55000000000000004">
      <c r="A25" s="5" t="s">
        <v>13</v>
      </c>
      <c r="B25" s="21">
        <f t="shared" si="7"/>
        <v>15.73270805159404</v>
      </c>
      <c r="C25" s="21">
        <f t="shared" si="5"/>
        <v>15.151229743478977</v>
      </c>
      <c r="D25" s="21">
        <f t="shared" si="6"/>
        <v>16.262949772869565</v>
      </c>
    </row>
    <row r="26" spans="1:4" ht="24" customHeight="1" x14ac:dyDescent="0.3">
      <c r="A26" s="15" t="s">
        <v>24</v>
      </c>
    </row>
    <row r="27" spans="1:4" ht="24" customHeight="1" x14ac:dyDescent="0.3">
      <c r="A27" s="14"/>
    </row>
    <row r="33" spans="1:4" ht="24" customHeight="1" x14ac:dyDescent="0.55000000000000004">
      <c r="A33" s="23" t="s">
        <v>22</v>
      </c>
      <c r="B33" s="1" t="s">
        <v>23</v>
      </c>
    </row>
    <row r="34" spans="1:4" ht="24" customHeight="1" x14ac:dyDescent="0.55000000000000004">
      <c r="B34" s="1">
        <f>SUM(B9*100)/B6</f>
        <v>0.74873709963761115</v>
      </c>
      <c r="C34" s="1">
        <f>SUM(C9*100)/C6</f>
        <v>0.78310142821189033</v>
      </c>
      <c r="D34" s="1">
        <f>SUM(D9*100)/D6</f>
        <v>0.70196681096892843</v>
      </c>
    </row>
    <row r="35" spans="1:4" ht="24" customHeight="1" x14ac:dyDescent="0.55000000000000004">
      <c r="B35" s="1">
        <f>SUM(B9/B6)*100</f>
        <v>0.74873709963761115</v>
      </c>
      <c r="C35" s="1">
        <f>SUM(C9/C6)*100</f>
        <v>0.78310142821189033</v>
      </c>
      <c r="D35" s="1">
        <f>SUM(D9/D6)*100</f>
        <v>0.70196681096892843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2019-06-05T01:35:38Z</dcterms:modified>
</cp:coreProperties>
</file>