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35" windowWidth="20835" windowHeight="6885"/>
  </bookViews>
  <sheets>
    <sheet name="Sheet3" sheetId="3" r:id="rId1"/>
    <sheet name="Sheet1" sheetId="1" r:id="rId2"/>
    <sheet name="Sheet2" sheetId="2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P34" i="2" l="1"/>
  <c r="O34" i="2"/>
  <c r="N34" i="2"/>
  <c r="P33" i="2"/>
  <c r="O33" i="2"/>
  <c r="N33" i="2"/>
  <c r="O32" i="2"/>
  <c r="N32" i="2"/>
  <c r="P31" i="2"/>
  <c r="O31" i="2"/>
  <c r="N31" i="2"/>
  <c r="P29" i="2"/>
  <c r="N29" i="2"/>
  <c r="P28" i="2"/>
  <c r="O28" i="2"/>
  <c r="N28" i="2"/>
  <c r="P27" i="2"/>
  <c r="N27" i="2"/>
  <c r="P26" i="2"/>
  <c r="O26" i="2"/>
  <c r="N26" i="2"/>
  <c r="P25" i="2"/>
  <c r="O25" i="2"/>
  <c r="N25" i="2"/>
  <c r="P24" i="2"/>
  <c r="O24" i="2"/>
  <c r="N24" i="2"/>
  <c r="P23" i="2"/>
  <c r="O23" i="2"/>
  <c r="N23" i="2"/>
  <c r="M34" i="2"/>
  <c r="L34" i="2"/>
  <c r="M33" i="2"/>
  <c r="L33" i="2"/>
  <c r="L32" i="2"/>
  <c r="M29" i="2"/>
  <c r="M28" i="2"/>
  <c r="L28" i="2"/>
  <c r="M26" i="2"/>
  <c r="L26" i="2"/>
  <c r="M25" i="2"/>
  <c r="L25" i="2"/>
  <c r="M24" i="2"/>
  <c r="L24" i="2"/>
  <c r="M23" i="2"/>
  <c r="L23" i="2"/>
  <c r="K18" i="2"/>
  <c r="K34" i="2" s="1"/>
  <c r="K17" i="2"/>
  <c r="K33" i="2" s="1"/>
  <c r="K16" i="2"/>
  <c r="K32" i="2" s="1"/>
  <c r="M15" i="2"/>
  <c r="M31" i="2" s="1"/>
  <c r="L15" i="2"/>
  <c r="K15" i="2" s="1"/>
  <c r="K13" i="2"/>
  <c r="K29" i="2" s="1"/>
  <c r="K12" i="2"/>
  <c r="K28" i="2" s="1"/>
  <c r="M11" i="2"/>
  <c r="M27" i="2" s="1"/>
  <c r="L11" i="2"/>
  <c r="K11" i="2"/>
  <c r="K27" i="2" s="1"/>
  <c r="K10" i="2"/>
  <c r="K26" i="2" s="1"/>
  <c r="K9" i="2"/>
  <c r="K25" i="2" s="1"/>
  <c r="K8" i="2"/>
  <c r="K24" i="2" s="1"/>
  <c r="K7" i="2"/>
  <c r="K23" i="2" s="1"/>
  <c r="P18" i="2"/>
  <c r="O18" i="2"/>
  <c r="Q18" i="2" s="1"/>
  <c r="N18" i="2"/>
  <c r="P17" i="2"/>
  <c r="O17" i="2"/>
  <c r="Q17" i="2" s="1"/>
  <c r="N17" i="2"/>
  <c r="P16" i="2"/>
  <c r="O16" i="2"/>
  <c r="Q16" i="2" s="1"/>
  <c r="Q15" i="2" s="1"/>
  <c r="N16" i="2"/>
  <c r="P15" i="2"/>
  <c r="O15" i="2"/>
  <c r="P13" i="2"/>
  <c r="O13" i="2"/>
  <c r="Q13" i="2" s="1"/>
  <c r="N13" i="2"/>
  <c r="P12" i="2"/>
  <c r="O12" i="2"/>
  <c r="Q12" i="2" s="1"/>
  <c r="N12" i="2"/>
  <c r="P11" i="2"/>
  <c r="O11" i="2"/>
  <c r="Q11" i="2" s="1"/>
  <c r="N11" i="2"/>
  <c r="P10" i="2"/>
  <c r="O10" i="2"/>
  <c r="Q10" i="2" s="1"/>
  <c r="N10" i="2"/>
  <c r="P9" i="2"/>
  <c r="O9" i="2"/>
  <c r="Q9" i="2" s="1"/>
  <c r="N9" i="2"/>
  <c r="P8" i="2"/>
  <c r="O8" i="2"/>
  <c r="Q8" i="2" s="1"/>
  <c r="N8" i="2"/>
  <c r="P7" i="2"/>
  <c r="O7" i="2"/>
  <c r="Q7" i="2" s="1"/>
  <c r="N7" i="2"/>
  <c r="P6" i="2"/>
  <c r="O6" i="2"/>
  <c r="N6" i="2"/>
  <c r="D34" i="2"/>
  <c r="C34" i="2"/>
  <c r="B34" i="2"/>
  <c r="D33" i="2"/>
  <c r="C33" i="2"/>
  <c r="B33" i="2"/>
  <c r="C32" i="2"/>
  <c r="B32" i="2"/>
  <c r="D31" i="2"/>
  <c r="C31" i="2"/>
  <c r="B31" i="2"/>
  <c r="C30" i="2"/>
  <c r="B30" i="2"/>
  <c r="D29" i="2"/>
  <c r="B29" i="2"/>
  <c r="D28" i="2"/>
  <c r="C28" i="2"/>
  <c r="B28" i="2"/>
  <c r="D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M34" i="1"/>
  <c r="L34" i="1"/>
  <c r="M33" i="1"/>
  <c r="L33" i="1"/>
  <c r="L32" i="1"/>
  <c r="M29" i="1"/>
  <c r="M28" i="1"/>
  <c r="L28" i="1"/>
  <c r="M27" i="1"/>
  <c r="M25" i="1"/>
  <c r="L25" i="1"/>
  <c r="M24" i="1"/>
  <c r="L24" i="1"/>
  <c r="M23" i="1"/>
  <c r="L23" i="1"/>
  <c r="K18" i="1"/>
  <c r="K34" i="1" s="1"/>
  <c r="K17" i="1"/>
  <c r="K33" i="1" s="1"/>
  <c r="K16" i="1"/>
  <c r="K32" i="1" s="1"/>
  <c r="M15" i="1"/>
  <c r="M31" i="1" s="1"/>
  <c r="L15" i="1"/>
  <c r="L31" i="1" s="1"/>
  <c r="K13" i="1"/>
  <c r="K29" i="1" s="1"/>
  <c r="K12" i="1"/>
  <c r="K28" i="1" s="1"/>
  <c r="K11" i="1"/>
  <c r="K27" i="1" s="1"/>
  <c r="M10" i="1"/>
  <c r="M26" i="1" s="1"/>
  <c r="L10" i="1"/>
  <c r="L26" i="1" s="1"/>
  <c r="K9" i="1"/>
  <c r="K25" i="1" s="1"/>
  <c r="K8" i="1"/>
  <c r="K24" i="1" s="1"/>
  <c r="K7" i="1"/>
  <c r="K23" i="1" s="1"/>
  <c r="D34" i="1"/>
  <c r="C34" i="1"/>
  <c r="B34" i="1"/>
  <c r="D33" i="1"/>
  <c r="C33" i="1"/>
  <c r="B33" i="1"/>
  <c r="C32" i="1"/>
  <c r="B32" i="1"/>
  <c r="D31" i="1"/>
  <c r="C31" i="1"/>
  <c r="B31" i="1"/>
  <c r="C30" i="1"/>
  <c r="B30" i="1"/>
  <c r="D29" i="1"/>
  <c r="B29" i="1"/>
  <c r="D28" i="1"/>
  <c r="C28" i="1"/>
  <c r="B28" i="1"/>
  <c r="D27" i="1"/>
  <c r="B27" i="1"/>
  <c r="D26" i="1"/>
  <c r="C26" i="1"/>
  <c r="B26" i="1"/>
  <c r="D25" i="1"/>
  <c r="C25" i="1"/>
  <c r="B25" i="1"/>
  <c r="D24" i="1"/>
  <c r="C24" i="1"/>
  <c r="B24" i="1"/>
  <c r="D23" i="1"/>
  <c r="C23" i="1"/>
  <c r="C22" i="1" s="1"/>
  <c r="B23" i="1"/>
  <c r="D22" i="1"/>
  <c r="B22" i="1"/>
  <c r="K31" i="2" l="1"/>
  <c r="N15" i="2"/>
  <c r="L31" i="2"/>
  <c r="K10" i="1"/>
  <c r="K26" i="1" s="1"/>
  <c r="M22" i="1"/>
  <c r="K15" i="1"/>
  <c r="K31" i="1" s="1"/>
  <c r="L22" i="1"/>
  <c r="K22" i="1" l="1"/>
</calcChain>
</file>

<file path=xl/sharedStrings.xml><?xml version="1.0" encoding="utf-8"?>
<sst xmlns="http://schemas.openxmlformats.org/spreadsheetml/2006/main" count="315" uniqueCount="28">
  <si>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</si>
  <si>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             ไตรมาสที่ 1 (มกราคม-มีนาคม)  2562</t>
  </si>
  <si>
    <t>ระดับการศึกษาที่สำเร็จ</t>
  </si>
  <si>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</si>
  <si>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</si>
  <si>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</si>
  <si>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</si>
  <si>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</si>
  <si>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</si>
  <si>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</si>
  <si>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</si>
  <si>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</si>
  <si>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</si>
  <si>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</si>
  <si>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</si>
  <si>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</si>
  <si>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</si>
  <si>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</si>
  <si>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</si>
  <si>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</si>
  <si>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</si>
  <si>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</si>
  <si>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</si>
  <si>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</si>
  <si>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6.  มหาวิทยาลัย</t>
  </si>
  <si>
    <t xml:space="preserve">             ไตรมาสที่ 2 (เมษายน-มิถุนายน)  2562</t>
  </si>
  <si>
    <t xml:space="preserve">            ไตรมาสที่ 3 (กรกฎาคม - กันยายน)  2562</t>
  </si>
  <si>
    <t xml:space="preserve">              ไตรมาสที่ 4 (ตุลาคม - ธันวาคม)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</si>
</sst>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_-* #,##0.0_-;\-* #,##0.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8" fontId="5" fillId="0" borderId="0" xfId="1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187" fontId="7" fillId="0" borderId="3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5" fillId="0" borderId="0" xfId="1" applyNumberFormat="1" applyFont="1" applyBorder="1" applyAlignment="1">
      <alignment horizontal="right" vertical="center"/>
    </xf>
    <xf numFmtId="3" fontId="0" fillId="0" borderId="0" xfId="0" applyNumberFormat="1"/>
    <xf numFmtId="0" fontId="3" fillId="2" borderId="0" xfId="0" applyFont="1" applyFill="1"/>
    <xf numFmtId="3" fontId="7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3" fontId="0" fillId="2" borderId="0" xfId="0" applyNumberFormat="1" applyFill="1"/>
    <xf numFmtId="0" fontId="0" fillId="2" borderId="0" xfId="0" applyFill="1"/>
    <xf numFmtId="0" fontId="2" fillId="3" borderId="0" xfId="0" applyFont="1" applyFill="1"/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0" xfId="0" applyFont="1" applyFill="1"/>
    <xf numFmtId="0" fontId="5" fillId="3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3" fontId="7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187" fontId="3" fillId="3" borderId="0" xfId="0" applyNumberFormat="1" applyFont="1" applyFill="1" applyBorder="1" applyAlignment="1" applyProtection="1">
      <alignment horizontal="left"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88" fontId="5" fillId="3" borderId="0" xfId="1" applyNumberFormat="1" applyFont="1" applyFill="1" applyBorder="1" applyAlignment="1">
      <alignment horizontal="right" vertical="center"/>
    </xf>
    <xf numFmtId="2" fontId="3" fillId="3" borderId="0" xfId="0" applyNumberFormat="1" applyFont="1" applyFill="1" applyAlignment="1">
      <alignment horizontal="right" vertical="center"/>
    </xf>
    <xf numFmtId="187" fontId="7" fillId="3" borderId="0" xfId="0" applyNumberFormat="1" applyFont="1" applyFill="1" applyAlignment="1">
      <alignment horizontal="right" vertical="center"/>
    </xf>
    <xf numFmtId="0" fontId="3" fillId="3" borderId="3" xfId="0" applyFont="1" applyFill="1" applyBorder="1" applyAlignment="1" applyProtection="1">
      <alignment horizontal="left" vertical="center"/>
    </xf>
    <xf numFmtId="187" fontId="7" fillId="3" borderId="3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B8" sqref="B8"/>
    </sheetView>
  </sheetViews>
  <sheetFormatPr defaultRowHeight="21" x14ac:dyDescent="0.35"/>
  <cols>
    <col min="1" max="1" width="28.125" style="35" customWidth="1"/>
    <col min="2" max="4" width="15.375" style="38" customWidth="1"/>
    <col min="5" max="16384" width="9" style="37"/>
  </cols>
  <sheetData>
    <row r="1" spans="1:4" x14ac:dyDescent="0.35">
      <c r="A1" s="35" t="s">
        <v>0</v>
      </c>
      <c r="B1" s="36"/>
      <c r="C1" s="36"/>
      <c r="D1" s="36"/>
    </row>
    <row r="3" spans="1:4" ht="18.75" x14ac:dyDescent="0.2">
      <c r="A3" s="39" t="s">
        <v>2</v>
      </c>
      <c r="B3" s="40" t="s">
        <v>3</v>
      </c>
      <c r="C3" s="40" t="s">
        <v>4</v>
      </c>
      <c r="D3" s="40" t="s">
        <v>5</v>
      </c>
    </row>
    <row r="4" spans="1:4" ht="18.75" x14ac:dyDescent="0.3">
      <c r="A4" s="41"/>
      <c r="B4" s="42" t="s">
        <v>6</v>
      </c>
      <c r="C4" s="42"/>
      <c r="D4" s="42"/>
    </row>
    <row r="5" spans="1:4" ht="18.75" x14ac:dyDescent="0.2">
      <c r="A5" s="43" t="s">
        <v>7</v>
      </c>
      <c r="B5" s="44">
        <v>1361863.75</v>
      </c>
      <c r="C5" s="44">
        <v>660013.5</v>
      </c>
      <c r="D5" s="44">
        <v>701850.25</v>
      </c>
    </row>
    <row r="6" spans="1:4" ht="18.75" x14ac:dyDescent="0.2">
      <c r="A6" s="45" t="s">
        <v>8</v>
      </c>
      <c r="B6" s="46">
        <v>16060.25</v>
      </c>
      <c r="C6" s="46">
        <v>5154.75</v>
      </c>
      <c r="D6" s="46">
        <v>10905.5</v>
      </c>
    </row>
    <row r="7" spans="1:4" ht="18.75" x14ac:dyDescent="0.3">
      <c r="A7" s="36" t="s">
        <v>9</v>
      </c>
      <c r="B7" s="46">
        <v>454022.25</v>
      </c>
      <c r="C7" s="46">
        <v>204196.5</v>
      </c>
      <c r="D7" s="46">
        <v>249825.75</v>
      </c>
    </row>
    <row r="8" spans="1:4" ht="18.75" x14ac:dyDescent="0.2">
      <c r="A8" s="47" t="s">
        <v>10</v>
      </c>
      <c r="B8" s="46">
        <v>333388.25</v>
      </c>
      <c r="C8" s="46">
        <v>176180.25</v>
      </c>
      <c r="D8" s="46">
        <v>157208</v>
      </c>
    </row>
    <row r="9" spans="1:4" ht="18.75" x14ac:dyDescent="0.2">
      <c r="A9" s="47" t="s">
        <v>11</v>
      </c>
      <c r="B9" s="46">
        <v>289269.5</v>
      </c>
      <c r="C9" s="46">
        <v>156618.5</v>
      </c>
      <c r="D9" s="46">
        <v>132651</v>
      </c>
    </row>
    <row r="10" spans="1:4" ht="18.75" x14ac:dyDescent="0.3">
      <c r="A10" s="36" t="s">
        <v>12</v>
      </c>
      <c r="B10" s="46">
        <v>159750.75</v>
      </c>
      <c r="C10" s="46">
        <v>71177.5</v>
      </c>
      <c r="D10" s="46">
        <v>88573.25</v>
      </c>
    </row>
    <row r="11" spans="1:4" ht="18.75" x14ac:dyDescent="0.2">
      <c r="A11" s="48" t="s">
        <v>13</v>
      </c>
      <c r="B11" s="46">
        <v>138471.75</v>
      </c>
      <c r="C11" s="46">
        <v>59953</v>
      </c>
      <c r="D11" s="46">
        <v>78518.75</v>
      </c>
    </row>
    <row r="12" spans="1:4" ht="18.75" x14ac:dyDescent="0.2">
      <c r="A12" s="48" t="s">
        <v>14</v>
      </c>
      <c r="B12" s="46">
        <v>21111.5</v>
      </c>
      <c r="C12" s="46">
        <v>11057</v>
      </c>
      <c r="D12" s="46">
        <v>10054.5</v>
      </c>
    </row>
    <row r="13" spans="1:4" ht="18.75" x14ac:dyDescent="0.2">
      <c r="A13" s="49" t="s">
        <v>15</v>
      </c>
      <c r="B13" s="46" t="s">
        <v>16</v>
      </c>
      <c r="C13" s="46" t="s">
        <v>16</v>
      </c>
      <c r="D13" s="46" t="s">
        <v>16</v>
      </c>
    </row>
    <row r="14" spans="1:4" ht="18.75" x14ac:dyDescent="0.3">
      <c r="A14" s="36" t="s">
        <v>17</v>
      </c>
      <c r="B14" s="46">
        <v>109372.75</v>
      </c>
      <c r="C14" s="46">
        <v>46686</v>
      </c>
      <c r="D14" s="46">
        <v>62686.75</v>
      </c>
    </row>
    <row r="15" spans="1:4" ht="18.75" x14ac:dyDescent="0.2">
      <c r="A15" s="49" t="s">
        <v>18</v>
      </c>
      <c r="B15" s="46">
        <v>54724.5</v>
      </c>
      <c r="C15" s="46">
        <v>26519.75</v>
      </c>
      <c r="D15" s="46">
        <v>28204.75</v>
      </c>
    </row>
    <row r="16" spans="1:4" ht="18.75" x14ac:dyDescent="0.2">
      <c r="A16" s="49" t="s">
        <v>19</v>
      </c>
      <c r="B16" s="46">
        <v>32514</v>
      </c>
      <c r="C16" s="46">
        <v>13496.5</v>
      </c>
      <c r="D16" s="46">
        <v>19017.5</v>
      </c>
    </row>
    <row r="17" spans="1:4" ht="18.75" x14ac:dyDescent="0.2">
      <c r="A17" s="49" t="s">
        <v>20</v>
      </c>
      <c r="B17" s="46">
        <v>22134.25</v>
      </c>
      <c r="C17" s="46">
        <v>6669.75</v>
      </c>
      <c r="D17" s="46">
        <v>15464.5</v>
      </c>
    </row>
    <row r="18" spans="1:4" ht="18.75" x14ac:dyDescent="0.2">
      <c r="A18" s="48" t="s">
        <v>21</v>
      </c>
      <c r="B18" s="46" t="s">
        <v>16</v>
      </c>
      <c r="C18" s="46" t="s">
        <v>16</v>
      </c>
      <c r="D18" s="46" t="s">
        <v>16</v>
      </c>
    </row>
    <row r="19" spans="1:4" ht="18.75" x14ac:dyDescent="0.2">
      <c r="A19" s="48" t="s">
        <v>22</v>
      </c>
      <c r="B19" s="46" t="s">
        <v>16</v>
      </c>
      <c r="C19" s="46" t="s">
        <v>16</v>
      </c>
      <c r="D19" s="46" t="s">
        <v>16</v>
      </c>
    </row>
    <row r="20" spans="1:4" ht="18.75" x14ac:dyDescent="0.2">
      <c r="A20" s="50"/>
      <c r="B20" s="51" t="s">
        <v>23</v>
      </c>
      <c r="C20" s="51"/>
      <c r="D20" s="51"/>
    </row>
    <row r="21" spans="1:4" ht="18.75" x14ac:dyDescent="0.2">
      <c r="A21" s="52" t="s">
        <v>7</v>
      </c>
      <c r="B21" s="53">
        <v>100</v>
      </c>
      <c r="C21" s="53">
        <v>100</v>
      </c>
      <c r="D21" s="53">
        <v>100</v>
      </c>
    </row>
    <row r="22" spans="1:4" ht="18.75" x14ac:dyDescent="0.2">
      <c r="A22" s="45" t="s">
        <v>8</v>
      </c>
      <c r="B22" s="54">
        <v>1.1797357462447009</v>
      </c>
      <c r="C22" s="54">
        <v>0.7811694924500967</v>
      </c>
      <c r="D22" s="54">
        <v>1.554670426406374</v>
      </c>
    </row>
    <row r="23" spans="1:4" ht="18.75" x14ac:dyDescent="0.3">
      <c r="A23" s="36" t="s">
        <v>9</v>
      </c>
      <c r="B23" s="54">
        <v>33.351054803969319</v>
      </c>
      <c r="C23" s="54">
        <v>30.944677484860794</v>
      </c>
      <c r="D23" s="54">
        <v>35.614754507339619</v>
      </c>
    </row>
    <row r="24" spans="1:4" ht="18.75" x14ac:dyDescent="0.2">
      <c r="A24" s="47" t="s">
        <v>10</v>
      </c>
      <c r="B24" s="54">
        <v>24.48965837412026</v>
      </c>
      <c r="C24" s="54">
        <v>26.698993447253727</v>
      </c>
      <c r="D24" s="54">
        <v>22.411317995001902</v>
      </c>
    </row>
    <row r="25" spans="1:4" ht="18.75" x14ac:dyDescent="0.2">
      <c r="A25" s="47" t="s">
        <v>11</v>
      </c>
      <c r="B25" s="54">
        <v>21.248832953928584</v>
      </c>
      <c r="C25" s="54">
        <v>23.734534973237395</v>
      </c>
      <c r="D25" s="54">
        <v>18.9105118273561</v>
      </c>
    </row>
    <row r="26" spans="1:4" ht="18.75" x14ac:dyDescent="0.3">
      <c r="A26" s="36" t="s">
        <v>12</v>
      </c>
      <c r="B26" s="54">
        <v>11.734790570781941</v>
      </c>
      <c r="C26" s="54">
        <v>11.04</v>
      </c>
      <c r="D26" s="54">
        <v>12.626859139489099</v>
      </c>
    </row>
    <row r="27" spans="1:4" ht="18.75" x14ac:dyDescent="0.2">
      <c r="A27" s="48" t="s">
        <v>13</v>
      </c>
      <c r="B27" s="54">
        <v>10.171701768033479</v>
      </c>
      <c r="C27" s="54">
        <v>9.0854948505476791</v>
      </c>
      <c r="D27" s="54">
        <v>11.193505895501856</v>
      </c>
    </row>
    <row r="28" spans="1:4" ht="18.75" x14ac:dyDescent="0.2">
      <c r="A28" s="48" t="s">
        <v>14</v>
      </c>
      <c r="B28" s="54">
        <v>1.5507847765037908</v>
      </c>
      <c r="C28" s="54">
        <v>2.0699999999999998</v>
      </c>
      <c r="D28" s="54">
        <v>1.4333532439872438</v>
      </c>
    </row>
    <row r="29" spans="1:4" ht="18.75" x14ac:dyDescent="0.2">
      <c r="A29" s="49" t="s">
        <v>15</v>
      </c>
      <c r="B29" s="54" t="s">
        <v>16</v>
      </c>
      <c r="C29" s="54" t="s">
        <v>16</v>
      </c>
      <c r="D29" s="54" t="s">
        <v>16</v>
      </c>
    </row>
    <row r="30" spans="1:4" ht="18.75" x14ac:dyDescent="0.3">
      <c r="A30" s="36" t="s">
        <v>24</v>
      </c>
      <c r="B30" s="54">
        <v>8.0341802176233319</v>
      </c>
      <c r="C30" s="54">
        <v>7.0749655995975003</v>
      </c>
      <c r="D30" s="54">
        <v>8.9365216040098829</v>
      </c>
    </row>
    <row r="31" spans="1:4" ht="18.75" x14ac:dyDescent="0.2">
      <c r="A31" s="49" t="s">
        <v>18</v>
      </c>
      <c r="B31" s="54">
        <v>4.0198906520986997</v>
      </c>
      <c r="C31" s="54">
        <v>4.0188990052676568</v>
      </c>
      <c r="D31" s="54">
        <v>3.51</v>
      </c>
    </row>
    <row r="32" spans="1:4" ht="18.75" x14ac:dyDescent="0.2">
      <c r="A32" s="49" t="s">
        <v>19</v>
      </c>
      <c r="B32" s="54">
        <v>2.3883767720552425</v>
      </c>
      <c r="C32" s="54">
        <v>2.0453085125084107</v>
      </c>
      <c r="D32" s="54">
        <v>2.7111040148716903</v>
      </c>
    </row>
    <row r="33" spans="1:4" ht="18.75" x14ac:dyDescent="0.2">
      <c r="A33" s="49" t="s">
        <v>20</v>
      </c>
      <c r="B33" s="54">
        <v>1.6259127934693902</v>
      </c>
      <c r="C33" s="54">
        <v>1.010758081821433</v>
      </c>
      <c r="D33" s="54">
        <v>2.2045940863932301</v>
      </c>
    </row>
    <row r="34" spans="1:4" ht="18.75" x14ac:dyDescent="0.2">
      <c r="A34" s="48" t="s">
        <v>21</v>
      </c>
      <c r="B34" s="55" t="s">
        <v>16</v>
      </c>
      <c r="C34" s="55" t="s">
        <v>16</v>
      </c>
      <c r="D34" s="55" t="s">
        <v>16</v>
      </c>
    </row>
    <row r="35" spans="1:4" ht="18.75" x14ac:dyDescent="0.2">
      <c r="A35" s="56" t="s">
        <v>22</v>
      </c>
      <c r="B35" s="57" t="s">
        <v>16</v>
      </c>
      <c r="C35" s="57" t="s">
        <v>16</v>
      </c>
      <c r="D35" s="57" t="s">
        <v>16</v>
      </c>
    </row>
    <row r="36" spans="1:4" x14ac:dyDescent="0.35">
      <c r="A36" s="38"/>
    </row>
  </sheetData>
  <mergeCells count="2">
    <mergeCell ref="B4:D4"/>
    <mergeCell ref="B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sqref="A1:A1048576"/>
    </sheetView>
  </sheetViews>
  <sheetFormatPr defaultRowHeight="21" x14ac:dyDescent="0.35"/>
  <cols>
    <col min="1" max="1" width="28.125" style="1" customWidth="1"/>
    <col min="2" max="13" width="8.625" style="3" customWidth="1"/>
  </cols>
  <sheetData>
    <row r="1" spans="1:13" x14ac:dyDescent="0.35">
      <c r="A1" s="1" t="s">
        <v>0</v>
      </c>
      <c r="B1" s="2"/>
      <c r="C1" s="2"/>
      <c r="D1" s="2"/>
      <c r="E1" s="1" t="s">
        <v>0</v>
      </c>
      <c r="F1" s="2"/>
      <c r="G1" s="2"/>
      <c r="H1" s="1" t="s">
        <v>0</v>
      </c>
      <c r="I1" s="2"/>
      <c r="J1" s="2"/>
      <c r="K1" s="1" t="s">
        <v>0</v>
      </c>
      <c r="L1" s="2"/>
      <c r="M1" s="2"/>
    </row>
    <row r="2" spans="1:13" x14ac:dyDescent="0.35">
      <c r="A2" s="1" t="s">
        <v>1</v>
      </c>
      <c r="B2" s="2"/>
      <c r="C2" s="2"/>
      <c r="D2" s="2"/>
      <c r="E2" s="1" t="s">
        <v>25</v>
      </c>
      <c r="F2" s="2"/>
      <c r="G2" s="2"/>
      <c r="H2" s="1" t="s">
        <v>26</v>
      </c>
      <c r="I2" s="2"/>
      <c r="J2" s="2"/>
      <c r="K2" s="1" t="s">
        <v>27</v>
      </c>
      <c r="L2" s="2"/>
      <c r="M2" s="2"/>
    </row>
    <row r="4" spans="1:13" ht="18.75" x14ac:dyDescent="0.2">
      <c r="A4" s="4" t="s">
        <v>2</v>
      </c>
      <c r="B4" s="5" t="s">
        <v>3</v>
      </c>
      <c r="C4" s="5" t="s">
        <v>4</v>
      </c>
      <c r="D4" s="5" t="s">
        <v>5</v>
      </c>
      <c r="E4" s="5" t="s">
        <v>3</v>
      </c>
      <c r="F4" s="5" t="s">
        <v>4</v>
      </c>
      <c r="G4" s="5" t="s">
        <v>5</v>
      </c>
      <c r="H4" s="5" t="s">
        <v>3</v>
      </c>
      <c r="I4" s="5" t="s">
        <v>4</v>
      </c>
      <c r="J4" s="5" t="s">
        <v>5</v>
      </c>
      <c r="K4" s="5" t="s">
        <v>3</v>
      </c>
      <c r="L4" s="5" t="s">
        <v>4</v>
      </c>
      <c r="M4" s="5" t="s">
        <v>5</v>
      </c>
    </row>
    <row r="5" spans="1:13" ht="18.75" x14ac:dyDescent="0.3">
      <c r="A5" s="6"/>
      <c r="B5" s="7" t="s">
        <v>6</v>
      </c>
      <c r="C5" s="7"/>
      <c r="D5" s="7"/>
      <c r="E5" s="7" t="s">
        <v>6</v>
      </c>
      <c r="F5" s="7"/>
      <c r="G5" s="7"/>
      <c r="H5" s="7" t="s">
        <v>6</v>
      </c>
      <c r="I5" s="7"/>
      <c r="J5" s="7"/>
      <c r="K5" s="7" t="s">
        <v>6</v>
      </c>
      <c r="L5" s="7"/>
      <c r="M5" s="7"/>
    </row>
    <row r="6" spans="1:13" ht="18.75" x14ac:dyDescent="0.2">
      <c r="A6" s="8" t="s">
        <v>7</v>
      </c>
      <c r="B6" s="9">
        <v>1361343</v>
      </c>
      <c r="C6" s="9">
        <v>659876</v>
      </c>
      <c r="D6" s="9">
        <v>701467</v>
      </c>
      <c r="E6" s="23">
        <v>1361787</v>
      </c>
      <c r="F6" s="23">
        <v>660008</v>
      </c>
      <c r="G6" s="23">
        <v>701779</v>
      </c>
      <c r="H6" s="23">
        <v>1362147</v>
      </c>
      <c r="I6" s="23">
        <v>660105</v>
      </c>
      <c r="J6" s="23">
        <v>702042</v>
      </c>
      <c r="K6" s="9">
        <v>1362178</v>
      </c>
      <c r="L6" s="9">
        <v>660065</v>
      </c>
      <c r="M6" s="9">
        <v>702113</v>
      </c>
    </row>
    <row r="7" spans="1:13" ht="18.75" x14ac:dyDescent="0.2">
      <c r="A7" s="10" t="s">
        <v>8</v>
      </c>
      <c r="B7" s="11">
        <v>18276</v>
      </c>
      <c r="C7" s="11">
        <v>7419</v>
      </c>
      <c r="D7" s="11">
        <v>10857</v>
      </c>
      <c r="E7" s="24">
        <v>17438</v>
      </c>
      <c r="F7" s="24">
        <v>5268</v>
      </c>
      <c r="G7" s="24">
        <v>12170</v>
      </c>
      <c r="H7" s="24">
        <v>14452</v>
      </c>
      <c r="I7" s="24">
        <v>3509</v>
      </c>
      <c r="J7" s="24">
        <v>10943</v>
      </c>
      <c r="K7" s="11">
        <f t="shared" ref="K7:K13" si="0">L7+M7</f>
        <v>14075</v>
      </c>
      <c r="L7" s="11">
        <v>4423</v>
      </c>
      <c r="M7" s="11">
        <v>9652</v>
      </c>
    </row>
    <row r="8" spans="1:13" ht="18.75" x14ac:dyDescent="0.3">
      <c r="A8" s="2" t="s">
        <v>9</v>
      </c>
      <c r="B8" s="11">
        <v>453378</v>
      </c>
      <c r="C8" s="11">
        <v>199448</v>
      </c>
      <c r="D8" s="11">
        <v>253930</v>
      </c>
      <c r="E8" s="24">
        <v>446132</v>
      </c>
      <c r="F8" s="24">
        <v>203339</v>
      </c>
      <c r="G8" s="24">
        <v>242793</v>
      </c>
      <c r="H8" s="24">
        <v>474371</v>
      </c>
      <c r="I8" s="24">
        <v>215770</v>
      </c>
      <c r="J8" s="24">
        <v>258601</v>
      </c>
      <c r="K8" s="11">
        <f t="shared" si="0"/>
        <v>442208</v>
      </c>
      <c r="L8" s="11">
        <v>198229</v>
      </c>
      <c r="M8" s="11">
        <v>243979</v>
      </c>
    </row>
    <row r="9" spans="1:13" ht="18.75" x14ac:dyDescent="0.2">
      <c r="A9" s="12" t="s">
        <v>10</v>
      </c>
      <c r="B9" s="11">
        <v>320338</v>
      </c>
      <c r="C9" s="11">
        <v>169426</v>
      </c>
      <c r="D9" s="11">
        <v>150912</v>
      </c>
      <c r="E9" s="24">
        <v>324085</v>
      </c>
      <c r="F9" s="24">
        <v>170940</v>
      </c>
      <c r="G9" s="24">
        <v>153145</v>
      </c>
      <c r="H9" s="24">
        <v>344222</v>
      </c>
      <c r="I9" s="24">
        <v>183342</v>
      </c>
      <c r="J9" s="24">
        <v>160880</v>
      </c>
      <c r="K9" s="11">
        <f t="shared" si="0"/>
        <v>344908</v>
      </c>
      <c r="L9" s="11">
        <v>181013</v>
      </c>
      <c r="M9" s="11">
        <v>163895</v>
      </c>
    </row>
    <row r="10" spans="1:13" ht="18.75" x14ac:dyDescent="0.2">
      <c r="A10" s="12" t="s">
        <v>11</v>
      </c>
      <c r="B10" s="11">
        <v>283093</v>
      </c>
      <c r="C10" s="11">
        <v>159341</v>
      </c>
      <c r="D10" s="11">
        <v>123752</v>
      </c>
      <c r="E10" s="24">
        <v>276658</v>
      </c>
      <c r="F10" s="24">
        <v>145403</v>
      </c>
      <c r="G10" s="24">
        <v>131255</v>
      </c>
      <c r="H10" s="24">
        <v>288141</v>
      </c>
      <c r="I10" s="24">
        <v>154435</v>
      </c>
      <c r="J10" s="24">
        <v>133706</v>
      </c>
      <c r="K10" s="11">
        <f t="shared" si="0"/>
        <v>448087</v>
      </c>
      <c r="L10" s="11">
        <f>L11+L12+L13</f>
        <v>230405</v>
      </c>
      <c r="M10" s="11">
        <f>M11+M12+M13</f>
        <v>217682</v>
      </c>
    </row>
    <row r="11" spans="1:13" ht="18.75" x14ac:dyDescent="0.3">
      <c r="A11" s="2" t="s">
        <v>12</v>
      </c>
      <c r="B11" s="11">
        <v>171921</v>
      </c>
      <c r="C11" s="11">
        <v>72884</v>
      </c>
      <c r="D11" s="11">
        <v>99037</v>
      </c>
      <c r="E11" s="24">
        <v>180454</v>
      </c>
      <c r="F11" s="24">
        <v>84429</v>
      </c>
      <c r="G11" s="24">
        <v>96025</v>
      </c>
      <c r="H11" s="24">
        <v>147727</v>
      </c>
      <c r="I11" s="24">
        <v>64287</v>
      </c>
      <c r="J11" s="24">
        <v>83440</v>
      </c>
      <c r="K11" s="11">
        <f t="shared" si="0"/>
        <v>309186</v>
      </c>
      <c r="L11" s="11">
        <v>167295</v>
      </c>
      <c r="M11" s="11">
        <v>141891</v>
      </c>
    </row>
    <row r="12" spans="1:13" ht="18.75" x14ac:dyDescent="0.2">
      <c r="A12" s="13" t="s">
        <v>13</v>
      </c>
      <c r="B12" s="11">
        <v>148738</v>
      </c>
      <c r="C12" s="11">
        <v>58515</v>
      </c>
      <c r="D12" s="11">
        <v>90223</v>
      </c>
      <c r="E12" s="24">
        <v>156897</v>
      </c>
      <c r="F12" s="24">
        <v>72015</v>
      </c>
      <c r="G12" s="24">
        <v>84882</v>
      </c>
      <c r="H12" s="24">
        <v>130093</v>
      </c>
      <c r="I12" s="24">
        <v>56151</v>
      </c>
      <c r="J12" s="24">
        <v>73942</v>
      </c>
      <c r="K12" s="11">
        <f t="shared" si="0"/>
        <v>118159</v>
      </c>
      <c r="L12" s="11">
        <v>53131</v>
      </c>
      <c r="M12" s="11">
        <v>65028</v>
      </c>
    </row>
    <row r="13" spans="1:13" ht="18.75" x14ac:dyDescent="0.2">
      <c r="A13" s="13" t="s">
        <v>14</v>
      </c>
      <c r="B13" s="11">
        <v>22513</v>
      </c>
      <c r="C13" s="11">
        <v>13699</v>
      </c>
      <c r="D13" s="11">
        <v>8814</v>
      </c>
      <c r="E13" s="24">
        <v>23557</v>
      </c>
      <c r="F13" s="24">
        <v>12414</v>
      </c>
      <c r="G13" s="24">
        <v>11143</v>
      </c>
      <c r="H13" s="24">
        <v>17634</v>
      </c>
      <c r="I13" s="24">
        <v>8136</v>
      </c>
      <c r="J13" s="24">
        <v>9498</v>
      </c>
      <c r="K13" s="11">
        <f t="shared" si="0"/>
        <v>20742</v>
      </c>
      <c r="L13" s="11">
        <v>9979</v>
      </c>
      <c r="M13" s="11">
        <v>10763</v>
      </c>
    </row>
    <row r="14" spans="1:13" ht="18.75" x14ac:dyDescent="0.2">
      <c r="A14" s="14" t="s">
        <v>15</v>
      </c>
      <c r="B14" s="11">
        <v>670</v>
      </c>
      <c r="C14" s="11">
        <v>670</v>
      </c>
      <c r="D14" s="11" t="s">
        <v>16</v>
      </c>
      <c r="E14" s="24" t="s">
        <v>16</v>
      </c>
      <c r="F14" s="24" t="s">
        <v>16</v>
      </c>
      <c r="G14" s="24" t="s">
        <v>16</v>
      </c>
      <c r="H14" s="27" t="s">
        <v>16</v>
      </c>
      <c r="I14" s="27" t="s">
        <v>16</v>
      </c>
      <c r="J14" s="27" t="s">
        <v>16</v>
      </c>
      <c r="K14" s="11" t="s">
        <v>16</v>
      </c>
      <c r="L14" s="11" t="s">
        <v>16</v>
      </c>
      <c r="M14" s="11" t="s">
        <v>16</v>
      </c>
    </row>
    <row r="15" spans="1:13" ht="18.75" x14ac:dyDescent="0.3">
      <c r="A15" s="2" t="s">
        <v>17</v>
      </c>
      <c r="B15" s="11">
        <v>114337</v>
      </c>
      <c r="C15" s="11">
        <v>51358</v>
      </c>
      <c r="D15" s="11">
        <v>62979</v>
      </c>
      <c r="E15" s="24">
        <v>117020</v>
      </c>
      <c r="F15" s="24">
        <v>50629</v>
      </c>
      <c r="G15" s="24">
        <v>66391</v>
      </c>
      <c r="H15" s="24">
        <v>93234</v>
      </c>
      <c r="I15" s="24">
        <v>38762</v>
      </c>
      <c r="J15" s="24">
        <v>54472</v>
      </c>
      <c r="K15" s="11">
        <f>L15+M15</f>
        <v>112900</v>
      </c>
      <c r="L15" s="11">
        <f>L16+L17+L18</f>
        <v>45995</v>
      </c>
      <c r="M15" s="11">
        <f>M16+M17+M18</f>
        <v>66905</v>
      </c>
    </row>
    <row r="16" spans="1:13" ht="18.75" x14ac:dyDescent="0.2">
      <c r="A16" s="14" t="s">
        <v>18</v>
      </c>
      <c r="B16" s="11">
        <v>50933</v>
      </c>
      <c r="C16" s="11">
        <v>26357</v>
      </c>
      <c r="D16" s="11">
        <v>24576</v>
      </c>
      <c r="E16" s="24">
        <v>58635</v>
      </c>
      <c r="F16" s="24">
        <v>26851</v>
      </c>
      <c r="G16" s="24">
        <v>31784</v>
      </c>
      <c r="H16" s="24">
        <v>48444</v>
      </c>
      <c r="I16" s="24">
        <v>22211</v>
      </c>
      <c r="J16" s="24">
        <v>26233</v>
      </c>
      <c r="K16" s="11">
        <f>L16+M16</f>
        <v>60886</v>
      </c>
      <c r="L16" s="11">
        <v>30660</v>
      </c>
      <c r="M16" s="11">
        <v>30226</v>
      </c>
    </row>
    <row r="17" spans="1:13" ht="18.75" x14ac:dyDescent="0.2">
      <c r="A17" s="14" t="s">
        <v>19</v>
      </c>
      <c r="B17" s="11">
        <v>36756</v>
      </c>
      <c r="C17" s="11">
        <v>15482</v>
      </c>
      <c r="D17" s="11">
        <v>21274</v>
      </c>
      <c r="E17" s="24">
        <v>38001</v>
      </c>
      <c r="F17" s="24">
        <v>18672</v>
      </c>
      <c r="G17" s="24">
        <v>19329</v>
      </c>
      <c r="H17" s="24">
        <v>27347</v>
      </c>
      <c r="I17" s="24">
        <v>11294</v>
      </c>
      <c r="J17" s="24">
        <v>16053</v>
      </c>
      <c r="K17" s="11">
        <f>L17+M17</f>
        <v>27952</v>
      </c>
      <c r="L17" s="11">
        <v>8538</v>
      </c>
      <c r="M17" s="11">
        <v>19414</v>
      </c>
    </row>
    <row r="18" spans="1:13" ht="18.75" x14ac:dyDescent="0.2">
      <c r="A18" s="14" t="s">
        <v>20</v>
      </c>
      <c r="B18" s="11">
        <v>26648</v>
      </c>
      <c r="C18" s="11">
        <v>9519</v>
      </c>
      <c r="D18" s="11">
        <v>17129</v>
      </c>
      <c r="E18" s="24">
        <v>20384</v>
      </c>
      <c r="F18" s="24">
        <v>5106</v>
      </c>
      <c r="G18" s="24">
        <v>15278</v>
      </c>
      <c r="H18" s="24">
        <v>17443</v>
      </c>
      <c r="I18" s="24">
        <v>5257</v>
      </c>
      <c r="J18" s="24">
        <v>12186</v>
      </c>
      <c r="K18" s="11">
        <f>L18+M18</f>
        <v>24062</v>
      </c>
      <c r="L18" s="11">
        <v>6797</v>
      </c>
      <c r="M18" s="11">
        <v>17265</v>
      </c>
    </row>
    <row r="19" spans="1:13" ht="18.75" x14ac:dyDescent="0.2">
      <c r="A19" s="13" t="s">
        <v>21</v>
      </c>
      <c r="B19" s="11" t="s">
        <v>16</v>
      </c>
      <c r="C19" s="11" t="s">
        <v>16</v>
      </c>
      <c r="D19" s="11" t="s">
        <v>16</v>
      </c>
      <c r="E19" s="24" t="s">
        <v>16</v>
      </c>
      <c r="F19" s="24" t="s">
        <v>16</v>
      </c>
      <c r="G19" s="24" t="s">
        <v>16</v>
      </c>
      <c r="H19" s="27" t="s">
        <v>16</v>
      </c>
      <c r="I19" s="27" t="s">
        <v>16</v>
      </c>
      <c r="J19" s="27" t="s">
        <v>16</v>
      </c>
      <c r="K19" s="11" t="s">
        <v>16</v>
      </c>
      <c r="L19" s="11" t="s">
        <v>16</v>
      </c>
      <c r="M19" s="11" t="s">
        <v>16</v>
      </c>
    </row>
    <row r="20" spans="1:13" ht="18.75" x14ac:dyDescent="0.2">
      <c r="A20" s="13" t="s">
        <v>22</v>
      </c>
      <c r="B20" s="11" t="s">
        <v>16</v>
      </c>
      <c r="C20" s="11" t="s">
        <v>16</v>
      </c>
      <c r="D20" s="11" t="s">
        <v>16</v>
      </c>
      <c r="E20" s="24" t="s">
        <v>16</v>
      </c>
      <c r="F20" s="24" t="s">
        <v>16</v>
      </c>
      <c r="G20" s="24" t="s">
        <v>16</v>
      </c>
      <c r="H20" s="27" t="s">
        <v>16</v>
      </c>
      <c r="I20" s="27" t="s">
        <v>16</v>
      </c>
      <c r="J20" s="27" t="s">
        <v>16</v>
      </c>
      <c r="K20" s="11" t="s">
        <v>16</v>
      </c>
      <c r="L20" s="11" t="s">
        <v>16</v>
      </c>
      <c r="M20" s="11" t="s">
        <v>16</v>
      </c>
    </row>
    <row r="21" spans="1:13" ht="18.75" x14ac:dyDescent="0.2">
      <c r="A21" s="15"/>
      <c r="B21" s="16" t="s">
        <v>23</v>
      </c>
      <c r="C21" s="16"/>
      <c r="D21" s="16"/>
      <c r="E21" s="16" t="s">
        <v>23</v>
      </c>
      <c r="F21" s="16"/>
      <c r="G21" s="16"/>
      <c r="H21" s="16" t="s">
        <v>23</v>
      </c>
      <c r="I21" s="16"/>
      <c r="J21" s="16"/>
      <c r="K21" s="16" t="s">
        <v>23</v>
      </c>
      <c r="L21" s="16"/>
      <c r="M21" s="16"/>
    </row>
    <row r="22" spans="1:13" ht="18.75" x14ac:dyDescent="0.2">
      <c r="A22" s="17" t="s">
        <v>7</v>
      </c>
      <c r="B22" s="18">
        <f>B23+B24+B25+B26+B27+B31</f>
        <v>100</v>
      </c>
      <c r="C22" s="18">
        <f>C23+C24+C25+C26+C27+C31</f>
        <v>99.994894555946885</v>
      </c>
      <c r="D22" s="18">
        <f>D23+D24+D25+D26+D27+D31</f>
        <v>100</v>
      </c>
      <c r="E22" s="18">
        <v>100.00999999999999</v>
      </c>
      <c r="F22" s="18">
        <v>99.999999999999986</v>
      </c>
      <c r="G22" s="18">
        <v>100</v>
      </c>
      <c r="H22" s="28">
        <v>100</v>
      </c>
      <c r="I22" s="28">
        <v>99.999999999999986</v>
      </c>
      <c r="J22" s="28">
        <v>100.00000000000001</v>
      </c>
      <c r="K22" s="18">
        <f>K23+K24+K25+K26+K27+K31</f>
        <v>122.77317325611548</v>
      </c>
      <c r="L22" s="18">
        <f>L23+L24+L25+L26+L27+L31</f>
        <v>111.06864174481265</v>
      </c>
      <c r="M22" s="18">
        <f>M23+M24+M25+M26+M27+M31</f>
        <v>120.31984398410759</v>
      </c>
    </row>
    <row r="23" spans="1:13" ht="18.75" x14ac:dyDescent="0.2">
      <c r="A23" s="10" t="s">
        <v>8</v>
      </c>
      <c r="B23" s="19">
        <f>B7*100/$B$6</f>
        <v>1.3424978128216034</v>
      </c>
      <c r="C23" s="19">
        <f>C7*100/$C$6</f>
        <v>1.1243021416144852</v>
      </c>
      <c r="D23" s="19">
        <f>D7*100/$D$6</f>
        <v>1.5477563449171523</v>
      </c>
      <c r="E23" s="19">
        <v>1.28</v>
      </c>
      <c r="F23" s="19">
        <v>0.8</v>
      </c>
      <c r="G23" s="19">
        <v>1.73</v>
      </c>
      <c r="H23" s="19">
        <v>1.06</v>
      </c>
      <c r="I23" s="19">
        <v>0.53</v>
      </c>
      <c r="J23" s="19">
        <v>1.56</v>
      </c>
      <c r="K23" s="19">
        <f>K7*100/$B$6</f>
        <v>1.0339054889179289</v>
      </c>
      <c r="L23" s="19">
        <f>L7*100/$C$6</f>
        <v>0.67027744606562445</v>
      </c>
      <c r="M23" s="19">
        <f>M7*100/$D$6</f>
        <v>1.3759734955457634</v>
      </c>
    </row>
    <row r="24" spans="1:13" ht="18.75" x14ac:dyDescent="0.3">
      <c r="A24" s="2" t="s">
        <v>9</v>
      </c>
      <c r="B24" s="19">
        <f t="shared" ref="B24:B34" si="1">B8*100/$B$6</f>
        <v>33.303730213473017</v>
      </c>
      <c r="C24" s="19">
        <f t="shared" ref="C24:C34" si="2">C8*100/$C$6</f>
        <v>30.225072589395584</v>
      </c>
      <c r="D24" s="19">
        <f t="shared" ref="D24:D34" si="3">D8*100/$D$6</f>
        <v>36.199849743466196</v>
      </c>
      <c r="E24" s="19">
        <v>32.76</v>
      </c>
      <c r="F24" s="19">
        <v>30.81</v>
      </c>
      <c r="G24" s="19">
        <v>34.6</v>
      </c>
      <c r="H24" s="19">
        <v>34.83</v>
      </c>
      <c r="I24" s="19">
        <v>32.69</v>
      </c>
      <c r="J24" s="19">
        <v>36.840000000000003</v>
      </c>
      <c r="K24" s="19">
        <f t="shared" ref="K24:K34" si="4">K8*100/$B$6</f>
        <v>32.483216940917906</v>
      </c>
      <c r="L24" s="19">
        <f t="shared" ref="L24:L34" si="5">L8*100/$C$6</f>
        <v>30.040340912535083</v>
      </c>
      <c r="M24" s="19">
        <f t="shared" ref="M24:M34" si="6">M8*100/$D$6</f>
        <v>34.781251291935327</v>
      </c>
    </row>
    <row r="25" spans="1:13" ht="18.75" x14ac:dyDescent="0.2">
      <c r="A25" s="12" t="s">
        <v>10</v>
      </c>
      <c r="B25" s="19">
        <f t="shared" si="1"/>
        <v>23.531027815914136</v>
      </c>
      <c r="C25" s="19">
        <f t="shared" si="2"/>
        <v>25.675429929259437</v>
      </c>
      <c r="D25" s="19">
        <f t="shared" si="3"/>
        <v>21.51377042683405</v>
      </c>
      <c r="E25" s="19">
        <v>23.8</v>
      </c>
      <c r="F25" s="19">
        <v>25.9</v>
      </c>
      <c r="G25" s="19">
        <v>21.82</v>
      </c>
      <c r="H25" s="19">
        <v>25.27</v>
      </c>
      <c r="I25" s="19">
        <v>27.77</v>
      </c>
      <c r="J25" s="19">
        <v>22.92</v>
      </c>
      <c r="K25" s="19">
        <f t="shared" si="4"/>
        <v>25.335863188042985</v>
      </c>
      <c r="L25" s="19">
        <f t="shared" si="5"/>
        <v>27.431365892985955</v>
      </c>
      <c r="M25" s="19">
        <f t="shared" si="6"/>
        <v>23.364605890227196</v>
      </c>
    </row>
    <row r="26" spans="1:13" ht="18.75" x14ac:dyDescent="0.2">
      <c r="A26" s="12" t="s">
        <v>11</v>
      </c>
      <c r="B26" s="19">
        <f t="shared" si="1"/>
        <v>20.795126577210887</v>
      </c>
      <c r="C26" s="19">
        <f t="shared" si="2"/>
        <v>24.147112487800737</v>
      </c>
      <c r="D26" s="19">
        <f t="shared" si="3"/>
        <v>17.641884792869799</v>
      </c>
      <c r="E26" s="19">
        <v>20.32</v>
      </c>
      <c r="F26" s="19">
        <v>22.03</v>
      </c>
      <c r="G26" s="19">
        <v>18.7</v>
      </c>
      <c r="H26" s="19">
        <v>21.15</v>
      </c>
      <c r="I26" s="19">
        <v>23.4</v>
      </c>
      <c r="J26" s="19">
        <v>19.04</v>
      </c>
      <c r="K26" s="19">
        <f t="shared" si="4"/>
        <v>32.915069897887598</v>
      </c>
      <c r="L26" s="19">
        <f t="shared" si="5"/>
        <v>34.916408537361562</v>
      </c>
      <c r="M26" s="19">
        <f t="shared" si="6"/>
        <v>31.032393540964865</v>
      </c>
    </row>
    <row r="27" spans="1:13" ht="18.75" x14ac:dyDescent="0.3">
      <c r="A27" s="2" t="s">
        <v>12</v>
      </c>
      <c r="B27" s="19">
        <f t="shared" si="1"/>
        <v>12.62877908065785</v>
      </c>
      <c r="C27" s="19">
        <v>11.04</v>
      </c>
      <c r="D27" s="19">
        <f t="shared" si="3"/>
        <v>14.118554400991066</v>
      </c>
      <c r="E27" s="19">
        <v>13.25</v>
      </c>
      <c r="F27" s="19">
        <v>12.79</v>
      </c>
      <c r="G27" s="19">
        <v>13.69</v>
      </c>
      <c r="H27" s="19">
        <v>10.84</v>
      </c>
      <c r="I27" s="19">
        <v>9.74</v>
      </c>
      <c r="J27" s="19">
        <v>11.879999999999999</v>
      </c>
      <c r="K27" s="19">
        <f t="shared" si="4"/>
        <v>22.711836767074868</v>
      </c>
      <c r="L27" s="19">
        <v>11.04</v>
      </c>
      <c r="M27" s="19">
        <f t="shared" si="6"/>
        <v>20.22775126983878</v>
      </c>
    </row>
    <row r="28" spans="1:13" ht="18.75" x14ac:dyDescent="0.2">
      <c r="A28" s="13" t="s">
        <v>13</v>
      </c>
      <c r="B28" s="19">
        <f t="shared" si="1"/>
        <v>10.925828391522195</v>
      </c>
      <c r="C28" s="19">
        <f t="shared" si="2"/>
        <v>8.8675751201740933</v>
      </c>
      <c r="D28" s="19">
        <f t="shared" si="3"/>
        <v>12.862044828908559</v>
      </c>
      <c r="E28" s="19">
        <v>11.52</v>
      </c>
      <c r="F28" s="19">
        <v>10.91</v>
      </c>
      <c r="G28" s="19">
        <v>12.1</v>
      </c>
      <c r="H28" s="19">
        <v>9.5500000000000007</v>
      </c>
      <c r="I28" s="19">
        <v>8.51</v>
      </c>
      <c r="J28" s="19">
        <v>10.53</v>
      </c>
      <c r="K28" s="19">
        <f t="shared" si="4"/>
        <v>8.6795906689203228</v>
      </c>
      <c r="L28" s="19">
        <f t="shared" si="5"/>
        <v>8.0516642520716015</v>
      </c>
      <c r="M28" s="19">
        <f t="shared" si="6"/>
        <v>9.2702864140437118</v>
      </c>
    </row>
    <row r="29" spans="1:13" ht="18.75" x14ac:dyDescent="0.2">
      <c r="A29" s="13" t="s">
        <v>14</v>
      </c>
      <c r="B29" s="19">
        <f t="shared" si="1"/>
        <v>1.6537345841569686</v>
      </c>
      <c r="C29" s="19">
        <v>2.0699999999999998</v>
      </c>
      <c r="D29" s="19">
        <f t="shared" si="3"/>
        <v>1.256509572082507</v>
      </c>
      <c r="E29" s="19">
        <v>1.73</v>
      </c>
      <c r="F29" s="19">
        <v>1.88</v>
      </c>
      <c r="G29" s="19">
        <v>1.59</v>
      </c>
      <c r="H29" s="19">
        <v>1.29</v>
      </c>
      <c r="I29" s="19">
        <v>1.23</v>
      </c>
      <c r="J29" s="19">
        <v>1.35</v>
      </c>
      <c r="K29" s="19">
        <f t="shared" si="4"/>
        <v>1.5236424618924107</v>
      </c>
      <c r="L29" s="19">
        <v>2.0699999999999998</v>
      </c>
      <c r="M29" s="19">
        <f t="shared" si="6"/>
        <v>1.5343558570823717</v>
      </c>
    </row>
    <row r="30" spans="1:13" ht="18.75" x14ac:dyDescent="0.2">
      <c r="A30" s="14" t="s">
        <v>15</v>
      </c>
      <c r="B30" s="19">
        <f t="shared" si="1"/>
        <v>4.921610497868649E-2</v>
      </c>
      <c r="C30" s="19">
        <f t="shared" si="2"/>
        <v>0.10153422764276925</v>
      </c>
      <c r="D30" s="19" t="s">
        <v>16</v>
      </c>
      <c r="E30" s="19" t="s">
        <v>16</v>
      </c>
      <c r="F30" s="19" t="s">
        <v>16</v>
      </c>
      <c r="G30" s="19" t="s">
        <v>16</v>
      </c>
      <c r="H30" s="19" t="s">
        <v>16</v>
      </c>
      <c r="I30" s="19" t="s">
        <v>16</v>
      </c>
      <c r="J30" s="19" t="s">
        <v>16</v>
      </c>
      <c r="K30" s="19" t="s">
        <v>16</v>
      </c>
      <c r="L30" s="19" t="s">
        <v>16</v>
      </c>
      <c r="M30" s="19" t="s">
        <v>16</v>
      </c>
    </row>
    <row r="31" spans="1:13" ht="18.75" x14ac:dyDescent="0.3">
      <c r="A31" s="2" t="s">
        <v>24</v>
      </c>
      <c r="B31" s="19">
        <f t="shared" si="1"/>
        <v>8.398838499922503</v>
      </c>
      <c r="C31" s="19">
        <f t="shared" si="2"/>
        <v>7.7829774078766309</v>
      </c>
      <c r="D31" s="19">
        <f t="shared" si="3"/>
        <v>8.9781842909217389</v>
      </c>
      <c r="E31" s="19">
        <v>8.6</v>
      </c>
      <c r="F31" s="19">
        <v>7.67</v>
      </c>
      <c r="G31" s="19">
        <v>9.4600000000000009</v>
      </c>
      <c r="H31" s="19">
        <v>6.8500000000000005</v>
      </c>
      <c r="I31" s="19">
        <v>5.87</v>
      </c>
      <c r="J31" s="19">
        <v>7.76</v>
      </c>
      <c r="K31" s="19">
        <f t="shared" si="4"/>
        <v>8.2932809732741859</v>
      </c>
      <c r="L31" s="19">
        <f t="shared" si="5"/>
        <v>6.9702489558644354</v>
      </c>
      <c r="M31" s="19">
        <f t="shared" si="6"/>
        <v>9.5378684955956583</v>
      </c>
    </row>
    <row r="32" spans="1:13" ht="18.75" x14ac:dyDescent="0.2">
      <c r="A32" s="14" t="s">
        <v>18</v>
      </c>
      <c r="B32" s="19">
        <f t="shared" si="1"/>
        <v>3.7413789177305059</v>
      </c>
      <c r="C32" s="19">
        <f t="shared" si="2"/>
        <v>3.9942352805678643</v>
      </c>
      <c r="D32" s="19">
        <v>3.51</v>
      </c>
      <c r="E32" s="19">
        <v>4.3099999999999996</v>
      </c>
      <c r="F32" s="19">
        <v>4.07</v>
      </c>
      <c r="G32" s="19">
        <v>4.53</v>
      </c>
      <c r="H32" s="19">
        <v>3.56</v>
      </c>
      <c r="I32" s="19">
        <v>3.36</v>
      </c>
      <c r="J32" s="19">
        <v>3.74</v>
      </c>
      <c r="K32" s="19">
        <f t="shared" si="4"/>
        <v>4.4724951757198586</v>
      </c>
      <c r="L32" s="19">
        <f t="shared" si="5"/>
        <v>4.6463274918317987</v>
      </c>
      <c r="M32" s="19">
        <v>3.51</v>
      </c>
    </row>
    <row r="33" spans="1:13" ht="18.75" x14ac:dyDescent="0.2">
      <c r="A33" s="14" t="s">
        <v>19</v>
      </c>
      <c r="B33" s="19">
        <f t="shared" si="1"/>
        <v>2.6999808277561201</v>
      </c>
      <c r="C33" s="19">
        <f t="shared" si="2"/>
        <v>2.3461983766647068</v>
      </c>
      <c r="D33" s="19">
        <f t="shared" si="3"/>
        <v>3.032787002097034</v>
      </c>
      <c r="E33" s="19">
        <v>2.79</v>
      </c>
      <c r="F33" s="19">
        <v>2.83</v>
      </c>
      <c r="G33" s="19">
        <v>2.75</v>
      </c>
      <c r="H33" s="19">
        <v>2.0099999999999998</v>
      </c>
      <c r="I33" s="19">
        <v>1.71</v>
      </c>
      <c r="J33" s="19">
        <v>2.29</v>
      </c>
      <c r="K33" s="19">
        <f t="shared" si="4"/>
        <v>2.0532665169615592</v>
      </c>
      <c r="L33" s="19">
        <f t="shared" si="5"/>
        <v>1.2938794561402445</v>
      </c>
      <c r="M33" s="19">
        <f t="shared" si="6"/>
        <v>2.7676284130258444</v>
      </c>
    </row>
    <row r="34" spans="1:13" ht="18.75" x14ac:dyDescent="0.2">
      <c r="A34" s="14" t="s">
        <v>20</v>
      </c>
      <c r="B34" s="19">
        <f t="shared" si="1"/>
        <v>1.9574787544358769</v>
      </c>
      <c r="C34" s="19">
        <f t="shared" si="2"/>
        <v>1.4425437506440604</v>
      </c>
      <c r="D34" s="19">
        <f t="shared" si="3"/>
        <v>2.4418825119357006</v>
      </c>
      <c r="E34" s="19">
        <v>1.5</v>
      </c>
      <c r="F34" s="19">
        <v>0.77</v>
      </c>
      <c r="G34" s="19">
        <v>2.1800000000000002</v>
      </c>
      <c r="H34" s="19">
        <v>1.28</v>
      </c>
      <c r="I34" s="19">
        <v>0.8</v>
      </c>
      <c r="J34" s="19">
        <v>1.73</v>
      </c>
      <c r="K34" s="19">
        <f t="shared" si="4"/>
        <v>1.7675192805927675</v>
      </c>
      <c r="L34" s="19">
        <f t="shared" si="5"/>
        <v>1.030042007892392</v>
      </c>
      <c r="M34" s="19">
        <f t="shared" si="6"/>
        <v>2.4612704517817661</v>
      </c>
    </row>
    <row r="35" spans="1:13" ht="18.75" x14ac:dyDescent="0.2">
      <c r="A35" s="13" t="s">
        <v>21</v>
      </c>
      <c r="B35" s="20" t="s">
        <v>16</v>
      </c>
      <c r="C35" s="20" t="s">
        <v>16</v>
      </c>
      <c r="D35" s="20" t="s">
        <v>16</v>
      </c>
      <c r="E35" s="25" t="s">
        <v>16</v>
      </c>
      <c r="F35" s="25" t="s">
        <v>16</v>
      </c>
      <c r="G35" s="25" t="s">
        <v>16</v>
      </c>
      <c r="H35" s="19" t="s">
        <v>16</v>
      </c>
      <c r="I35" s="19" t="s">
        <v>16</v>
      </c>
      <c r="J35" s="19" t="s">
        <v>16</v>
      </c>
      <c r="K35" s="20" t="s">
        <v>16</v>
      </c>
      <c r="L35" s="20" t="s">
        <v>16</v>
      </c>
      <c r="M35" s="20" t="s">
        <v>16</v>
      </c>
    </row>
    <row r="36" spans="1:13" ht="18.75" x14ac:dyDescent="0.2">
      <c r="A36" s="21" t="s">
        <v>22</v>
      </c>
      <c r="B36" s="22" t="s">
        <v>16</v>
      </c>
      <c r="C36" s="22" t="s">
        <v>16</v>
      </c>
      <c r="D36" s="22" t="s">
        <v>16</v>
      </c>
      <c r="E36" s="26" t="s">
        <v>16</v>
      </c>
      <c r="F36" s="26" t="s">
        <v>16</v>
      </c>
      <c r="G36" s="26" t="s">
        <v>16</v>
      </c>
      <c r="H36" s="26" t="s">
        <v>16</v>
      </c>
      <c r="I36" s="26" t="s">
        <v>16</v>
      </c>
      <c r="J36" s="26" t="s">
        <v>16</v>
      </c>
      <c r="K36" s="22" t="s">
        <v>16</v>
      </c>
      <c r="L36" s="22" t="s">
        <v>16</v>
      </c>
      <c r="M36" s="22" t="s">
        <v>16</v>
      </c>
    </row>
    <row r="37" spans="1:13" x14ac:dyDescent="0.35">
      <c r="A37" s="3"/>
    </row>
  </sheetData>
  <mergeCells count="8">
    <mergeCell ref="K5:M5"/>
    <mergeCell ref="K21:M21"/>
    <mergeCell ref="B5:D5"/>
    <mergeCell ref="B21:D21"/>
    <mergeCell ref="E5:G5"/>
    <mergeCell ref="E21:G21"/>
    <mergeCell ref="H5:J5"/>
    <mergeCell ref="H21:J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A20" workbookViewId="0">
      <selection activeCell="N22" sqref="N22:P34"/>
    </sheetView>
  </sheetViews>
  <sheetFormatPr defaultRowHeight="14.25" x14ac:dyDescent="0.35"/>
  <cols>
    <col min="1" max="1" width="28.125" style="1" customWidth="1"/>
    <col min="2" max="13" width="8.625" style="3" customWidth="1"/>
  </cols>
  <sheetData>
    <row r="1" spans="1:17" ht="21" x14ac:dyDescent="0.35">
      <c r="A1" s="1" t="s">
        <v>0</v>
      </c>
      <c r="B1" s="2"/>
      <c r="C1" s="2"/>
      <c r="D1" s="2"/>
      <c r="E1" s="1" t="s">
        <v>0</v>
      </c>
      <c r="F1" s="2"/>
      <c r="G1" s="2"/>
      <c r="H1" s="1" t="s">
        <v>0</v>
      </c>
      <c r="I1" s="2"/>
      <c r="J1" s="2"/>
      <c r="K1" s="1" t="s">
        <v>0</v>
      </c>
      <c r="L1" s="2"/>
      <c r="M1" s="2"/>
    </row>
    <row r="2" spans="1:17" ht="21" x14ac:dyDescent="0.35">
      <c r="A2" s="1" t="s">
        <v>1</v>
      </c>
      <c r="B2" s="2"/>
      <c r="C2" s="2"/>
      <c r="D2" s="2"/>
      <c r="E2" s="1" t="s">
        <v>25</v>
      </c>
      <c r="F2" s="2"/>
      <c r="G2" s="2"/>
      <c r="H2" s="1" t="s">
        <v>26</v>
      </c>
      <c r="I2" s="2"/>
      <c r="J2" s="2"/>
      <c r="K2" s="1" t="s">
        <v>27</v>
      </c>
      <c r="L2" s="2"/>
      <c r="M2" s="2"/>
    </row>
    <row r="3" spans="1:17" ht="21" x14ac:dyDescent="0.35"/>
    <row r="4" spans="1:17" ht="18.75" x14ac:dyDescent="0.2">
      <c r="A4" s="4" t="s">
        <v>2</v>
      </c>
      <c r="B4" s="5" t="s">
        <v>3</v>
      </c>
      <c r="C4" s="5" t="s">
        <v>4</v>
      </c>
      <c r="D4" s="5" t="s">
        <v>5</v>
      </c>
      <c r="E4" s="5" t="s">
        <v>3</v>
      </c>
      <c r="F4" s="5" t="s">
        <v>4</v>
      </c>
      <c r="G4" s="5" t="s">
        <v>5</v>
      </c>
      <c r="H4" s="5" t="s">
        <v>3</v>
      </c>
      <c r="I4" s="5" t="s">
        <v>4</v>
      </c>
      <c r="J4" s="5" t="s">
        <v>5</v>
      </c>
      <c r="K4" s="5" t="s">
        <v>3</v>
      </c>
      <c r="L4" s="5" t="s">
        <v>4</v>
      </c>
      <c r="M4" s="5" t="s">
        <v>5</v>
      </c>
    </row>
    <row r="5" spans="1:17" ht="18.75" x14ac:dyDescent="0.3">
      <c r="A5" s="6"/>
      <c r="B5" s="7" t="s">
        <v>6</v>
      </c>
      <c r="C5" s="7"/>
      <c r="D5" s="7"/>
      <c r="E5" s="7" t="s">
        <v>6</v>
      </c>
      <c r="F5" s="7"/>
      <c r="G5" s="7"/>
      <c r="H5" s="7" t="s">
        <v>6</v>
      </c>
      <c r="I5" s="7"/>
      <c r="J5" s="7"/>
      <c r="K5" s="7" t="s">
        <v>6</v>
      </c>
      <c r="L5" s="7"/>
      <c r="M5" s="7"/>
    </row>
    <row r="6" spans="1:17" ht="18.75" x14ac:dyDescent="0.2">
      <c r="A6" s="8" t="s">
        <v>7</v>
      </c>
      <c r="B6" s="9">
        <v>1361343</v>
      </c>
      <c r="C6" s="9">
        <v>659876</v>
      </c>
      <c r="D6" s="9">
        <v>701467</v>
      </c>
      <c r="E6" s="23">
        <v>1361787</v>
      </c>
      <c r="F6" s="23">
        <v>660008</v>
      </c>
      <c r="G6" s="23">
        <v>701779</v>
      </c>
      <c r="H6" s="23">
        <v>1362147</v>
      </c>
      <c r="I6" s="23">
        <v>660105</v>
      </c>
      <c r="J6" s="23">
        <v>702042</v>
      </c>
      <c r="K6" s="9">
        <v>1362178</v>
      </c>
      <c r="L6" s="9">
        <v>660065</v>
      </c>
      <c r="M6" s="9">
        <v>702113</v>
      </c>
      <c r="N6" s="29">
        <f>(B6+E6+H6+K6)/4</f>
        <v>1361863.75</v>
      </c>
      <c r="O6" s="29">
        <f t="shared" ref="O6:P6" si="0">(C6+F6+I6+L6)/4</f>
        <v>660013.5</v>
      </c>
      <c r="P6" s="29">
        <f t="shared" si="0"/>
        <v>701850.25</v>
      </c>
    </row>
    <row r="7" spans="1:17" ht="18.75" x14ac:dyDescent="0.2">
      <c r="A7" s="10" t="s">
        <v>8</v>
      </c>
      <c r="B7" s="11">
        <v>18276</v>
      </c>
      <c r="C7" s="11">
        <v>7419</v>
      </c>
      <c r="D7" s="11">
        <v>10857</v>
      </c>
      <c r="E7" s="24">
        <v>17438</v>
      </c>
      <c r="F7" s="24">
        <v>5268</v>
      </c>
      <c r="G7" s="24">
        <v>12170</v>
      </c>
      <c r="H7" s="24">
        <v>14452</v>
      </c>
      <c r="I7" s="24">
        <v>3509</v>
      </c>
      <c r="J7" s="24">
        <v>10943</v>
      </c>
      <c r="K7" s="11">
        <f>L7+M7</f>
        <v>14075</v>
      </c>
      <c r="L7" s="11">
        <v>4423</v>
      </c>
      <c r="M7" s="11">
        <v>9652</v>
      </c>
      <c r="N7" s="29">
        <f t="shared" ref="N7:N18" si="1">(B7+E7+H7+K7)/4</f>
        <v>16060.25</v>
      </c>
      <c r="O7" s="29">
        <f t="shared" ref="O7:O18" si="2">(C7+F7+I7+L7)/4</f>
        <v>5154.75</v>
      </c>
      <c r="P7" s="29">
        <f t="shared" ref="P7:P18" si="3">(D7+G7+J7+M7)/4</f>
        <v>10905.5</v>
      </c>
      <c r="Q7" s="11">
        <f>O7+P7</f>
        <v>16060.25</v>
      </c>
    </row>
    <row r="8" spans="1:17" ht="18.75" x14ac:dyDescent="0.3">
      <c r="A8" s="2" t="s">
        <v>9</v>
      </c>
      <c r="B8" s="11">
        <v>453378</v>
      </c>
      <c r="C8" s="11">
        <v>199448</v>
      </c>
      <c r="D8" s="11">
        <v>253930</v>
      </c>
      <c r="E8" s="24">
        <v>446132</v>
      </c>
      <c r="F8" s="24">
        <v>203339</v>
      </c>
      <c r="G8" s="24">
        <v>242793</v>
      </c>
      <c r="H8" s="24">
        <v>474371</v>
      </c>
      <c r="I8" s="24">
        <v>215770</v>
      </c>
      <c r="J8" s="24">
        <v>258601</v>
      </c>
      <c r="K8" s="11">
        <f>L8+M8</f>
        <v>442208</v>
      </c>
      <c r="L8" s="11">
        <v>198229</v>
      </c>
      <c r="M8" s="11">
        <v>243979</v>
      </c>
      <c r="N8" s="29">
        <f t="shared" si="1"/>
        <v>454022.25</v>
      </c>
      <c r="O8" s="29">
        <f t="shared" si="2"/>
        <v>204196.5</v>
      </c>
      <c r="P8" s="29">
        <f t="shared" si="3"/>
        <v>249825.75</v>
      </c>
      <c r="Q8" s="11">
        <f t="shared" ref="Q8:Q13" si="4">O8+P8</f>
        <v>454022.25</v>
      </c>
    </row>
    <row r="9" spans="1:17" ht="18.75" x14ac:dyDescent="0.2">
      <c r="A9" s="12" t="s">
        <v>10</v>
      </c>
      <c r="B9" s="11">
        <v>320338</v>
      </c>
      <c r="C9" s="11">
        <v>169426</v>
      </c>
      <c r="D9" s="11">
        <v>150912</v>
      </c>
      <c r="E9" s="24">
        <v>324085</v>
      </c>
      <c r="F9" s="24">
        <v>170940</v>
      </c>
      <c r="G9" s="24">
        <v>153145</v>
      </c>
      <c r="H9" s="24">
        <v>344222</v>
      </c>
      <c r="I9" s="24">
        <v>183342</v>
      </c>
      <c r="J9" s="24">
        <v>160880</v>
      </c>
      <c r="K9" s="11">
        <f>L9+M9</f>
        <v>344908</v>
      </c>
      <c r="L9" s="11">
        <v>181013</v>
      </c>
      <c r="M9" s="11">
        <v>163895</v>
      </c>
      <c r="N9" s="29">
        <f t="shared" si="1"/>
        <v>333388.25</v>
      </c>
      <c r="O9" s="29">
        <f t="shared" si="2"/>
        <v>176180.25</v>
      </c>
      <c r="P9" s="29">
        <f t="shared" si="3"/>
        <v>157208</v>
      </c>
      <c r="Q9" s="11">
        <f t="shared" si="4"/>
        <v>333388.25</v>
      </c>
    </row>
    <row r="10" spans="1:17" ht="18.75" x14ac:dyDescent="0.2">
      <c r="A10" s="12" t="s">
        <v>11</v>
      </c>
      <c r="B10" s="11">
        <v>283093</v>
      </c>
      <c r="C10" s="11">
        <v>159341</v>
      </c>
      <c r="D10" s="11">
        <v>123752</v>
      </c>
      <c r="E10" s="24">
        <v>276658</v>
      </c>
      <c r="F10" s="24">
        <v>145403</v>
      </c>
      <c r="G10" s="24">
        <v>131255</v>
      </c>
      <c r="H10" s="24">
        <v>288141</v>
      </c>
      <c r="I10" s="24">
        <v>154435</v>
      </c>
      <c r="J10" s="24">
        <v>133706</v>
      </c>
      <c r="K10" s="11">
        <f>L10+M10</f>
        <v>309186</v>
      </c>
      <c r="L10" s="11">
        <v>167295</v>
      </c>
      <c r="M10" s="11">
        <v>141891</v>
      </c>
      <c r="N10" s="29">
        <f t="shared" si="1"/>
        <v>289269.5</v>
      </c>
      <c r="O10" s="29">
        <f t="shared" si="2"/>
        <v>156618.5</v>
      </c>
      <c r="P10" s="29">
        <f t="shared" si="3"/>
        <v>132651</v>
      </c>
      <c r="Q10" s="11">
        <f t="shared" si="4"/>
        <v>289269.5</v>
      </c>
    </row>
    <row r="11" spans="1:17" s="34" customFormat="1" ht="18.75" x14ac:dyDescent="0.3">
      <c r="A11" s="30" t="s">
        <v>12</v>
      </c>
      <c r="B11" s="31">
        <v>171921</v>
      </c>
      <c r="C11" s="31">
        <v>72884</v>
      </c>
      <c r="D11" s="31">
        <v>99037</v>
      </c>
      <c r="E11" s="32">
        <v>180454</v>
      </c>
      <c r="F11" s="32">
        <v>84429</v>
      </c>
      <c r="G11" s="32">
        <v>96025</v>
      </c>
      <c r="H11" s="32">
        <v>147727</v>
      </c>
      <c r="I11" s="32">
        <v>64287</v>
      </c>
      <c r="J11" s="32">
        <v>83440</v>
      </c>
      <c r="K11" s="11">
        <f>K12+K13</f>
        <v>138901</v>
      </c>
      <c r="L11" s="11">
        <f>L12+L13</f>
        <v>63110</v>
      </c>
      <c r="M11" s="11">
        <f>M12+M13</f>
        <v>75791</v>
      </c>
      <c r="N11" s="33">
        <f t="shared" si="1"/>
        <v>159750.75</v>
      </c>
      <c r="O11" s="33">
        <f t="shared" si="2"/>
        <v>71177.5</v>
      </c>
      <c r="P11" s="33">
        <f t="shared" si="3"/>
        <v>88573.25</v>
      </c>
      <c r="Q11" s="31">
        <f t="shared" si="4"/>
        <v>159750.75</v>
      </c>
    </row>
    <row r="12" spans="1:17" ht="18.75" x14ac:dyDescent="0.2">
      <c r="A12" s="13" t="s">
        <v>13</v>
      </c>
      <c r="B12" s="11">
        <v>148738</v>
      </c>
      <c r="C12" s="11">
        <v>58515</v>
      </c>
      <c r="D12" s="11">
        <v>90223</v>
      </c>
      <c r="E12" s="24">
        <v>156897</v>
      </c>
      <c r="F12" s="24">
        <v>72015</v>
      </c>
      <c r="G12" s="24">
        <v>84882</v>
      </c>
      <c r="H12" s="24">
        <v>130093</v>
      </c>
      <c r="I12" s="24">
        <v>56151</v>
      </c>
      <c r="J12" s="24">
        <v>73942</v>
      </c>
      <c r="K12" s="11">
        <f>L12+M12</f>
        <v>118159</v>
      </c>
      <c r="L12" s="11">
        <v>53131</v>
      </c>
      <c r="M12" s="11">
        <v>65028</v>
      </c>
      <c r="N12" s="29">
        <f t="shared" si="1"/>
        <v>138471.75</v>
      </c>
      <c r="O12" s="29">
        <f t="shared" si="2"/>
        <v>59953</v>
      </c>
      <c r="P12" s="29">
        <f t="shared" si="3"/>
        <v>78518.75</v>
      </c>
      <c r="Q12" s="11">
        <f t="shared" si="4"/>
        <v>138471.75</v>
      </c>
    </row>
    <row r="13" spans="1:17" ht="18.75" x14ac:dyDescent="0.2">
      <c r="A13" s="13" t="s">
        <v>14</v>
      </c>
      <c r="B13" s="11">
        <v>22513</v>
      </c>
      <c r="C13" s="11">
        <v>13699</v>
      </c>
      <c r="D13" s="11">
        <v>8814</v>
      </c>
      <c r="E13" s="24">
        <v>23557</v>
      </c>
      <c r="F13" s="24">
        <v>12414</v>
      </c>
      <c r="G13" s="24">
        <v>11143</v>
      </c>
      <c r="H13" s="24">
        <v>17634</v>
      </c>
      <c r="I13" s="24">
        <v>8136</v>
      </c>
      <c r="J13" s="24">
        <v>9498</v>
      </c>
      <c r="K13" s="11">
        <f>L13+M13</f>
        <v>20742</v>
      </c>
      <c r="L13" s="11">
        <v>9979</v>
      </c>
      <c r="M13" s="11">
        <v>10763</v>
      </c>
      <c r="N13" s="29">
        <f t="shared" si="1"/>
        <v>21111.5</v>
      </c>
      <c r="O13" s="29">
        <f t="shared" si="2"/>
        <v>11057</v>
      </c>
      <c r="P13" s="29">
        <f t="shared" si="3"/>
        <v>10054.5</v>
      </c>
      <c r="Q13" s="11">
        <f t="shared" si="4"/>
        <v>21111.5</v>
      </c>
    </row>
    <row r="14" spans="1:17" ht="18.75" x14ac:dyDescent="0.2">
      <c r="A14" s="14" t="s">
        <v>15</v>
      </c>
      <c r="B14" s="11">
        <v>670</v>
      </c>
      <c r="C14" s="11">
        <v>670</v>
      </c>
      <c r="D14" s="11" t="s">
        <v>16</v>
      </c>
      <c r="E14" s="24" t="s">
        <v>16</v>
      </c>
      <c r="F14" s="24" t="s">
        <v>16</v>
      </c>
      <c r="G14" s="24" t="s">
        <v>16</v>
      </c>
      <c r="H14" s="27" t="s">
        <v>16</v>
      </c>
      <c r="I14" s="27" t="s">
        <v>16</v>
      </c>
      <c r="J14" s="27" t="s">
        <v>16</v>
      </c>
      <c r="K14" s="11" t="s">
        <v>16</v>
      </c>
      <c r="L14" s="11" t="s">
        <v>16</v>
      </c>
      <c r="M14" s="11" t="s">
        <v>16</v>
      </c>
      <c r="N14" s="11" t="s">
        <v>16</v>
      </c>
      <c r="O14" s="11" t="s">
        <v>16</v>
      </c>
      <c r="P14" s="11" t="s">
        <v>16</v>
      </c>
    </row>
    <row r="15" spans="1:17" s="34" customFormat="1" ht="18.75" x14ac:dyDescent="0.3">
      <c r="A15" s="30" t="s">
        <v>17</v>
      </c>
      <c r="B15" s="31">
        <v>114337</v>
      </c>
      <c r="C15" s="31">
        <v>51358</v>
      </c>
      <c r="D15" s="31">
        <v>62979</v>
      </c>
      <c r="E15" s="32">
        <v>117020</v>
      </c>
      <c r="F15" s="32">
        <v>50629</v>
      </c>
      <c r="G15" s="32">
        <v>66391</v>
      </c>
      <c r="H15" s="32">
        <v>93234</v>
      </c>
      <c r="I15" s="32">
        <v>38762</v>
      </c>
      <c r="J15" s="32">
        <v>54472</v>
      </c>
      <c r="K15" s="11">
        <f>L15+M15</f>
        <v>112900</v>
      </c>
      <c r="L15" s="11">
        <f>L16+L17+L18</f>
        <v>45995</v>
      </c>
      <c r="M15" s="11">
        <f>M16+M17+M18</f>
        <v>66905</v>
      </c>
      <c r="N15" s="33">
        <f t="shared" si="1"/>
        <v>109372.75</v>
      </c>
      <c r="O15" s="33">
        <f t="shared" si="2"/>
        <v>46686</v>
      </c>
      <c r="P15" s="33">
        <f t="shared" si="3"/>
        <v>62686.75</v>
      </c>
      <c r="Q15" s="31">
        <f>Q16+Q17+Q18</f>
        <v>109372.75</v>
      </c>
    </row>
    <row r="16" spans="1:17" ht="18.75" x14ac:dyDescent="0.2">
      <c r="A16" s="14" t="s">
        <v>18</v>
      </c>
      <c r="B16" s="11">
        <v>50933</v>
      </c>
      <c r="C16" s="11">
        <v>26357</v>
      </c>
      <c r="D16" s="11">
        <v>24576</v>
      </c>
      <c r="E16" s="24">
        <v>58635</v>
      </c>
      <c r="F16" s="24">
        <v>26851</v>
      </c>
      <c r="G16" s="24">
        <v>31784</v>
      </c>
      <c r="H16" s="24">
        <v>48444</v>
      </c>
      <c r="I16" s="24">
        <v>22211</v>
      </c>
      <c r="J16" s="24">
        <v>26233</v>
      </c>
      <c r="K16" s="11">
        <f>L16+M16</f>
        <v>60886</v>
      </c>
      <c r="L16" s="11">
        <v>30660</v>
      </c>
      <c r="M16" s="11">
        <v>30226</v>
      </c>
      <c r="N16" s="29">
        <f t="shared" si="1"/>
        <v>54724.5</v>
      </c>
      <c r="O16" s="29">
        <f t="shared" si="2"/>
        <v>26519.75</v>
      </c>
      <c r="P16" s="29">
        <f t="shared" si="3"/>
        <v>28204.75</v>
      </c>
      <c r="Q16" s="11">
        <f t="shared" ref="Q16:Q18" si="5">O16+P16</f>
        <v>54724.5</v>
      </c>
    </row>
    <row r="17" spans="1:17" ht="18.75" x14ac:dyDescent="0.2">
      <c r="A17" s="14" t="s">
        <v>19</v>
      </c>
      <c r="B17" s="11">
        <v>36756</v>
      </c>
      <c r="C17" s="11">
        <v>15482</v>
      </c>
      <c r="D17" s="11">
        <v>21274</v>
      </c>
      <c r="E17" s="24">
        <v>38001</v>
      </c>
      <c r="F17" s="24">
        <v>18672</v>
      </c>
      <c r="G17" s="24">
        <v>19329</v>
      </c>
      <c r="H17" s="24">
        <v>27347</v>
      </c>
      <c r="I17" s="24">
        <v>11294</v>
      </c>
      <c r="J17" s="24">
        <v>16053</v>
      </c>
      <c r="K17" s="11">
        <f>L17+M17</f>
        <v>27952</v>
      </c>
      <c r="L17" s="11">
        <v>8538</v>
      </c>
      <c r="M17" s="11">
        <v>19414</v>
      </c>
      <c r="N17" s="29">
        <f t="shared" si="1"/>
        <v>32514</v>
      </c>
      <c r="O17" s="29">
        <f t="shared" si="2"/>
        <v>13496.5</v>
      </c>
      <c r="P17" s="29">
        <f t="shared" si="3"/>
        <v>19017.5</v>
      </c>
      <c r="Q17" s="11">
        <f t="shared" si="5"/>
        <v>32514</v>
      </c>
    </row>
    <row r="18" spans="1:17" ht="18.75" x14ac:dyDescent="0.2">
      <c r="A18" s="14" t="s">
        <v>20</v>
      </c>
      <c r="B18" s="11">
        <v>26648</v>
      </c>
      <c r="C18" s="11">
        <v>9519</v>
      </c>
      <c r="D18" s="11">
        <v>17129</v>
      </c>
      <c r="E18" s="24">
        <v>20384</v>
      </c>
      <c r="F18" s="24">
        <v>5106</v>
      </c>
      <c r="G18" s="24">
        <v>15278</v>
      </c>
      <c r="H18" s="24">
        <v>17443</v>
      </c>
      <c r="I18" s="24">
        <v>5257</v>
      </c>
      <c r="J18" s="24">
        <v>12186</v>
      </c>
      <c r="K18" s="11">
        <f>L18+M18</f>
        <v>24062</v>
      </c>
      <c r="L18" s="11">
        <v>6797</v>
      </c>
      <c r="M18" s="11">
        <v>17265</v>
      </c>
      <c r="N18" s="29">
        <f t="shared" si="1"/>
        <v>22134.25</v>
      </c>
      <c r="O18" s="29">
        <f t="shared" si="2"/>
        <v>6669.75</v>
      </c>
      <c r="P18" s="29">
        <f t="shared" si="3"/>
        <v>15464.5</v>
      </c>
      <c r="Q18" s="11">
        <f t="shared" si="5"/>
        <v>22134.25</v>
      </c>
    </row>
    <row r="19" spans="1:17" ht="18.75" x14ac:dyDescent="0.2">
      <c r="A19" s="13" t="s">
        <v>21</v>
      </c>
      <c r="B19" s="11" t="s">
        <v>16</v>
      </c>
      <c r="C19" s="11" t="s">
        <v>16</v>
      </c>
      <c r="D19" s="11" t="s">
        <v>16</v>
      </c>
      <c r="E19" s="24" t="s">
        <v>16</v>
      </c>
      <c r="F19" s="24" t="s">
        <v>16</v>
      </c>
      <c r="G19" s="24" t="s">
        <v>16</v>
      </c>
      <c r="H19" s="27" t="s">
        <v>16</v>
      </c>
      <c r="I19" s="27" t="s">
        <v>16</v>
      </c>
      <c r="J19" s="27" t="s">
        <v>16</v>
      </c>
      <c r="K19" s="11" t="s">
        <v>16</v>
      </c>
      <c r="L19" s="11" t="s">
        <v>16</v>
      </c>
      <c r="M19" s="11" t="s">
        <v>16</v>
      </c>
    </row>
    <row r="20" spans="1:17" ht="18.75" x14ac:dyDescent="0.2">
      <c r="A20" s="13" t="s">
        <v>22</v>
      </c>
      <c r="B20" s="11" t="s">
        <v>16</v>
      </c>
      <c r="C20" s="11" t="s">
        <v>16</v>
      </c>
      <c r="D20" s="11" t="s">
        <v>16</v>
      </c>
      <c r="E20" s="24" t="s">
        <v>16</v>
      </c>
      <c r="F20" s="24" t="s">
        <v>16</v>
      </c>
      <c r="G20" s="24" t="s">
        <v>16</v>
      </c>
      <c r="H20" s="27" t="s">
        <v>16</v>
      </c>
      <c r="I20" s="27" t="s">
        <v>16</v>
      </c>
      <c r="J20" s="27" t="s">
        <v>16</v>
      </c>
      <c r="K20" s="11" t="s">
        <v>16</v>
      </c>
      <c r="L20" s="11" t="s">
        <v>16</v>
      </c>
      <c r="M20" s="11" t="s">
        <v>16</v>
      </c>
    </row>
    <row r="21" spans="1:17" ht="18.75" x14ac:dyDescent="0.2">
      <c r="A21" s="15"/>
      <c r="B21" s="16" t="s">
        <v>23</v>
      </c>
      <c r="C21" s="16"/>
      <c r="D21" s="16"/>
      <c r="E21" s="16" t="s">
        <v>23</v>
      </c>
      <c r="F21" s="16"/>
      <c r="G21" s="16"/>
      <c r="H21" s="16" t="s">
        <v>23</v>
      </c>
      <c r="I21" s="16"/>
      <c r="J21" s="16"/>
      <c r="K21" s="16" t="s">
        <v>23</v>
      </c>
      <c r="L21" s="16"/>
      <c r="M21" s="16"/>
    </row>
    <row r="22" spans="1:17" ht="18.75" x14ac:dyDescent="0.2">
      <c r="A22" s="17" t="s">
        <v>7</v>
      </c>
      <c r="B22" s="18">
        <f>B23+B24+B25+B26+B27+B31</f>
        <v>100</v>
      </c>
      <c r="C22" s="18">
        <f>C23+C24+C25+C26+C27+C31</f>
        <v>99.994894555946885</v>
      </c>
      <c r="D22" s="18">
        <f>D23+D24+D25+D26+D27+D31</f>
        <v>100</v>
      </c>
      <c r="E22" s="18">
        <v>100.00999999999999</v>
      </c>
      <c r="F22" s="18">
        <v>99.999999999999986</v>
      </c>
      <c r="G22" s="18">
        <v>100</v>
      </c>
      <c r="H22" s="28">
        <v>100</v>
      </c>
      <c r="I22" s="28">
        <v>99.999999999999986</v>
      </c>
      <c r="J22" s="28">
        <v>100.00000000000001</v>
      </c>
      <c r="K22" s="18">
        <v>100</v>
      </c>
      <c r="L22" s="18">
        <v>100</v>
      </c>
      <c r="M22" s="18">
        <v>100</v>
      </c>
      <c r="N22" s="18">
        <v>100</v>
      </c>
      <c r="O22" s="18">
        <v>100</v>
      </c>
      <c r="P22" s="18">
        <v>100</v>
      </c>
    </row>
    <row r="23" spans="1:17" ht="18.75" x14ac:dyDescent="0.2">
      <c r="A23" s="10" t="s">
        <v>8</v>
      </c>
      <c r="B23" s="19">
        <f>B7*100/$B$6</f>
        <v>1.3424978128216034</v>
      </c>
      <c r="C23" s="19">
        <f>C7*100/$C$6</f>
        <v>1.1243021416144852</v>
      </c>
      <c r="D23" s="19">
        <f>D7*100/$D$6</f>
        <v>1.5477563449171523</v>
      </c>
      <c r="E23" s="19">
        <v>1.28</v>
      </c>
      <c r="F23" s="19">
        <v>0.8</v>
      </c>
      <c r="G23" s="19">
        <v>1.73</v>
      </c>
      <c r="H23" s="19">
        <v>1.06</v>
      </c>
      <c r="I23" s="19">
        <v>0.53</v>
      </c>
      <c r="J23" s="19">
        <v>1.56</v>
      </c>
      <c r="K23" s="19">
        <f>K7*100/$B$6</f>
        <v>1.0339054889179289</v>
      </c>
      <c r="L23" s="19">
        <f>L7*100/$C$6</f>
        <v>0.67027744606562445</v>
      </c>
      <c r="M23" s="19">
        <f>M7*100/$D$6</f>
        <v>1.3759734955457634</v>
      </c>
      <c r="N23" s="19">
        <f>N7*100/$B$6</f>
        <v>1.1797357462447009</v>
      </c>
      <c r="O23" s="19">
        <f>O7*100/$C$6</f>
        <v>0.7811694924500967</v>
      </c>
      <c r="P23" s="19">
        <f>P7*100/$D$6</f>
        <v>1.554670426406374</v>
      </c>
    </row>
    <row r="24" spans="1:17" ht="18.75" x14ac:dyDescent="0.3">
      <c r="A24" s="2" t="s">
        <v>9</v>
      </c>
      <c r="B24" s="19">
        <f t="shared" ref="B24:B34" si="6">B8*100/$B$6</f>
        <v>33.303730213473017</v>
      </c>
      <c r="C24" s="19">
        <f t="shared" ref="C24:C34" si="7">C8*100/$C$6</f>
        <v>30.225072589395584</v>
      </c>
      <c r="D24" s="19">
        <f t="shared" ref="D24:D34" si="8">D8*100/$D$6</f>
        <v>36.199849743466196</v>
      </c>
      <c r="E24" s="19">
        <v>32.76</v>
      </c>
      <c r="F24" s="19">
        <v>30.81</v>
      </c>
      <c r="G24" s="19">
        <v>34.6</v>
      </c>
      <c r="H24" s="19">
        <v>34.83</v>
      </c>
      <c r="I24" s="19">
        <v>32.69</v>
      </c>
      <c r="J24" s="19">
        <v>36.840000000000003</v>
      </c>
      <c r="K24" s="19">
        <f t="shared" ref="K24:K34" si="9">K8*100/$B$6</f>
        <v>32.483216940917906</v>
      </c>
      <c r="L24" s="19">
        <f t="shared" ref="L24:L34" si="10">L8*100/$C$6</f>
        <v>30.040340912535083</v>
      </c>
      <c r="M24" s="19">
        <f t="shared" ref="M24:M34" si="11">M8*100/$D$6</f>
        <v>34.781251291935327</v>
      </c>
      <c r="N24" s="19">
        <f t="shared" ref="N24:N34" si="12">N8*100/$B$6</f>
        <v>33.351054803969319</v>
      </c>
      <c r="O24" s="19">
        <f t="shared" ref="O24:O34" si="13">O8*100/$C$6</f>
        <v>30.944677484860794</v>
      </c>
      <c r="P24" s="19">
        <f t="shared" ref="P24:P34" si="14">P8*100/$D$6</f>
        <v>35.614754507339619</v>
      </c>
    </row>
    <row r="25" spans="1:17" ht="18.75" x14ac:dyDescent="0.2">
      <c r="A25" s="12" t="s">
        <v>10</v>
      </c>
      <c r="B25" s="19">
        <f t="shared" si="6"/>
        <v>23.531027815914136</v>
      </c>
      <c r="C25" s="19">
        <f t="shared" si="7"/>
        <v>25.675429929259437</v>
      </c>
      <c r="D25" s="19">
        <f t="shared" si="8"/>
        <v>21.51377042683405</v>
      </c>
      <c r="E25" s="19">
        <v>23.8</v>
      </c>
      <c r="F25" s="19">
        <v>25.9</v>
      </c>
      <c r="G25" s="19">
        <v>21.82</v>
      </c>
      <c r="H25" s="19">
        <v>25.27</v>
      </c>
      <c r="I25" s="19">
        <v>27.77</v>
      </c>
      <c r="J25" s="19">
        <v>22.92</v>
      </c>
      <c r="K25" s="19">
        <f t="shared" si="9"/>
        <v>25.335863188042985</v>
      </c>
      <c r="L25" s="19">
        <f t="shared" si="10"/>
        <v>27.431365892985955</v>
      </c>
      <c r="M25" s="19">
        <f t="shared" si="11"/>
        <v>23.364605890227196</v>
      </c>
      <c r="N25" s="19">
        <f t="shared" si="12"/>
        <v>24.48965837412026</v>
      </c>
      <c r="O25" s="19">
        <f t="shared" si="13"/>
        <v>26.698993447253727</v>
      </c>
      <c r="P25" s="19">
        <f t="shared" si="14"/>
        <v>22.411317995001902</v>
      </c>
    </row>
    <row r="26" spans="1:17" ht="18.75" x14ac:dyDescent="0.2">
      <c r="A26" s="12" t="s">
        <v>11</v>
      </c>
      <c r="B26" s="19">
        <f t="shared" si="6"/>
        <v>20.795126577210887</v>
      </c>
      <c r="C26" s="19">
        <f t="shared" si="7"/>
        <v>24.147112487800737</v>
      </c>
      <c r="D26" s="19">
        <f t="shared" si="8"/>
        <v>17.641884792869799</v>
      </c>
      <c r="E26" s="19">
        <v>20.32</v>
      </c>
      <c r="F26" s="19">
        <v>22.03</v>
      </c>
      <c r="G26" s="19">
        <v>18.7</v>
      </c>
      <c r="H26" s="19">
        <v>21.15</v>
      </c>
      <c r="I26" s="19">
        <v>23.4</v>
      </c>
      <c r="J26" s="19">
        <v>19.04</v>
      </c>
      <c r="K26" s="19">
        <f t="shared" si="9"/>
        <v>22.711836767074868</v>
      </c>
      <c r="L26" s="19">
        <f t="shared" si="10"/>
        <v>25.35249046790609</v>
      </c>
      <c r="M26" s="19">
        <f t="shared" si="11"/>
        <v>20.22775126983878</v>
      </c>
      <c r="N26" s="19">
        <f t="shared" si="12"/>
        <v>21.248832953928584</v>
      </c>
      <c r="O26" s="19">
        <f t="shared" si="13"/>
        <v>23.734534973237395</v>
      </c>
      <c r="P26" s="19">
        <f t="shared" si="14"/>
        <v>18.9105118273561</v>
      </c>
    </row>
    <row r="27" spans="1:17" ht="18.75" x14ac:dyDescent="0.3">
      <c r="A27" s="2" t="s">
        <v>12</v>
      </c>
      <c r="B27" s="19">
        <f t="shared" si="6"/>
        <v>12.62877908065785</v>
      </c>
      <c r="C27" s="19">
        <v>11.04</v>
      </c>
      <c r="D27" s="19">
        <f t="shared" si="8"/>
        <v>14.118554400991066</v>
      </c>
      <c r="E27" s="19">
        <v>13.25</v>
      </c>
      <c r="F27" s="19">
        <v>12.79</v>
      </c>
      <c r="G27" s="19">
        <v>13.69</v>
      </c>
      <c r="H27" s="19">
        <v>10.84</v>
      </c>
      <c r="I27" s="19">
        <v>9.74</v>
      </c>
      <c r="J27" s="19">
        <v>11.879999999999999</v>
      </c>
      <c r="K27" s="19">
        <f t="shared" si="9"/>
        <v>10.203233130812734</v>
      </c>
      <c r="L27" s="19">
        <v>11.04</v>
      </c>
      <c r="M27" s="19">
        <f t="shared" si="11"/>
        <v>10.804642271126083</v>
      </c>
      <c r="N27" s="19">
        <f t="shared" si="12"/>
        <v>11.734790570781941</v>
      </c>
      <c r="O27" s="19">
        <v>11.04</v>
      </c>
      <c r="P27" s="19">
        <f t="shared" si="14"/>
        <v>12.626859139489099</v>
      </c>
    </row>
    <row r="28" spans="1:17" ht="18.75" x14ac:dyDescent="0.2">
      <c r="A28" s="13" t="s">
        <v>13</v>
      </c>
      <c r="B28" s="19">
        <f t="shared" si="6"/>
        <v>10.925828391522195</v>
      </c>
      <c r="C28" s="19">
        <f t="shared" si="7"/>
        <v>8.8675751201740933</v>
      </c>
      <c r="D28" s="19">
        <f t="shared" si="8"/>
        <v>12.862044828908559</v>
      </c>
      <c r="E28" s="19">
        <v>11.52</v>
      </c>
      <c r="F28" s="19">
        <v>10.91</v>
      </c>
      <c r="G28" s="19">
        <v>12.1</v>
      </c>
      <c r="H28" s="19">
        <v>9.5500000000000007</v>
      </c>
      <c r="I28" s="19">
        <v>8.51</v>
      </c>
      <c r="J28" s="19">
        <v>10.53</v>
      </c>
      <c r="K28" s="19">
        <f t="shared" si="9"/>
        <v>8.6795906689203228</v>
      </c>
      <c r="L28" s="19">
        <f t="shared" si="10"/>
        <v>8.0516642520716015</v>
      </c>
      <c r="M28" s="19">
        <f t="shared" si="11"/>
        <v>9.2702864140437118</v>
      </c>
      <c r="N28" s="19">
        <f t="shared" si="12"/>
        <v>10.171701768033479</v>
      </c>
      <c r="O28" s="19">
        <f t="shared" si="13"/>
        <v>9.0854948505476791</v>
      </c>
      <c r="P28" s="19">
        <f t="shared" si="14"/>
        <v>11.193505895501856</v>
      </c>
    </row>
    <row r="29" spans="1:17" ht="18.75" x14ac:dyDescent="0.2">
      <c r="A29" s="13" t="s">
        <v>14</v>
      </c>
      <c r="B29" s="19">
        <f t="shared" si="6"/>
        <v>1.6537345841569686</v>
      </c>
      <c r="C29" s="19">
        <v>2.0699999999999998</v>
      </c>
      <c r="D29" s="19">
        <f t="shared" si="8"/>
        <v>1.256509572082507</v>
      </c>
      <c r="E29" s="19">
        <v>1.73</v>
      </c>
      <c r="F29" s="19">
        <v>1.88</v>
      </c>
      <c r="G29" s="19">
        <v>1.59</v>
      </c>
      <c r="H29" s="19">
        <v>1.29</v>
      </c>
      <c r="I29" s="19">
        <v>1.23</v>
      </c>
      <c r="J29" s="19">
        <v>1.35</v>
      </c>
      <c r="K29" s="19">
        <f t="shared" si="9"/>
        <v>1.5236424618924107</v>
      </c>
      <c r="L29" s="19">
        <v>2.0699999999999998</v>
      </c>
      <c r="M29" s="19">
        <f t="shared" si="11"/>
        <v>1.5343558570823717</v>
      </c>
      <c r="N29" s="19">
        <f t="shared" si="12"/>
        <v>1.5507847765037908</v>
      </c>
      <c r="O29" s="19">
        <v>2.0699999999999998</v>
      </c>
      <c r="P29" s="19">
        <f t="shared" si="14"/>
        <v>1.4333532439872438</v>
      </c>
    </row>
    <row r="30" spans="1:17" ht="18.75" x14ac:dyDescent="0.2">
      <c r="A30" s="14" t="s">
        <v>15</v>
      </c>
      <c r="B30" s="19">
        <f t="shared" si="6"/>
        <v>4.921610497868649E-2</v>
      </c>
      <c r="C30" s="19">
        <f t="shared" si="7"/>
        <v>0.10153422764276925</v>
      </c>
      <c r="D30" s="19" t="s">
        <v>16</v>
      </c>
      <c r="E30" s="19" t="s">
        <v>16</v>
      </c>
      <c r="F30" s="19" t="s">
        <v>16</v>
      </c>
      <c r="G30" s="19" t="s">
        <v>16</v>
      </c>
      <c r="H30" s="19" t="s">
        <v>16</v>
      </c>
      <c r="I30" s="19" t="s">
        <v>16</v>
      </c>
      <c r="J30" s="19" t="s">
        <v>16</v>
      </c>
      <c r="K30" s="19" t="s">
        <v>16</v>
      </c>
      <c r="L30" s="19" t="s">
        <v>16</v>
      </c>
      <c r="M30" s="19" t="s">
        <v>16</v>
      </c>
      <c r="N30" s="19" t="s">
        <v>16</v>
      </c>
      <c r="O30" s="19" t="s">
        <v>16</v>
      </c>
      <c r="P30" s="19" t="s">
        <v>16</v>
      </c>
    </row>
    <row r="31" spans="1:17" ht="18.75" x14ac:dyDescent="0.3">
      <c r="A31" s="2" t="s">
        <v>24</v>
      </c>
      <c r="B31" s="19">
        <f t="shared" si="6"/>
        <v>8.398838499922503</v>
      </c>
      <c r="C31" s="19">
        <f t="shared" si="7"/>
        <v>7.7829774078766309</v>
      </c>
      <c r="D31" s="19">
        <f t="shared" si="8"/>
        <v>8.9781842909217389</v>
      </c>
      <c r="E31" s="19">
        <v>8.6</v>
      </c>
      <c r="F31" s="19">
        <v>7.67</v>
      </c>
      <c r="G31" s="19">
        <v>9.4600000000000009</v>
      </c>
      <c r="H31" s="19">
        <v>6.8500000000000005</v>
      </c>
      <c r="I31" s="19">
        <v>5.87</v>
      </c>
      <c r="J31" s="19">
        <v>7.76</v>
      </c>
      <c r="K31" s="19">
        <f t="shared" si="9"/>
        <v>8.2932809732741859</v>
      </c>
      <c r="L31" s="19">
        <f t="shared" si="10"/>
        <v>6.9702489558644354</v>
      </c>
      <c r="M31" s="19">
        <f t="shared" si="11"/>
        <v>9.5378684955956583</v>
      </c>
      <c r="N31" s="19">
        <f t="shared" si="12"/>
        <v>8.0341802176233319</v>
      </c>
      <c r="O31" s="19">
        <f t="shared" si="13"/>
        <v>7.0749655995975003</v>
      </c>
      <c r="P31" s="19">
        <f t="shared" si="14"/>
        <v>8.9365216040098829</v>
      </c>
    </row>
    <row r="32" spans="1:17" ht="18.75" x14ac:dyDescent="0.2">
      <c r="A32" s="14" t="s">
        <v>18</v>
      </c>
      <c r="B32" s="19">
        <f t="shared" si="6"/>
        <v>3.7413789177305059</v>
      </c>
      <c r="C32" s="19">
        <f t="shared" si="7"/>
        <v>3.9942352805678643</v>
      </c>
      <c r="D32" s="19">
        <v>3.51</v>
      </c>
      <c r="E32" s="19">
        <v>4.3099999999999996</v>
      </c>
      <c r="F32" s="19">
        <v>4.07</v>
      </c>
      <c r="G32" s="19">
        <v>4.53</v>
      </c>
      <c r="H32" s="19">
        <v>3.56</v>
      </c>
      <c r="I32" s="19">
        <v>3.36</v>
      </c>
      <c r="J32" s="19">
        <v>3.74</v>
      </c>
      <c r="K32" s="19">
        <f t="shared" si="9"/>
        <v>4.4724951757198586</v>
      </c>
      <c r="L32" s="19">
        <f t="shared" si="10"/>
        <v>4.6463274918317987</v>
      </c>
      <c r="M32" s="19">
        <v>3.51</v>
      </c>
      <c r="N32" s="19">
        <f t="shared" si="12"/>
        <v>4.0198906520986997</v>
      </c>
      <c r="O32" s="19">
        <f t="shared" si="13"/>
        <v>4.0188990052676568</v>
      </c>
      <c r="P32" s="19">
        <v>3.51</v>
      </c>
    </row>
    <row r="33" spans="1:16" ht="18.75" x14ac:dyDescent="0.2">
      <c r="A33" s="14" t="s">
        <v>19</v>
      </c>
      <c r="B33" s="19">
        <f t="shared" si="6"/>
        <v>2.6999808277561201</v>
      </c>
      <c r="C33" s="19">
        <f t="shared" si="7"/>
        <v>2.3461983766647068</v>
      </c>
      <c r="D33" s="19">
        <f t="shared" si="8"/>
        <v>3.032787002097034</v>
      </c>
      <c r="E33" s="19">
        <v>2.79</v>
      </c>
      <c r="F33" s="19">
        <v>2.83</v>
      </c>
      <c r="G33" s="19">
        <v>2.75</v>
      </c>
      <c r="H33" s="19">
        <v>2.0099999999999998</v>
      </c>
      <c r="I33" s="19">
        <v>1.71</v>
      </c>
      <c r="J33" s="19">
        <v>2.29</v>
      </c>
      <c r="K33" s="19">
        <f t="shared" si="9"/>
        <v>2.0532665169615592</v>
      </c>
      <c r="L33" s="19">
        <f t="shared" si="10"/>
        <v>1.2938794561402445</v>
      </c>
      <c r="M33" s="19">
        <f t="shared" si="11"/>
        <v>2.7676284130258444</v>
      </c>
      <c r="N33" s="19">
        <f t="shared" si="12"/>
        <v>2.3883767720552425</v>
      </c>
      <c r="O33" s="19">
        <f t="shared" si="13"/>
        <v>2.0453085125084107</v>
      </c>
      <c r="P33" s="19">
        <f t="shared" si="14"/>
        <v>2.7111040148716903</v>
      </c>
    </row>
    <row r="34" spans="1:16" ht="18.75" x14ac:dyDescent="0.2">
      <c r="A34" s="14" t="s">
        <v>20</v>
      </c>
      <c r="B34" s="19">
        <f t="shared" si="6"/>
        <v>1.9574787544358769</v>
      </c>
      <c r="C34" s="19">
        <f t="shared" si="7"/>
        <v>1.4425437506440604</v>
      </c>
      <c r="D34" s="19">
        <f t="shared" si="8"/>
        <v>2.4418825119357006</v>
      </c>
      <c r="E34" s="19">
        <v>1.5</v>
      </c>
      <c r="F34" s="19">
        <v>0.77</v>
      </c>
      <c r="G34" s="19">
        <v>2.1800000000000002</v>
      </c>
      <c r="H34" s="19">
        <v>1.28</v>
      </c>
      <c r="I34" s="19">
        <v>0.8</v>
      </c>
      <c r="J34" s="19">
        <v>1.73</v>
      </c>
      <c r="K34" s="19">
        <f t="shared" si="9"/>
        <v>1.7675192805927675</v>
      </c>
      <c r="L34" s="19">
        <f t="shared" si="10"/>
        <v>1.030042007892392</v>
      </c>
      <c r="M34" s="19">
        <f t="shared" si="11"/>
        <v>2.4612704517817661</v>
      </c>
      <c r="N34" s="19">
        <f t="shared" si="12"/>
        <v>1.6259127934693902</v>
      </c>
      <c r="O34" s="19">
        <f t="shared" si="13"/>
        <v>1.010758081821433</v>
      </c>
      <c r="P34" s="19">
        <f t="shared" si="14"/>
        <v>2.2045940863932301</v>
      </c>
    </row>
    <row r="35" spans="1:16" ht="18.75" x14ac:dyDescent="0.2">
      <c r="A35" s="13" t="s">
        <v>21</v>
      </c>
      <c r="B35" s="20" t="s">
        <v>16</v>
      </c>
      <c r="C35" s="20" t="s">
        <v>16</v>
      </c>
      <c r="D35" s="20" t="s">
        <v>16</v>
      </c>
      <c r="E35" s="25" t="s">
        <v>16</v>
      </c>
      <c r="F35" s="25" t="s">
        <v>16</v>
      </c>
      <c r="G35" s="25" t="s">
        <v>16</v>
      </c>
      <c r="H35" s="19" t="s">
        <v>16</v>
      </c>
      <c r="I35" s="19" t="s">
        <v>16</v>
      </c>
      <c r="J35" s="19" t="s">
        <v>16</v>
      </c>
      <c r="K35" s="20" t="s">
        <v>16</v>
      </c>
      <c r="L35" s="20" t="s">
        <v>16</v>
      </c>
      <c r="M35" s="20" t="s">
        <v>16</v>
      </c>
    </row>
    <row r="36" spans="1:16" ht="18.75" x14ac:dyDescent="0.2">
      <c r="A36" s="21" t="s">
        <v>22</v>
      </c>
      <c r="B36" s="22" t="s">
        <v>16</v>
      </c>
      <c r="C36" s="22" t="s">
        <v>16</v>
      </c>
      <c r="D36" s="22" t="s">
        <v>16</v>
      </c>
      <c r="E36" s="26" t="s">
        <v>16</v>
      </c>
      <c r="F36" s="26" t="s">
        <v>16</v>
      </c>
      <c r="G36" s="26" t="s">
        <v>16</v>
      </c>
      <c r="H36" s="26" t="s">
        <v>16</v>
      </c>
      <c r="I36" s="26" t="s">
        <v>16</v>
      </c>
      <c r="J36" s="26" t="s">
        <v>16</v>
      </c>
      <c r="K36" s="22" t="s">
        <v>16</v>
      </c>
      <c r="L36" s="22" t="s">
        <v>16</v>
      </c>
      <c r="M36" s="22" t="s">
        <v>16</v>
      </c>
    </row>
    <row r="37" spans="1:16" ht="21" x14ac:dyDescent="0.35">
      <c r="A37" s="3"/>
    </row>
    <row r="38" spans="1:16" ht="21" x14ac:dyDescent="0.35"/>
  </sheetData>
  <mergeCells count="8">
    <mergeCell ref="B5:D5"/>
    <mergeCell ref="E5:G5"/>
    <mergeCell ref="H5:J5"/>
    <mergeCell ref="K5:M5"/>
    <mergeCell ref="B21:D21"/>
    <mergeCell ref="E21:G21"/>
    <mergeCell ref="H21:J21"/>
    <mergeCell ref="K21:M2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Sheet3</vt:lpstr>
      <vt:lpstr>Sheet1</vt:lpstr>
      <vt:lpstr>Sheet2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2020-01-31T02:14:13Z</dcterms:created>
  <dcterms:modified xsi:type="dcterms:W3CDTF">2020-01-31T02:43:20Z</dcterms:modified>
</cp:coreProperties>
</file>