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2760" yWindow="32760" windowWidth="20730" windowHeight="9270"/>
  </bookViews>
  <sheets>
    <sheet name="ตาราง ง" sheetId="1" r:id="rId1"/>
  </sheets>
  <calcPr calcId="125725"/>
</workbook>
</file>

<file path=xl/calcChain.xml><?xml version="1.0" encoding="utf-8"?>
<calcChain xmlns="http://schemas.openxmlformats.org/spreadsheetml/2006/main">
  <c r="P21" i="1"/>
  <c r="O21"/>
  <c r="O38"/>
  <c r="O36"/>
  <c r="O34"/>
  <c r="O32"/>
  <c r="O30"/>
  <c r="O28"/>
  <c r="O24"/>
  <c r="O18"/>
  <c r="O17"/>
  <c r="O14"/>
  <c r="J38"/>
  <c r="J36"/>
  <c r="J34"/>
  <c r="J32"/>
  <c r="J30"/>
  <c r="J28"/>
  <c r="J24"/>
  <c r="J21"/>
  <c r="J18"/>
  <c r="J17"/>
  <c r="J14"/>
  <c r="E38"/>
  <c r="E36"/>
  <c r="E34"/>
  <c r="E32"/>
  <c r="E30"/>
  <c r="E28"/>
  <c r="E24"/>
  <c r="E21"/>
  <c r="E18"/>
  <c r="E14"/>
  <c r="F14"/>
  <c r="P38"/>
  <c r="P36"/>
  <c r="P34"/>
  <c r="P32"/>
  <c r="P30"/>
  <c r="P28"/>
  <c r="P24"/>
  <c r="P18"/>
  <c r="P17"/>
  <c r="P14"/>
  <c r="K38"/>
  <c r="K36"/>
  <c r="K34"/>
  <c r="K32"/>
  <c r="K30"/>
  <c r="K28"/>
  <c r="K24"/>
  <c r="K21"/>
  <c r="K18"/>
  <c r="K17"/>
  <c r="K14"/>
  <c r="F38"/>
  <c r="F36"/>
  <c r="F34"/>
  <c r="F32"/>
  <c r="F30"/>
  <c r="F28"/>
  <c r="F24"/>
  <c r="F21"/>
  <c r="F18"/>
  <c r="F17"/>
</calcChain>
</file>

<file path=xl/sharedStrings.xml><?xml version="1.0" encoding="utf-8"?>
<sst xmlns="http://schemas.openxmlformats.org/spreadsheetml/2006/main" count="89" uniqueCount="63">
  <si>
    <t xml:space="preserve">   ผู้ถือครองทำการเกษตร</t>
  </si>
  <si>
    <t xml:space="preserve">   ลูกจ้าง</t>
  </si>
  <si>
    <t xml:space="preserve">   Employees</t>
  </si>
  <si>
    <t xml:space="preserve">                     </t>
  </si>
  <si>
    <t>การเปลี่ยนแปลงต่อปี</t>
  </si>
  <si>
    <t>ร้อยละของ</t>
  </si>
  <si>
    <t>รายได้เฉลี่ยต่อเดือน</t>
  </si>
  <si>
    <t>ค่าใช้จ่ายเฉลี่ยต่อเดือน</t>
  </si>
  <si>
    <t xml:space="preserve">หนี้สินเฉลี่ยต่อครัวเรือน  </t>
  </si>
  <si>
    <t>ร้อยละของค่าใช้จ่ายต่อรายได้</t>
  </si>
  <si>
    <t>สถานะทางเศรษฐสังคม</t>
  </si>
  <si>
    <t xml:space="preserve">   ครัวเรือนทั้งสิ้น………………...………....…...…….</t>
  </si>
  <si>
    <t xml:space="preserve">      ที่ไม่ใช่การเกษตร…………………....……………</t>
  </si>
  <si>
    <t xml:space="preserve">   ผู้ไม่ได้ปฏิบัติงานเชิงเศรษฐกิจ…………....……………</t>
  </si>
  <si>
    <t xml:space="preserve"> </t>
  </si>
  <si>
    <t xml:space="preserve">   ผู้ประกอบธุรกิจของตนเอง</t>
  </si>
  <si>
    <t>Average monthly income</t>
  </si>
  <si>
    <t>Annual percentage change</t>
  </si>
  <si>
    <t xml:space="preserve">Average monthly expenditures </t>
  </si>
  <si>
    <t xml:space="preserve">Average amount of debt per household </t>
  </si>
  <si>
    <t>Socio-economic class</t>
  </si>
  <si>
    <t>Percent of expenditure to income</t>
  </si>
  <si>
    <t xml:space="preserve">   Total households</t>
  </si>
  <si>
    <t xml:space="preserve">   Farm operators / culture</t>
  </si>
  <si>
    <t xml:space="preserve">   Entrepreneurs for non-agricultural</t>
  </si>
  <si>
    <t xml:space="preserve">       business</t>
  </si>
  <si>
    <t xml:space="preserve">   Economically inactive</t>
  </si>
  <si>
    <t xml:space="preserve">       Mainly owning land</t>
  </si>
  <si>
    <t xml:space="preserve">       Mainly renting land /</t>
  </si>
  <si>
    <t xml:space="preserve">          Land occupied for free</t>
  </si>
  <si>
    <t xml:space="preserve">       Fishing forestry, hunting,</t>
  </si>
  <si>
    <t xml:space="preserve">          Agricultural services</t>
  </si>
  <si>
    <t xml:space="preserve">       Professional, technician </t>
  </si>
  <si>
    <t xml:space="preserve">           and manager</t>
  </si>
  <si>
    <t xml:space="preserve">       Labourers in agriculture,</t>
  </si>
  <si>
    <t xml:space="preserve">           forestry and fishery</t>
  </si>
  <si>
    <t xml:space="preserve">       Labourers in logistics,</t>
  </si>
  <si>
    <t xml:space="preserve">           transportation and basic work</t>
  </si>
  <si>
    <t xml:space="preserve">       Clerical, sales and services</t>
  </si>
  <si>
    <t xml:space="preserve">            workers</t>
  </si>
  <si>
    <t xml:space="preserve">       Workers related to production,</t>
  </si>
  <si>
    <t xml:space="preserve">            construction and mining</t>
  </si>
  <si>
    <t xml:space="preserve">       ส่วนใหญ่เป็นเจ้าของที่ดิน…………………</t>
  </si>
  <si>
    <t xml:space="preserve">       ส่วนใหญ่เช่าที่ดิน/ทำฟรี…………….……</t>
  </si>
  <si>
    <t xml:space="preserve">       ประมง ป่าไม้ ล่าสัตว์ หาของป่า</t>
  </si>
  <si>
    <t xml:space="preserve">           และบริการทางการเกษตร………………</t>
  </si>
  <si>
    <t xml:space="preserve">       ผู้จัดการ  นักวิชาการ</t>
  </si>
  <si>
    <t xml:space="preserve">           และผู้ปฏิบัติงานวิชาชีพ…………....………</t>
  </si>
  <si>
    <t xml:space="preserve">       คนงานเกษตร  ป่าไม้  </t>
  </si>
  <si>
    <t xml:space="preserve">           และประมง…………………....…....………</t>
  </si>
  <si>
    <t xml:space="preserve">       คนงานด้านการขนส่ง</t>
  </si>
  <si>
    <t xml:space="preserve">           และงานพื้นฐาน…………….…………....</t>
  </si>
  <si>
    <t xml:space="preserve">       เสมียน  พนักงานขาย</t>
  </si>
  <si>
    <t xml:space="preserve">            และให้บริการ………………....…………..…</t>
  </si>
  <si>
    <t xml:space="preserve">       ผู้ปฏิบัติงานในกระบวนการผลิต</t>
  </si>
  <si>
    <t xml:space="preserve">            ก่อสร้าง และเหมืองแร่…………………</t>
  </si>
  <si>
    <t>2560/58</t>
  </si>
  <si>
    <t>2017/15</t>
  </si>
  <si>
    <t>2562/60</t>
  </si>
  <si>
    <t>2019/17</t>
  </si>
  <si>
    <t>-</t>
  </si>
  <si>
    <t>TABLE  7.1   COMPARISON OF AVERAGE MONTHLY INCOME AND EXPENDITURE AND AMOUNT OF DEBT PER HOUSEHOLD BY SOCIO - ECONOMIC CLASS 2019</t>
  </si>
  <si>
    <t>ตาราง   7.1   รายได้ ค่าใช้จ่ายเฉลี่ยต่อเดือน และหนี้สินเฉลี่ยต่อครัวเรือน  จำแนกตามสถานะทางเศรษฐสังคมของครัวเรือน พ.ศ.2562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</si>
</sst>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3" formatCode="0.0"/>
    <numFmt numFmtId="209" formatCode="#,##0.0"/>
    <numFmt numFmtId="210" formatCode="_(* #,##0.0_);_(* \(#,##0.0\);_(* &quot;-&quot;??_);_(@_)"/>
  </numFmts>
  <fonts count="15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4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24"/>
      <name val="TH SarabunPSK"/>
      <family val="2"/>
    </font>
    <font>
      <b/>
      <sz val="23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7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92D050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03" fontId="3" fillId="0" borderId="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03" fontId="3" fillId="0" borderId="8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4" fillId="0" borderId="6" xfId="0" applyNumberFormat="1" applyFont="1" applyFill="1" applyBorder="1" applyAlignment="1">
      <alignment horizontal="center"/>
    </xf>
    <xf numFmtId="0" fontId="12" fillId="3" borderId="15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justify" vertical="center" wrapText="1"/>
    </xf>
    <xf numFmtId="0" fontId="13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3" fillId="0" borderId="5" xfId="0" applyFont="1" applyFill="1" applyBorder="1" applyAlignment="1"/>
    <xf numFmtId="0" fontId="12" fillId="2" borderId="6" xfId="0" applyFont="1" applyFill="1" applyBorder="1" applyAlignment="1">
      <alignment horizontal="center" vertical="center"/>
    </xf>
    <xf numFmtId="210" fontId="3" fillId="0" borderId="6" xfId="1" applyNumberFormat="1" applyFont="1" applyFill="1" applyBorder="1" applyAlignment="1">
      <alignment horizontal="right" vertical="center"/>
    </xf>
    <xf numFmtId="210" fontId="4" fillId="0" borderId="6" xfId="1" applyNumberFormat="1" applyFont="1" applyFill="1" applyBorder="1" applyAlignment="1">
      <alignment horizontal="right" vertical="center"/>
    </xf>
    <xf numFmtId="203" fontId="3" fillId="0" borderId="6" xfId="0" applyNumberFormat="1" applyFont="1" applyFill="1" applyBorder="1" applyAlignment="1" applyProtection="1">
      <alignment horizontal="right" vertical="center"/>
    </xf>
    <xf numFmtId="203" fontId="3" fillId="0" borderId="16" xfId="0" applyNumberFormat="1" applyFont="1" applyFill="1" applyBorder="1" applyAlignment="1" applyProtection="1">
      <alignment horizontal="right" vertical="center"/>
    </xf>
    <xf numFmtId="209" fontId="3" fillId="0" borderId="6" xfId="0" applyNumberFormat="1" applyFont="1" applyFill="1" applyBorder="1" applyAlignment="1">
      <alignment horizontal="right" vertical="center"/>
    </xf>
    <xf numFmtId="203" fontId="4" fillId="0" borderId="6" xfId="0" applyNumberFormat="1" applyFont="1" applyFill="1" applyBorder="1" applyAlignment="1" applyProtection="1">
      <alignment horizontal="right" vertical="center"/>
    </xf>
    <xf numFmtId="203" fontId="4" fillId="0" borderId="16" xfId="0" applyNumberFormat="1" applyFont="1" applyFill="1" applyBorder="1" applyAlignment="1" applyProtection="1">
      <alignment horizontal="right" vertical="center"/>
    </xf>
    <xf numFmtId="209" fontId="4" fillId="0" borderId="6" xfId="0" applyNumberFormat="1" applyFont="1" applyFill="1" applyBorder="1" applyAlignment="1">
      <alignment horizontal="right" vertical="center" wrapText="1"/>
    </xf>
    <xf numFmtId="209" fontId="3" fillId="0" borderId="6" xfId="0" applyNumberFormat="1" applyFont="1" applyFill="1" applyBorder="1" applyAlignment="1">
      <alignment horizontal="right" vertical="center" wrapText="1"/>
    </xf>
    <xf numFmtId="209" fontId="4" fillId="0" borderId="6" xfId="0" applyNumberFormat="1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40"/>
  <sheetViews>
    <sheetView tabSelected="1" zoomScale="60" zoomScaleNormal="60" workbookViewId="0">
      <selection activeCell="A2" sqref="A2"/>
    </sheetView>
  </sheetViews>
  <sheetFormatPr defaultRowHeight="18.75"/>
  <cols>
    <col min="1" max="1" width="37.140625" style="2" customWidth="1"/>
    <col min="2" max="2" width="8.28515625" style="2" customWidth="1"/>
    <col min="3" max="3" width="9" style="2" customWidth="1"/>
    <col min="4" max="4" width="8.28515625" style="2" customWidth="1"/>
    <col min="5" max="6" width="14.140625" style="2" customWidth="1"/>
    <col min="7" max="9" width="8.28515625" style="2" customWidth="1"/>
    <col min="10" max="11" width="14.140625" style="2" customWidth="1"/>
    <col min="12" max="14" width="9.5703125" style="2" customWidth="1"/>
    <col min="15" max="16" width="14.140625" style="2" customWidth="1"/>
    <col min="17" max="17" width="11.5703125" style="2" customWidth="1"/>
    <col min="18" max="18" width="12.28515625" style="2" customWidth="1"/>
    <col min="19" max="19" width="12.85546875" style="2" customWidth="1"/>
    <col min="20" max="20" width="43.5703125" style="2" customWidth="1"/>
    <col min="21" max="21" width="1.85546875" style="2" customWidth="1"/>
    <col min="22" max="16384" width="9.140625" style="2"/>
  </cols>
  <sheetData>
    <row r="1" spans="1:20" ht="24.75" customHeight="1"/>
    <row r="2" spans="1:20" s="3" customFormat="1" ht="30" customHeight="1">
      <c r="A2" s="45" t="s">
        <v>62</v>
      </c>
      <c r="T2" s="1"/>
    </row>
    <row r="3" spans="1:20" s="3" customFormat="1" ht="30" customHeight="1">
      <c r="A3" s="46" t="s">
        <v>61</v>
      </c>
      <c r="T3" s="4"/>
    </row>
    <row r="4" spans="1:20" s="6" customFormat="1" ht="9.9499999999999993" customHeight="1" thickBo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s="6" customFormat="1" ht="9.9499999999999993" customHeight="1">
      <c r="A5" s="40"/>
      <c r="B5" s="41"/>
      <c r="C5" s="42"/>
      <c r="D5" s="42"/>
      <c r="E5" s="42"/>
      <c r="F5" s="43"/>
      <c r="G5" s="42"/>
      <c r="H5" s="42"/>
      <c r="I5" s="42"/>
      <c r="J5" s="42"/>
      <c r="K5" s="42"/>
      <c r="L5" s="41"/>
      <c r="M5" s="42"/>
      <c r="N5" s="42"/>
      <c r="O5" s="42"/>
      <c r="P5" s="43"/>
      <c r="Q5" s="42"/>
      <c r="R5" s="42"/>
      <c r="S5" s="43"/>
      <c r="T5" s="44"/>
    </row>
    <row r="6" spans="1:20" s="7" customFormat="1" ht="27.95" customHeight="1">
      <c r="A6" s="48"/>
      <c r="B6" s="79" t="s">
        <v>6</v>
      </c>
      <c r="C6" s="79"/>
      <c r="D6" s="79"/>
      <c r="E6" s="79"/>
      <c r="F6" s="79"/>
      <c r="G6" s="81" t="s">
        <v>7</v>
      </c>
      <c r="H6" s="79"/>
      <c r="I6" s="79"/>
      <c r="J6" s="79"/>
      <c r="K6" s="79"/>
      <c r="L6" s="79" t="s">
        <v>8</v>
      </c>
      <c r="M6" s="79"/>
      <c r="N6" s="79"/>
      <c r="O6" s="79"/>
      <c r="P6" s="79"/>
      <c r="Q6" s="79" t="s">
        <v>9</v>
      </c>
      <c r="R6" s="79"/>
      <c r="S6" s="82"/>
      <c r="T6" s="49"/>
    </row>
    <row r="7" spans="1:20" s="7" customFormat="1" ht="27.95" customHeight="1">
      <c r="A7" s="50"/>
      <c r="B7" s="80" t="s">
        <v>16</v>
      </c>
      <c r="C7" s="80"/>
      <c r="D7" s="80"/>
      <c r="E7" s="80"/>
      <c r="F7" s="80"/>
      <c r="G7" s="80" t="s">
        <v>18</v>
      </c>
      <c r="H7" s="80"/>
      <c r="I7" s="80"/>
      <c r="J7" s="80"/>
      <c r="K7" s="80"/>
      <c r="L7" s="80" t="s">
        <v>19</v>
      </c>
      <c r="M7" s="80"/>
      <c r="N7" s="80"/>
      <c r="O7" s="80"/>
      <c r="P7" s="80"/>
      <c r="Q7" s="80" t="s">
        <v>21</v>
      </c>
      <c r="R7" s="80"/>
      <c r="S7" s="83"/>
      <c r="T7" s="49"/>
    </row>
    <row r="8" spans="1:20" s="7" customFormat="1" ht="27.95" customHeight="1">
      <c r="A8" s="50"/>
      <c r="B8" s="51"/>
      <c r="C8" s="51"/>
      <c r="D8" s="51"/>
      <c r="E8" s="78" t="s">
        <v>5</v>
      </c>
      <c r="F8" s="78"/>
      <c r="G8" s="67"/>
      <c r="H8" s="67"/>
      <c r="I8" s="67"/>
      <c r="J8" s="78" t="s">
        <v>5</v>
      </c>
      <c r="K8" s="78"/>
      <c r="L8" s="67"/>
      <c r="M8" s="67"/>
      <c r="N8" s="67"/>
      <c r="O8" s="78" t="s">
        <v>5</v>
      </c>
      <c r="P8" s="78"/>
      <c r="Q8" s="51"/>
      <c r="R8" s="52"/>
      <c r="S8" s="52"/>
      <c r="T8" s="49"/>
    </row>
    <row r="9" spans="1:20" s="7" customFormat="1" ht="27.95" customHeight="1">
      <c r="A9" s="53" t="s">
        <v>10</v>
      </c>
      <c r="B9" s="67">
        <v>2558</v>
      </c>
      <c r="C9" s="67">
        <v>2560</v>
      </c>
      <c r="D9" s="51">
        <v>2562</v>
      </c>
      <c r="E9" s="79" t="s">
        <v>4</v>
      </c>
      <c r="F9" s="79"/>
      <c r="G9" s="67">
        <v>2558</v>
      </c>
      <c r="H9" s="67">
        <v>2560</v>
      </c>
      <c r="I9" s="67">
        <v>2562</v>
      </c>
      <c r="J9" s="79" t="s">
        <v>4</v>
      </c>
      <c r="K9" s="79"/>
      <c r="L9" s="67">
        <v>2558</v>
      </c>
      <c r="M9" s="67">
        <v>2560</v>
      </c>
      <c r="N9" s="67">
        <v>2562</v>
      </c>
      <c r="O9" s="79" t="s">
        <v>4</v>
      </c>
      <c r="P9" s="79"/>
      <c r="Q9" s="67">
        <v>2558</v>
      </c>
      <c r="R9" s="67">
        <v>2560</v>
      </c>
      <c r="S9" s="51">
        <v>2562</v>
      </c>
      <c r="T9" s="54" t="s">
        <v>20</v>
      </c>
    </row>
    <row r="10" spans="1:20" s="7" customFormat="1" ht="27.95" customHeight="1">
      <c r="A10" s="55"/>
      <c r="B10" s="67">
        <v>2015</v>
      </c>
      <c r="C10" s="67">
        <v>2017</v>
      </c>
      <c r="D10" s="51">
        <v>2019</v>
      </c>
      <c r="E10" s="83" t="s">
        <v>17</v>
      </c>
      <c r="F10" s="84"/>
      <c r="G10" s="67">
        <v>2015</v>
      </c>
      <c r="H10" s="67">
        <v>2017</v>
      </c>
      <c r="I10" s="67">
        <v>2019</v>
      </c>
      <c r="J10" s="83" t="s">
        <v>17</v>
      </c>
      <c r="K10" s="84"/>
      <c r="L10" s="67">
        <v>2015</v>
      </c>
      <c r="M10" s="67">
        <v>2017</v>
      </c>
      <c r="N10" s="67">
        <v>2019</v>
      </c>
      <c r="O10" s="83" t="s">
        <v>17</v>
      </c>
      <c r="P10" s="84"/>
      <c r="Q10" s="67">
        <v>2015</v>
      </c>
      <c r="R10" s="67">
        <v>2017</v>
      </c>
      <c r="S10" s="51">
        <v>2019</v>
      </c>
      <c r="T10" s="49"/>
    </row>
    <row r="11" spans="1:20" s="7" customFormat="1" ht="27" customHeight="1">
      <c r="A11" s="55"/>
      <c r="B11" s="51"/>
      <c r="C11" s="51"/>
      <c r="D11" s="51"/>
      <c r="E11" s="67" t="s">
        <v>56</v>
      </c>
      <c r="F11" s="67" t="s">
        <v>58</v>
      </c>
      <c r="G11" s="67"/>
      <c r="H11" s="67"/>
      <c r="I11" s="67"/>
      <c r="J11" s="67" t="s">
        <v>56</v>
      </c>
      <c r="K11" s="67" t="s">
        <v>58</v>
      </c>
      <c r="L11" s="67"/>
      <c r="M11" s="67"/>
      <c r="N11" s="67"/>
      <c r="O11" s="67" t="s">
        <v>56</v>
      </c>
      <c r="P11" s="67" t="s">
        <v>58</v>
      </c>
      <c r="Q11" s="52"/>
      <c r="R11" s="52"/>
      <c r="S11" s="52"/>
      <c r="T11" s="49"/>
    </row>
    <row r="12" spans="1:20" s="7" customFormat="1" ht="27" customHeight="1" thickBot="1">
      <c r="A12" s="56"/>
      <c r="B12" s="57"/>
      <c r="C12" s="57"/>
      <c r="D12" s="57"/>
      <c r="E12" s="57" t="s">
        <v>57</v>
      </c>
      <c r="F12" s="57" t="s">
        <v>59</v>
      </c>
      <c r="G12" s="57"/>
      <c r="H12" s="57"/>
      <c r="I12" s="57"/>
      <c r="J12" s="57" t="s">
        <v>57</v>
      </c>
      <c r="K12" s="57" t="s">
        <v>59</v>
      </c>
      <c r="L12" s="57"/>
      <c r="M12" s="57"/>
      <c r="N12" s="57"/>
      <c r="O12" s="57" t="s">
        <v>57</v>
      </c>
      <c r="P12" s="57" t="s">
        <v>59</v>
      </c>
      <c r="Q12" s="58"/>
      <c r="R12" s="58"/>
      <c r="S12" s="58"/>
      <c r="T12" s="59"/>
    </row>
    <row r="13" spans="1:20" s="7" customFormat="1" ht="9.9499999999999993" customHeight="1">
      <c r="A13" s="8"/>
      <c r="B13" s="9"/>
      <c r="C13" s="11"/>
      <c r="D13" s="10"/>
      <c r="E13" s="9"/>
      <c r="F13" s="10"/>
      <c r="G13" s="9"/>
      <c r="H13" s="9"/>
      <c r="I13" s="10"/>
      <c r="J13" s="10"/>
      <c r="K13" s="10"/>
      <c r="L13" s="9"/>
      <c r="M13" s="9"/>
      <c r="N13" s="10"/>
      <c r="O13" s="10"/>
      <c r="P13" s="10"/>
      <c r="Q13" s="9"/>
      <c r="R13" s="9"/>
      <c r="S13" s="39"/>
      <c r="T13" s="12"/>
    </row>
    <row r="14" spans="1:20" s="3" customFormat="1" ht="27" customHeight="1">
      <c r="A14" s="60" t="s">
        <v>11</v>
      </c>
      <c r="B14" s="13">
        <v>23523</v>
      </c>
      <c r="C14" s="14">
        <v>28467</v>
      </c>
      <c r="D14" s="33">
        <v>25412</v>
      </c>
      <c r="E14" s="68">
        <f>(SQRT(C14/B14)-1)*100</f>
        <v>10.008057582477846</v>
      </c>
      <c r="F14" s="68">
        <f>(SQRT(D14/C14)-1)*100</f>
        <v>-5.5181099114096188</v>
      </c>
      <c r="G14" s="13">
        <v>21268</v>
      </c>
      <c r="H14" s="13">
        <v>21318</v>
      </c>
      <c r="I14" s="33">
        <v>19350</v>
      </c>
      <c r="J14" s="68">
        <f>(SQRT(H14/G14)-1)*100</f>
        <v>0.11747848321554955</v>
      </c>
      <c r="K14" s="68">
        <f>(SQRT(I14/H14)-1)*100</f>
        <v>-4.7275670709659989</v>
      </c>
      <c r="L14" s="13">
        <v>168374</v>
      </c>
      <c r="M14" s="13">
        <v>160757</v>
      </c>
      <c r="N14" s="33">
        <v>173544</v>
      </c>
      <c r="O14" s="68">
        <f>(SQRT(M14/L14)-1)*100</f>
        <v>-2.2881059454468278</v>
      </c>
      <c r="P14" s="68">
        <f>(SQRT(N14/M14)-1)*100</f>
        <v>3.9010305506769871</v>
      </c>
      <c r="Q14" s="70">
        <v>90.4</v>
      </c>
      <c r="R14" s="70">
        <v>74.900000000000006</v>
      </c>
      <c r="S14" s="71">
        <v>76.099999999999994</v>
      </c>
      <c r="T14" s="64" t="s">
        <v>22</v>
      </c>
    </row>
    <row r="15" spans="1:20" s="3" customFormat="1" ht="9.9499999999999993" customHeight="1">
      <c r="A15" s="60"/>
      <c r="B15" s="13" t="s">
        <v>14</v>
      </c>
      <c r="C15" s="14"/>
      <c r="D15" s="13"/>
      <c r="E15" s="68"/>
      <c r="F15" s="68"/>
      <c r="G15" s="13"/>
      <c r="H15" s="13"/>
      <c r="I15" s="13"/>
      <c r="J15" s="68"/>
      <c r="K15" s="68"/>
      <c r="L15" s="13"/>
      <c r="M15" s="13"/>
      <c r="N15" s="13"/>
      <c r="O15" s="68"/>
      <c r="P15" s="68"/>
      <c r="Q15" s="72"/>
      <c r="R15" s="70"/>
      <c r="S15" s="71"/>
      <c r="T15" s="64"/>
    </row>
    <row r="16" spans="1:20" s="3" customFormat="1" ht="27" customHeight="1">
      <c r="A16" s="61" t="s">
        <v>0</v>
      </c>
      <c r="B16" s="13" t="s">
        <v>14</v>
      </c>
      <c r="C16" s="14"/>
      <c r="D16" s="13"/>
      <c r="E16" s="68"/>
      <c r="F16" s="68"/>
      <c r="G16" s="13"/>
      <c r="H16" s="13"/>
      <c r="I16" s="13"/>
      <c r="J16" s="68"/>
      <c r="K16" s="68"/>
      <c r="L16" s="13"/>
      <c r="M16" s="13"/>
      <c r="N16" s="13"/>
      <c r="O16" s="68"/>
      <c r="P16" s="68"/>
      <c r="Q16" s="72"/>
      <c r="R16" s="70"/>
      <c r="S16" s="71"/>
      <c r="T16" s="64" t="s">
        <v>23</v>
      </c>
    </row>
    <row r="17" spans="1:20" s="7" customFormat="1" ht="27" customHeight="1">
      <c r="A17" s="62" t="s">
        <v>42</v>
      </c>
      <c r="B17" s="15">
        <v>28910</v>
      </c>
      <c r="C17" s="16">
        <v>28910</v>
      </c>
      <c r="D17" s="34">
        <v>28085</v>
      </c>
      <c r="E17" s="69" t="s">
        <v>60</v>
      </c>
      <c r="F17" s="69">
        <f>(SQRT(D17/C17)-1)*100</f>
        <v>-1.4371691997535629</v>
      </c>
      <c r="G17" s="15">
        <v>21305</v>
      </c>
      <c r="H17" s="15">
        <v>25086</v>
      </c>
      <c r="I17" s="34">
        <v>17919</v>
      </c>
      <c r="J17" s="69">
        <f>(SQRT(H17/G17)-1)*100</f>
        <v>8.5112933038127956</v>
      </c>
      <c r="K17" s="69">
        <f>(SQRT(I17/H17)-1)*100</f>
        <v>-15.483563824922509</v>
      </c>
      <c r="L17" s="15">
        <v>228932</v>
      </c>
      <c r="M17" s="15">
        <v>303064</v>
      </c>
      <c r="N17" s="34">
        <v>47330</v>
      </c>
      <c r="O17" s="69">
        <f>(SQRT(M17/L17)-1)*100</f>
        <v>15.057232679592115</v>
      </c>
      <c r="P17" s="69">
        <f>(SQRT(N17/M17)-1)*100</f>
        <v>-60.48144312929292</v>
      </c>
      <c r="Q17" s="73">
        <v>73.7</v>
      </c>
      <c r="R17" s="73">
        <v>89</v>
      </c>
      <c r="S17" s="74">
        <v>63.8</v>
      </c>
      <c r="T17" s="65" t="s">
        <v>27</v>
      </c>
    </row>
    <row r="18" spans="1:20" s="7" customFormat="1" ht="27" customHeight="1">
      <c r="A18" s="62" t="s">
        <v>43</v>
      </c>
      <c r="B18" s="15">
        <v>36985</v>
      </c>
      <c r="C18" s="16">
        <v>29847</v>
      </c>
      <c r="D18" s="15">
        <v>61099</v>
      </c>
      <c r="E18" s="69">
        <f>(SQRT(C18/B18)-1)*100</f>
        <v>-10.166663259746434</v>
      </c>
      <c r="F18" s="69">
        <f>(SQRT(D18/C18)-1)*100</f>
        <v>43.07597309515905</v>
      </c>
      <c r="G18" s="15">
        <v>31044</v>
      </c>
      <c r="H18" s="15">
        <v>17755</v>
      </c>
      <c r="I18" s="15">
        <v>42095</v>
      </c>
      <c r="J18" s="69">
        <f>(SQRT(H18/G18)-1)*100</f>
        <v>-24.373935469396113</v>
      </c>
      <c r="K18" s="69">
        <f>(SQRT(I18/H18)-1)*100</f>
        <v>53.97666842243882</v>
      </c>
      <c r="L18" s="15">
        <v>71717</v>
      </c>
      <c r="M18" s="15">
        <v>131940</v>
      </c>
      <c r="N18" s="15">
        <v>28470</v>
      </c>
      <c r="O18" s="69">
        <f>(SQRT(M18/L18)-1)*100</f>
        <v>35.636689931356514</v>
      </c>
      <c r="P18" s="69">
        <f>(SQRT(N18/M18)-1)*100</f>
        <v>-53.547884875441376</v>
      </c>
      <c r="Q18" s="73">
        <v>83.9</v>
      </c>
      <c r="R18" s="73">
        <v>59.5</v>
      </c>
      <c r="S18" s="74">
        <v>68.900000000000006</v>
      </c>
      <c r="T18" s="65" t="s">
        <v>28</v>
      </c>
    </row>
    <row r="19" spans="1:20" s="7" customFormat="1" ht="27" customHeight="1">
      <c r="A19" s="62"/>
      <c r="B19" s="15"/>
      <c r="C19" s="16"/>
      <c r="D19" s="15"/>
      <c r="E19" s="69"/>
      <c r="F19" s="69"/>
      <c r="G19" s="15"/>
      <c r="H19" s="15"/>
      <c r="I19" s="15"/>
      <c r="J19" s="69"/>
      <c r="K19" s="69"/>
      <c r="L19" s="15"/>
      <c r="M19" s="15"/>
      <c r="N19" s="15"/>
      <c r="O19" s="69"/>
      <c r="P19" s="69"/>
      <c r="Q19" s="73"/>
      <c r="R19" s="73"/>
      <c r="S19" s="74"/>
      <c r="T19" s="65" t="s">
        <v>29</v>
      </c>
    </row>
    <row r="20" spans="1:20" s="7" customFormat="1" ht="27" customHeight="1">
      <c r="A20" s="62" t="s">
        <v>44</v>
      </c>
      <c r="B20" s="15" t="s">
        <v>14</v>
      </c>
      <c r="C20" s="16"/>
      <c r="D20" s="15"/>
      <c r="E20" s="69"/>
      <c r="F20" s="69"/>
      <c r="G20" s="15"/>
      <c r="H20" s="15"/>
      <c r="I20" s="15"/>
      <c r="J20" s="69"/>
      <c r="K20" s="69"/>
      <c r="L20" s="47"/>
      <c r="M20" s="15"/>
      <c r="N20" s="15"/>
      <c r="O20" s="69"/>
      <c r="P20" s="69"/>
      <c r="Q20" s="73"/>
      <c r="R20" s="73"/>
      <c r="S20" s="74"/>
      <c r="T20" s="65" t="s">
        <v>30</v>
      </c>
    </row>
    <row r="21" spans="1:20" s="7" customFormat="1" ht="27" customHeight="1">
      <c r="A21" s="62" t="s">
        <v>45</v>
      </c>
      <c r="B21" s="15">
        <v>41669</v>
      </c>
      <c r="C21" s="16">
        <v>240408</v>
      </c>
      <c r="D21" s="15">
        <v>25447</v>
      </c>
      <c r="E21" s="69">
        <f>(SQRT(C21/B21)-1)*100</f>
        <v>140.19718794650896</v>
      </c>
      <c r="F21" s="69">
        <f>(SQRT(D21/C21)-1)*100</f>
        <v>-67.465522443477326</v>
      </c>
      <c r="G21" s="15">
        <v>14166</v>
      </c>
      <c r="H21" s="15">
        <v>22746</v>
      </c>
      <c r="I21" s="15">
        <v>15999</v>
      </c>
      <c r="J21" s="69">
        <f>(SQRT(H21/G21)-1)*100</f>
        <v>26.715254062124671</v>
      </c>
      <c r="K21" s="69">
        <f>(SQRT(I21/H21)-1)*100</f>
        <v>-16.132460520669454</v>
      </c>
      <c r="L21" s="15">
        <v>4978</v>
      </c>
      <c r="M21" s="15">
        <v>152077</v>
      </c>
      <c r="N21" s="15">
        <v>25874</v>
      </c>
      <c r="O21" s="68">
        <f>(SQRT(M21/L21)-1)*100</f>
        <v>452.71890870947954</v>
      </c>
      <c r="P21" s="68">
        <f>(SQRT(N21/M21)-1)*100</f>
        <v>-58.752273258175137</v>
      </c>
      <c r="Q21" s="73">
        <v>34</v>
      </c>
      <c r="R21" s="73">
        <v>9.5</v>
      </c>
      <c r="S21" s="74">
        <v>62.9</v>
      </c>
      <c r="T21" s="65" t="s">
        <v>31</v>
      </c>
    </row>
    <row r="22" spans="1:20" s="7" customFormat="1" ht="9.9499999999999993" customHeight="1">
      <c r="A22" s="63"/>
      <c r="B22" s="17" t="s">
        <v>14</v>
      </c>
      <c r="C22" s="18"/>
      <c r="D22" s="35"/>
      <c r="E22" s="68"/>
      <c r="F22" s="68"/>
      <c r="G22" s="35"/>
      <c r="H22" s="35"/>
      <c r="I22" s="35"/>
      <c r="J22" s="68"/>
      <c r="K22" s="68"/>
      <c r="L22" s="35"/>
      <c r="M22" s="35"/>
      <c r="N22" s="35"/>
      <c r="O22" s="68"/>
      <c r="P22" s="68"/>
      <c r="Q22" s="75"/>
      <c r="R22" s="73"/>
      <c r="S22" s="74"/>
      <c r="T22" s="65"/>
    </row>
    <row r="23" spans="1:20" s="3" customFormat="1" ht="27" customHeight="1">
      <c r="A23" s="60" t="s">
        <v>15</v>
      </c>
      <c r="B23" s="19" t="s">
        <v>14</v>
      </c>
      <c r="C23" s="20"/>
      <c r="D23" s="36"/>
      <c r="E23" s="68"/>
      <c r="F23" s="68"/>
      <c r="G23" s="36"/>
      <c r="H23" s="36"/>
      <c r="I23" s="36"/>
      <c r="J23" s="68"/>
      <c r="K23" s="68"/>
      <c r="L23" s="36"/>
      <c r="M23" s="36"/>
      <c r="N23" s="36"/>
      <c r="O23" s="68"/>
      <c r="P23" s="68"/>
      <c r="Q23" s="76"/>
      <c r="R23" s="73"/>
      <c r="S23" s="74"/>
      <c r="T23" s="64" t="s">
        <v>24</v>
      </c>
    </row>
    <row r="24" spans="1:20" s="3" customFormat="1" ht="27" customHeight="1">
      <c r="A24" s="60" t="s">
        <v>12</v>
      </c>
      <c r="B24" s="13">
        <v>18744</v>
      </c>
      <c r="C24" s="21">
        <v>33297</v>
      </c>
      <c r="D24" s="33">
        <v>29774</v>
      </c>
      <c r="E24" s="68">
        <f>(SQRT(C24/B24)-1)*100</f>
        <v>33.281973676271214</v>
      </c>
      <c r="F24" s="68">
        <f>(SQRT(D24/C24)-1)*100</f>
        <v>-5.4381328339647261</v>
      </c>
      <c r="G24" s="13">
        <v>23332</v>
      </c>
      <c r="H24" s="13">
        <v>25812</v>
      </c>
      <c r="I24" s="33">
        <v>21515</v>
      </c>
      <c r="J24" s="68">
        <f>(SQRT(H24/G24)-1)*100</f>
        <v>5.1804063550896062</v>
      </c>
      <c r="K24" s="68">
        <f>(SQRT(I24/H24)-1)*100</f>
        <v>-8.7022978555299275</v>
      </c>
      <c r="L24" s="13">
        <v>280087</v>
      </c>
      <c r="M24" s="13">
        <v>256879</v>
      </c>
      <c r="N24" s="33">
        <v>167188</v>
      </c>
      <c r="O24" s="68">
        <f>(SQRT(M24/L24)-1)*100</f>
        <v>-4.2325717433001397</v>
      </c>
      <c r="P24" s="68">
        <f>(SQRT(N24/M24)-1)*100</f>
        <v>-19.325134447406477</v>
      </c>
      <c r="Q24" s="70">
        <v>124.5</v>
      </c>
      <c r="R24" s="70">
        <v>77.5</v>
      </c>
      <c r="S24" s="71">
        <v>72.3</v>
      </c>
      <c r="T24" s="64" t="s">
        <v>25</v>
      </c>
    </row>
    <row r="25" spans="1:20" s="3" customFormat="1" ht="9.9499999999999993" customHeight="1">
      <c r="A25" s="60"/>
      <c r="B25" s="13"/>
      <c r="C25" s="14"/>
      <c r="D25" s="13"/>
      <c r="E25" s="68"/>
      <c r="F25" s="68"/>
      <c r="G25" s="13"/>
      <c r="H25" s="13"/>
      <c r="I25" s="13"/>
      <c r="J25" s="68"/>
      <c r="K25" s="68"/>
      <c r="L25" s="13"/>
      <c r="M25" s="13"/>
      <c r="N25" s="13"/>
      <c r="O25" s="68"/>
      <c r="P25" s="68"/>
      <c r="Q25" s="72"/>
      <c r="R25" s="73"/>
      <c r="S25" s="74"/>
      <c r="T25" s="66"/>
    </row>
    <row r="26" spans="1:20" s="3" customFormat="1" ht="27" customHeight="1">
      <c r="A26" s="60" t="s">
        <v>1</v>
      </c>
      <c r="B26" s="13" t="s">
        <v>14</v>
      </c>
      <c r="C26" s="14"/>
      <c r="D26" s="13"/>
      <c r="E26" s="68"/>
      <c r="F26" s="68"/>
      <c r="G26" s="13"/>
      <c r="H26" s="13"/>
      <c r="I26" s="13"/>
      <c r="J26" s="68"/>
      <c r="K26" s="68"/>
      <c r="L26" s="13"/>
      <c r="M26" s="13"/>
      <c r="N26" s="13"/>
      <c r="O26" s="68"/>
      <c r="P26" s="68"/>
      <c r="Q26" s="72"/>
      <c r="R26" s="73"/>
      <c r="S26" s="74"/>
      <c r="T26" s="64" t="s">
        <v>2</v>
      </c>
    </row>
    <row r="27" spans="1:20" s="7" customFormat="1" ht="27" customHeight="1">
      <c r="A27" s="62" t="s">
        <v>46</v>
      </c>
      <c r="B27" s="22" t="s">
        <v>14</v>
      </c>
      <c r="C27" s="23"/>
      <c r="D27" s="37"/>
      <c r="E27" s="68"/>
      <c r="F27" s="68"/>
      <c r="G27" s="37"/>
      <c r="H27" s="37"/>
      <c r="I27" s="37"/>
      <c r="J27" s="68"/>
      <c r="K27" s="68"/>
      <c r="L27" s="37"/>
      <c r="M27" s="37"/>
      <c r="N27" s="37"/>
      <c r="O27" s="68"/>
      <c r="P27" s="68"/>
      <c r="Q27" s="75"/>
      <c r="R27" s="73"/>
      <c r="S27" s="74"/>
      <c r="T27" s="65" t="s">
        <v>32</v>
      </c>
    </row>
    <row r="28" spans="1:20" s="7" customFormat="1" ht="27" customHeight="1">
      <c r="A28" s="62" t="s">
        <v>47</v>
      </c>
      <c r="B28" s="15">
        <v>46562</v>
      </c>
      <c r="C28" s="16">
        <v>53359</v>
      </c>
      <c r="D28" s="34">
        <v>42768</v>
      </c>
      <c r="E28" s="69">
        <f>(SQRT(C28/B28)-1)*100</f>
        <v>7.050334257712354</v>
      </c>
      <c r="F28" s="69">
        <f>(SQRT(D28/C28)-1)*100</f>
        <v>-10.472670582835008</v>
      </c>
      <c r="G28" s="15">
        <v>31894</v>
      </c>
      <c r="H28" s="15">
        <v>34648</v>
      </c>
      <c r="I28" s="34">
        <v>30597</v>
      </c>
      <c r="J28" s="69">
        <f>(SQRT(H28/G28)-1)*100</f>
        <v>4.2280446666818072</v>
      </c>
      <c r="K28" s="69">
        <f>(SQRT(I28/H28)-1)*100</f>
        <v>-6.0275958308801947</v>
      </c>
      <c r="L28" s="15">
        <v>353889</v>
      </c>
      <c r="M28" s="15">
        <v>362966</v>
      </c>
      <c r="N28" s="34">
        <v>463610</v>
      </c>
      <c r="O28" s="69">
        <f>(SQRT(M28/L28)-1)*100</f>
        <v>1.2743445059225422</v>
      </c>
      <c r="P28" s="69">
        <f>(SQRT(N28/M28)-1)*100</f>
        <v>13.016908897731083</v>
      </c>
      <c r="Q28" s="73">
        <v>68.5</v>
      </c>
      <c r="R28" s="73">
        <v>64.900000000000006</v>
      </c>
      <c r="S28" s="74">
        <v>71.5</v>
      </c>
      <c r="T28" s="65" t="s">
        <v>33</v>
      </c>
    </row>
    <row r="29" spans="1:20" s="7" customFormat="1" ht="27" customHeight="1">
      <c r="A29" s="62" t="s">
        <v>48</v>
      </c>
      <c r="B29" s="15" t="s">
        <v>14</v>
      </c>
      <c r="C29" s="16"/>
      <c r="D29" s="34"/>
      <c r="E29" s="69"/>
      <c r="F29" s="69"/>
      <c r="G29" s="15"/>
      <c r="H29" s="15"/>
      <c r="I29" s="34"/>
      <c r="J29" s="69"/>
      <c r="K29" s="69"/>
      <c r="L29" s="15"/>
      <c r="M29" s="15"/>
      <c r="N29" s="34"/>
      <c r="O29" s="69"/>
      <c r="P29" s="69"/>
      <c r="Q29" s="73"/>
      <c r="R29" s="73"/>
      <c r="S29" s="74"/>
      <c r="T29" s="65" t="s">
        <v>34</v>
      </c>
    </row>
    <row r="30" spans="1:20" s="7" customFormat="1" ht="27" customHeight="1">
      <c r="A30" s="62" t="s">
        <v>49</v>
      </c>
      <c r="B30" s="15">
        <v>16273</v>
      </c>
      <c r="C30" s="16">
        <v>14789</v>
      </c>
      <c r="D30" s="34">
        <v>14930</v>
      </c>
      <c r="E30" s="69">
        <f>(SQRT(C30/B30)-1)*100</f>
        <v>-4.668683127481998</v>
      </c>
      <c r="F30" s="69">
        <f>(SQRT(D30/C30)-1)*100</f>
        <v>0.47557480264730501</v>
      </c>
      <c r="G30" s="15">
        <v>12768</v>
      </c>
      <c r="H30" s="15">
        <v>12823</v>
      </c>
      <c r="I30" s="34">
        <v>11941</v>
      </c>
      <c r="J30" s="69">
        <f>(SQRT(H30/G30)-1)*100</f>
        <v>0.2151507562741628</v>
      </c>
      <c r="K30" s="69">
        <f>(SQRT(I30/H30)-1)*100</f>
        <v>-3.5003966932870778</v>
      </c>
      <c r="L30" s="15">
        <v>31010</v>
      </c>
      <c r="M30" s="15">
        <v>32947</v>
      </c>
      <c r="N30" s="34">
        <v>14096</v>
      </c>
      <c r="O30" s="69">
        <f>(SQRT(M30/L30)-1)*100</f>
        <v>3.0758808538738691</v>
      </c>
      <c r="P30" s="69">
        <f>(SQRT(N30/M30)-1)*100</f>
        <v>-34.590623764405557</v>
      </c>
      <c r="Q30" s="73">
        <v>78.5</v>
      </c>
      <c r="R30" s="73">
        <v>86.7</v>
      </c>
      <c r="S30" s="74">
        <v>78</v>
      </c>
      <c r="T30" s="65" t="s">
        <v>35</v>
      </c>
    </row>
    <row r="31" spans="1:20" s="7" customFormat="1" ht="27" customHeight="1">
      <c r="A31" s="62" t="s">
        <v>50</v>
      </c>
      <c r="B31" s="15" t="s">
        <v>14</v>
      </c>
      <c r="C31" s="16"/>
      <c r="D31" s="34"/>
      <c r="E31" s="69"/>
      <c r="F31" s="69"/>
      <c r="G31" s="15"/>
      <c r="H31" s="15"/>
      <c r="I31" s="34"/>
      <c r="J31" s="69"/>
      <c r="K31" s="69"/>
      <c r="L31" s="15"/>
      <c r="M31" s="15"/>
      <c r="N31" s="34"/>
      <c r="O31" s="69"/>
      <c r="P31" s="69"/>
      <c r="Q31" s="73"/>
      <c r="R31" s="73"/>
      <c r="S31" s="74"/>
      <c r="T31" s="65" t="s">
        <v>36</v>
      </c>
    </row>
    <row r="32" spans="1:20" s="7" customFormat="1" ht="27" customHeight="1">
      <c r="A32" s="62" t="s">
        <v>51</v>
      </c>
      <c r="B32" s="15">
        <v>16740</v>
      </c>
      <c r="C32" s="16">
        <v>23765</v>
      </c>
      <c r="D32" s="34">
        <v>16101</v>
      </c>
      <c r="E32" s="69">
        <f>(SQRT(C32/B32)-1)*100</f>
        <v>19.149214201866815</v>
      </c>
      <c r="F32" s="69">
        <f>(SQRT(D32/C32)-1)*100</f>
        <v>-17.689068665151265</v>
      </c>
      <c r="G32" s="15">
        <v>14825</v>
      </c>
      <c r="H32" s="15">
        <v>15705</v>
      </c>
      <c r="I32" s="34">
        <v>14732</v>
      </c>
      <c r="J32" s="69">
        <f>(SQRT(H32/G32)-1)*100</f>
        <v>2.9251762474319154</v>
      </c>
      <c r="K32" s="69">
        <f>(SQRT(I32/H32)-1)*100</f>
        <v>-3.1472659894252408</v>
      </c>
      <c r="L32" s="15">
        <v>243753</v>
      </c>
      <c r="M32" s="15">
        <v>45537</v>
      </c>
      <c r="N32" s="34">
        <v>42473</v>
      </c>
      <c r="O32" s="69">
        <f>(SQRT(M32/L32)-1)*100</f>
        <v>-56.77776471969338</v>
      </c>
      <c r="P32" s="69">
        <f>(SQRT(N32/M32)-1)*100</f>
        <v>-3.4228776209839551</v>
      </c>
      <c r="Q32" s="73">
        <v>88.6</v>
      </c>
      <c r="R32" s="73">
        <v>66.099999999999994</v>
      </c>
      <c r="S32" s="74">
        <v>91.5</v>
      </c>
      <c r="T32" s="65" t="s">
        <v>37</v>
      </c>
    </row>
    <row r="33" spans="1:20" s="7" customFormat="1" ht="27" customHeight="1">
      <c r="A33" s="62" t="s">
        <v>52</v>
      </c>
      <c r="B33" s="22" t="s">
        <v>14</v>
      </c>
      <c r="C33" s="23"/>
      <c r="D33" s="37"/>
      <c r="E33" s="69"/>
      <c r="F33" s="69"/>
      <c r="G33" s="37"/>
      <c r="H33" s="37"/>
      <c r="I33" s="37"/>
      <c r="J33" s="69"/>
      <c r="K33" s="69"/>
      <c r="L33" s="37"/>
      <c r="M33" s="37"/>
      <c r="N33" s="37"/>
      <c r="O33" s="69"/>
      <c r="P33" s="69"/>
      <c r="Q33" s="75"/>
      <c r="R33" s="73"/>
      <c r="S33" s="74"/>
      <c r="T33" s="65" t="s">
        <v>38</v>
      </c>
    </row>
    <row r="34" spans="1:20" s="7" customFormat="1" ht="27" customHeight="1">
      <c r="A34" s="62" t="s">
        <v>53</v>
      </c>
      <c r="B34" s="15">
        <v>23095</v>
      </c>
      <c r="C34" s="16">
        <v>22972</v>
      </c>
      <c r="D34" s="34">
        <v>24115</v>
      </c>
      <c r="E34" s="69">
        <f>(SQRT(C34/B34)-1)*100</f>
        <v>-0.26664690793358758</v>
      </c>
      <c r="F34" s="69">
        <f>(SQRT(D34/C34)-1)*100</f>
        <v>2.4576119656088746</v>
      </c>
      <c r="G34" s="15">
        <v>21313</v>
      </c>
      <c r="H34" s="15">
        <v>21829</v>
      </c>
      <c r="I34" s="34">
        <v>20269</v>
      </c>
      <c r="J34" s="69">
        <f>(SQRT(H34/G34)-1)*100</f>
        <v>1.2032892600319034</v>
      </c>
      <c r="K34" s="69">
        <f>(SQRT(I34/H34)-1)*100</f>
        <v>-3.6394564921035655</v>
      </c>
      <c r="L34" s="15">
        <v>118254</v>
      </c>
      <c r="M34" s="15">
        <v>127332</v>
      </c>
      <c r="N34" s="34">
        <v>136094</v>
      </c>
      <c r="O34" s="69">
        <f>(SQRT(M34/L34)-1)*100</f>
        <v>3.7673821225722381</v>
      </c>
      <c r="P34" s="69">
        <f>(SQRT(N34/M34)-1)*100</f>
        <v>3.383375785065712</v>
      </c>
      <c r="Q34" s="73">
        <v>92.3</v>
      </c>
      <c r="R34" s="73">
        <v>95</v>
      </c>
      <c r="S34" s="74">
        <v>84.1</v>
      </c>
      <c r="T34" s="65" t="s">
        <v>39</v>
      </c>
    </row>
    <row r="35" spans="1:20" s="7" customFormat="1" ht="27" customHeight="1">
      <c r="A35" s="62" t="s">
        <v>54</v>
      </c>
      <c r="B35" s="15" t="s">
        <v>14</v>
      </c>
      <c r="C35" s="16"/>
      <c r="D35" s="34"/>
      <c r="E35" s="69"/>
      <c r="F35" s="69"/>
      <c r="G35" s="15"/>
      <c r="H35" s="15"/>
      <c r="I35" s="34"/>
      <c r="J35" s="69"/>
      <c r="K35" s="69"/>
      <c r="L35" s="15"/>
      <c r="M35" s="15"/>
      <c r="N35" s="34"/>
      <c r="O35" s="69"/>
      <c r="P35" s="69"/>
      <c r="Q35" s="73"/>
      <c r="R35" s="73"/>
      <c r="S35" s="74"/>
      <c r="T35" s="65" t="s">
        <v>40</v>
      </c>
    </row>
    <row r="36" spans="1:20" s="7" customFormat="1" ht="27" customHeight="1">
      <c r="A36" s="62" t="s">
        <v>55</v>
      </c>
      <c r="B36" s="15">
        <v>20165</v>
      </c>
      <c r="C36" s="16">
        <v>25965</v>
      </c>
      <c r="D36" s="34">
        <v>20720</v>
      </c>
      <c r="E36" s="69">
        <f>(SQRT(C36/B36)-1)*100</f>
        <v>13.473656705770365</v>
      </c>
      <c r="F36" s="69">
        <f>(SQRT(D36/C36)-1)*100</f>
        <v>-10.669305159807363</v>
      </c>
      <c r="G36" s="15">
        <v>18565</v>
      </c>
      <c r="H36" s="15">
        <v>17227</v>
      </c>
      <c r="I36" s="34">
        <v>16349</v>
      </c>
      <c r="J36" s="69">
        <f>(SQRT(H36/G36)-1)*100</f>
        <v>-3.6709338535427682</v>
      </c>
      <c r="K36" s="69">
        <f>(SQRT(I36/H36)-1)*100</f>
        <v>-2.5816498839186464</v>
      </c>
      <c r="L36" s="15">
        <v>58732</v>
      </c>
      <c r="M36" s="15">
        <v>51177</v>
      </c>
      <c r="N36" s="34">
        <v>32737</v>
      </c>
      <c r="O36" s="69">
        <f>(SQRT(M36/L36)-1)*100</f>
        <v>-6.6530748392432448</v>
      </c>
      <c r="P36" s="69">
        <f>(SQRT(N36/M36)-1)*100</f>
        <v>-20.019884449428215</v>
      </c>
      <c r="Q36" s="73">
        <v>92.1</v>
      </c>
      <c r="R36" s="73">
        <v>66.3</v>
      </c>
      <c r="S36" s="74">
        <v>78.900000000000006</v>
      </c>
      <c r="T36" s="65" t="s">
        <v>41</v>
      </c>
    </row>
    <row r="37" spans="1:20" s="7" customFormat="1" ht="9.9499999999999993" customHeight="1">
      <c r="A37" s="62"/>
      <c r="B37" s="15" t="s">
        <v>14</v>
      </c>
      <c r="C37" s="24"/>
      <c r="D37" s="15"/>
      <c r="E37" s="68"/>
      <c r="F37" s="68"/>
      <c r="G37" s="15"/>
      <c r="H37" s="15"/>
      <c r="I37" s="15"/>
      <c r="J37" s="68"/>
      <c r="K37" s="68"/>
      <c r="L37" s="15"/>
      <c r="M37" s="15"/>
      <c r="N37" s="15"/>
      <c r="O37" s="68"/>
      <c r="P37" s="68"/>
      <c r="Q37" s="77"/>
      <c r="R37" s="70"/>
      <c r="S37" s="71"/>
      <c r="T37" s="65"/>
    </row>
    <row r="38" spans="1:20" s="3" customFormat="1" ht="28.5" customHeight="1">
      <c r="A38" s="60" t="s">
        <v>13</v>
      </c>
      <c r="B38" s="13">
        <v>22071</v>
      </c>
      <c r="C38" s="21">
        <v>17874</v>
      </c>
      <c r="D38" s="33">
        <v>20595</v>
      </c>
      <c r="E38" s="68">
        <f>(SQRT(C38/B38)-1)*100</f>
        <v>-10.008835556717999</v>
      </c>
      <c r="F38" s="68">
        <f>(SQRT(D38/C38)-1)*100</f>
        <v>7.3420836725129224</v>
      </c>
      <c r="G38" s="13">
        <v>21161</v>
      </c>
      <c r="H38" s="13">
        <v>16392</v>
      </c>
      <c r="I38" s="33">
        <v>16735</v>
      </c>
      <c r="J38" s="68">
        <f>(SQRT(H38/G38)-1)*100</f>
        <v>-11.986786287477047</v>
      </c>
      <c r="K38" s="68">
        <f>(SQRT(I38/H38)-1)*100</f>
        <v>1.0408254808937034</v>
      </c>
      <c r="L38" s="13">
        <v>90050</v>
      </c>
      <c r="M38" s="13">
        <v>44215</v>
      </c>
      <c r="N38" s="33">
        <v>378741</v>
      </c>
      <c r="O38" s="68">
        <f>(SQRT(M38/L38)-1)*100</f>
        <v>-29.928251254605854</v>
      </c>
      <c r="P38" s="68">
        <f>(SQRT(N38/M38)-1)*100</f>
        <v>192.67548457976801</v>
      </c>
      <c r="Q38" s="70">
        <v>95.9</v>
      </c>
      <c r="R38" s="70">
        <v>91.7</v>
      </c>
      <c r="S38" s="71">
        <v>81.3</v>
      </c>
      <c r="T38" s="64" t="s">
        <v>26</v>
      </c>
    </row>
    <row r="39" spans="1:20" s="3" customFormat="1" ht="9.9499999999999993" customHeight="1" thickBot="1">
      <c r="A39" s="25"/>
      <c r="B39" s="26" t="s">
        <v>14</v>
      </c>
      <c r="C39" s="32"/>
      <c r="D39" s="28"/>
      <c r="E39" s="28"/>
      <c r="F39" s="28"/>
      <c r="G39" s="26"/>
      <c r="H39" s="26"/>
      <c r="I39" s="28"/>
      <c r="J39" s="28"/>
      <c r="K39" s="28"/>
      <c r="L39" s="26"/>
      <c r="M39" s="26"/>
      <c r="N39" s="28"/>
      <c r="O39" s="28"/>
      <c r="P39" s="28"/>
      <c r="Q39" s="38"/>
      <c r="R39" s="38"/>
      <c r="S39" s="27"/>
      <c r="T39" s="29"/>
    </row>
    <row r="40" spans="1:20" s="3" customFormat="1" ht="9.9499999999999993" customHeight="1">
      <c r="A40" s="30"/>
      <c r="B40" s="14"/>
      <c r="C40" s="14"/>
      <c r="D40" s="14"/>
      <c r="E40" s="14"/>
      <c r="F40" s="31"/>
      <c r="G40" s="14"/>
      <c r="H40" s="14"/>
      <c r="I40" s="14"/>
      <c r="J40" s="14"/>
      <c r="K40" s="31"/>
      <c r="L40" s="14"/>
      <c r="M40" s="14"/>
      <c r="N40" s="14"/>
      <c r="O40" s="14"/>
      <c r="P40" s="31"/>
      <c r="Q40" s="31"/>
      <c r="R40" s="31"/>
      <c r="S40" s="31"/>
      <c r="T40" s="30"/>
    </row>
  </sheetData>
  <mergeCells count="17">
    <mergeCell ref="Q6:S6"/>
    <mergeCell ref="Q7:S7"/>
    <mergeCell ref="E8:F8"/>
    <mergeCell ref="E9:F9"/>
    <mergeCell ref="E10:F10"/>
    <mergeCell ref="J9:K9"/>
    <mergeCell ref="J10:K10"/>
    <mergeCell ref="O8:P8"/>
    <mergeCell ref="O9:P9"/>
    <mergeCell ref="O10:P10"/>
    <mergeCell ref="J8:K8"/>
    <mergeCell ref="B6:F6"/>
    <mergeCell ref="B7:F7"/>
    <mergeCell ref="G6:K6"/>
    <mergeCell ref="G7:K7"/>
    <mergeCell ref="L6:P6"/>
    <mergeCell ref="L7:P7"/>
  </mergeCells>
  <phoneticPr fontId="2" type="noConversion"/>
  <pageMargins left="0.39370078740157483" right="7.874015748031496E-2" top="0.59055118110236227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ง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AKE-DS</cp:lastModifiedBy>
  <cp:lastPrinted>2020-08-02T13:11:52Z</cp:lastPrinted>
  <dcterms:created xsi:type="dcterms:W3CDTF">2000-10-17T10:04:45Z</dcterms:created>
  <dcterms:modified xsi:type="dcterms:W3CDTF">2021-01-25T02:14:37Z</dcterms:modified>
</cp:coreProperties>
</file>