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สรง2562\Q3-62\UPWEBQ3-62\"/>
    </mc:Choice>
  </mc:AlternateContent>
  <bookViews>
    <workbookView xWindow="-105" yWindow="-60" windowWidth="7935" windowHeight="8055"/>
  </bookViews>
  <sheets>
    <sheet name="1" sheetId="1" r:id="rId1"/>
  </sheets>
  <definedNames>
    <definedName name="_xlnm.Print_Area" localSheetId="0">'1'!$A$1:$G$26</definedName>
  </definedNames>
  <calcPr calcId="152511"/>
</workbook>
</file>

<file path=xl/calcChain.xml><?xml version="1.0" encoding="utf-8"?>
<calcChain xmlns="http://schemas.openxmlformats.org/spreadsheetml/2006/main">
  <c r="C25" i="1" l="1"/>
  <c r="D25" i="1"/>
  <c r="B25" i="1"/>
  <c r="C24" i="1"/>
  <c r="C21" i="1"/>
  <c r="C18" i="1"/>
  <c r="C16" i="1" s="1"/>
  <c r="B16" i="1"/>
  <c r="B18" i="1"/>
  <c r="B17" i="1"/>
  <c r="B23" i="1"/>
  <c r="C23" i="1"/>
  <c r="D23" i="1"/>
  <c r="B24" i="1"/>
  <c r="B21" i="1" s="1"/>
  <c r="B15" i="1" s="1"/>
  <c r="D24" i="1"/>
  <c r="D21" i="1" s="1"/>
  <c r="C22" i="1"/>
  <c r="D22" i="1"/>
  <c r="B22" i="1"/>
  <c r="C20" i="1"/>
  <c r="B20" i="1"/>
  <c r="C19" i="1"/>
  <c r="D19" i="1"/>
  <c r="B19" i="1"/>
  <c r="D18" i="1"/>
  <c r="D17" i="1" s="1"/>
  <c r="D16" i="1" s="1"/>
  <c r="D15" i="1" s="1"/>
</calcChain>
</file>

<file path=xl/sharedStrings.xml><?xml version="1.0" encoding="utf-8"?>
<sst xmlns="http://schemas.openxmlformats.org/spreadsheetml/2006/main" count="31" uniqueCount="20">
  <si>
    <t>รวม</t>
  </si>
  <si>
    <t>ยอดรวม</t>
  </si>
  <si>
    <t>สถานภาพแรงงาน</t>
  </si>
  <si>
    <t>ชาย</t>
  </si>
  <si>
    <t>หญิง</t>
  </si>
  <si>
    <t>จำนวน (คน)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</si>
  <si>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</si>
  <si>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</si>
  <si>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</si>
  <si>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</si>
  <si>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</si>
  <si>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</si>
  <si>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</si>
  <si>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</si>
  <si>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</si>
  <si>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-</t>
  </si>
  <si>
    <t xml:space="preserve">หมายเหตุ : “-” ไม่มีข้อมูล </t>
  </si>
  <si>
    <t>ตารางที่ 1 จำนวนและร้อยละของประชากรอายุ 15 ปีขึ้นไป จำแนกตามสถานภาพแรงงาน และเพศ ไตรมาสที่ 3 ปี 2562</t>
  </si>
  <si>
    <t>อัตราการว่างงาน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</si>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</sst>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_ ;\-#,##0\ 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color rgb="FF0070C0"/>
      <name val="TH SarabunPSK"/>
      <family val="2"/>
    </font>
    <font>
      <b/>
      <sz val="16"/>
      <color rgb="FF0070C0"/>
      <name val="TH SarabunPSK"/>
      <family val="2"/>
    </font>
    <font>
      <sz val="16"/>
      <color theme="9" tint="-0.249977111117893"/>
      <name val="TH SarabunPSK"/>
      <family val="2"/>
    </font>
    <font>
      <b/>
      <sz val="14"/>
      <color rgb="FF0070C0"/>
      <name val="TH SarabunPSK"/>
      <family val="2"/>
    </font>
    <font>
      <b/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2" fillId="2" borderId="1" xfId="2" applyFont="1" applyFill="1" applyBorder="1" applyAlignment="1">
      <alignment horizontal="center" vertical="top" wrapText="1"/>
    </xf>
    <xf numFmtId="0" fontId="2" fillId="0" borderId="6" xfId="2" applyFont="1" applyBorder="1" applyAlignment="1"/>
    <xf numFmtId="0" fontId="2" fillId="2" borderId="8" xfId="2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5" fillId="0" borderId="0" xfId="2" applyFont="1"/>
    <xf numFmtId="0" fontId="5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Border="1"/>
    <xf numFmtId="0" fontId="2" fillId="0" borderId="0" xfId="0" applyFont="1" applyAlignment="1">
      <alignment horizontal="center"/>
    </xf>
    <xf numFmtId="0" fontId="5" fillId="3" borderId="4" xfId="2" applyFont="1" applyFill="1" applyBorder="1" applyAlignment="1">
      <alignment horizontal="center" vertical="top" wrapText="1"/>
    </xf>
    <xf numFmtId="0" fontId="5" fillId="0" borderId="7" xfId="2" applyFont="1" applyBorder="1" applyAlignment="1">
      <alignment vertical="top" wrapText="1"/>
    </xf>
    <xf numFmtId="187" fontId="5" fillId="0" borderId="0" xfId="2" applyNumberFormat="1" applyFont="1"/>
    <xf numFmtId="0" fontId="5" fillId="0" borderId="2" xfId="2" applyFont="1" applyBorder="1" applyAlignment="1">
      <alignment vertical="top" wrapText="1"/>
    </xf>
    <xf numFmtId="0" fontId="6" fillId="0" borderId="0" xfId="2" applyFont="1"/>
    <xf numFmtId="187" fontId="5" fillId="0" borderId="0" xfId="0" applyNumberFormat="1" applyFont="1"/>
    <xf numFmtId="3" fontId="2" fillId="0" borderId="0" xfId="0" applyNumberFormat="1" applyFont="1"/>
    <xf numFmtId="0" fontId="2" fillId="0" borderId="0" xfId="2" applyFont="1"/>
    <xf numFmtId="189" fontId="5" fillId="0" borderId="2" xfId="3" applyNumberFormat="1" applyFont="1" applyBorder="1" applyAlignment="1">
      <alignment horizontal="right" wrapText="1"/>
    </xf>
    <xf numFmtId="187" fontId="5" fillId="0" borderId="2" xfId="0" applyNumberFormat="1" applyFont="1" applyBorder="1" applyAlignment="1">
      <alignment horizontal="right" wrapText="1"/>
    </xf>
    <xf numFmtId="187" fontId="5" fillId="0" borderId="3" xfId="0" applyNumberFormat="1" applyFont="1" applyBorder="1" applyAlignment="1">
      <alignment horizontal="right" wrapText="1"/>
    </xf>
    <xf numFmtId="0" fontId="5" fillId="0" borderId="0" xfId="2" applyFont="1" applyBorder="1"/>
    <xf numFmtId="188" fontId="7" fillId="0" borderId="0" xfId="3" applyNumberFormat="1" applyFont="1" applyBorder="1" applyAlignment="1">
      <alignment horizontal="right" wrapText="1"/>
    </xf>
    <xf numFmtId="188" fontId="5" fillId="0" borderId="0" xfId="2" applyNumberFormat="1" applyFont="1" applyBorder="1"/>
    <xf numFmtId="188" fontId="5" fillId="0" borderId="0" xfId="2" applyNumberFormat="1" applyFont="1" applyBorder="1" applyAlignment="1">
      <alignment horizontal="right"/>
    </xf>
    <xf numFmtId="187" fontId="2" fillId="0" borderId="0" xfId="0" applyNumberFormat="1" applyFont="1" applyAlignment="1">
      <alignment horizontal="center"/>
    </xf>
    <xf numFmtId="3" fontId="8" fillId="0" borderId="2" xfId="0" applyNumberFormat="1" applyFont="1" applyBorder="1" applyAlignment="1">
      <alignment horizontal="right"/>
    </xf>
    <xf numFmtId="3" fontId="5" fillId="0" borderId="2" xfId="3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4" fontId="5" fillId="0" borderId="0" xfId="2" applyNumberFormat="1" applyFont="1" applyBorder="1"/>
    <xf numFmtId="4" fontId="5" fillId="0" borderId="0" xfId="2" applyNumberFormat="1" applyFont="1"/>
    <xf numFmtId="187" fontId="10" fillId="0" borderId="0" xfId="2" applyNumberFormat="1" applyFont="1"/>
    <xf numFmtId="4" fontId="5" fillId="0" borderId="0" xfId="0" applyNumberFormat="1" applyFont="1"/>
    <xf numFmtId="187" fontId="5" fillId="0" borderId="0" xfId="2" applyNumberFormat="1" applyFont="1" applyAlignment="1">
      <alignment horizontal="right"/>
    </xf>
    <xf numFmtId="187" fontId="9" fillId="0" borderId="2" xfId="2" applyNumberFormat="1" applyFont="1" applyFill="1" applyBorder="1" applyAlignment="1">
      <alignment horizontal="right" wrapText="1"/>
    </xf>
    <xf numFmtId="187" fontId="12" fillId="0" borderId="2" xfId="2" applyNumberFormat="1" applyFont="1" applyFill="1" applyBorder="1" applyAlignment="1">
      <alignment horizontal="right" wrapText="1"/>
    </xf>
    <xf numFmtId="187" fontId="5" fillId="0" borderId="2" xfId="2" applyNumberFormat="1" applyFont="1" applyFill="1" applyBorder="1" applyAlignment="1">
      <alignment horizontal="right" wrapText="1"/>
    </xf>
    <xf numFmtId="0" fontId="12" fillId="0" borderId="2" xfId="2" applyFont="1" applyBorder="1" applyAlignment="1">
      <alignment vertical="top" wrapText="1"/>
    </xf>
    <xf numFmtId="187" fontId="12" fillId="0" borderId="2" xfId="0" applyNumberFormat="1" applyFont="1" applyBorder="1" applyAlignment="1">
      <alignment horizontal="right" wrapText="1"/>
    </xf>
    <xf numFmtId="0" fontId="12" fillId="0" borderId="7" xfId="2" applyFont="1" applyBorder="1" applyAlignment="1">
      <alignment vertical="top" wrapText="1"/>
    </xf>
    <xf numFmtId="0" fontId="9" fillId="0" borderId="7" xfId="2" applyFont="1" applyBorder="1" applyAlignment="1">
      <alignment horizontal="center" vertical="top" wrapText="1"/>
    </xf>
    <xf numFmtId="4" fontId="5" fillId="0" borderId="0" xfId="2" applyNumberFormat="1" applyFont="1" applyFill="1"/>
    <xf numFmtId="4" fontId="5" fillId="0" borderId="0" xfId="0" applyNumberFormat="1" applyFont="1" applyFill="1"/>
    <xf numFmtId="0" fontId="5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187" fontId="5" fillId="0" borderId="0" xfId="2" applyNumberFormat="1" applyFont="1" applyFill="1"/>
    <xf numFmtId="187" fontId="11" fillId="0" borderId="0" xfId="0" applyNumberFormat="1" applyFont="1" applyFill="1"/>
    <xf numFmtId="187" fontId="10" fillId="0" borderId="0" xfId="2" applyNumberFormat="1" applyFont="1" applyFill="1"/>
    <xf numFmtId="0" fontId="13" fillId="0" borderId="5" xfId="2" applyFont="1" applyBorder="1" applyAlignment="1">
      <alignment vertical="top" wrapText="1"/>
    </xf>
    <xf numFmtId="187" fontId="13" fillId="0" borderId="5" xfId="0" applyNumberFormat="1" applyFont="1" applyBorder="1" applyAlignment="1">
      <alignment horizontal="right" wrapText="1"/>
    </xf>
    <xf numFmtId="3" fontId="14" fillId="0" borderId="2" xfId="0" applyNumberFormat="1" applyFont="1" applyBorder="1" applyAlignment="1">
      <alignment horizontal="right"/>
    </xf>
    <xf numFmtId="3" fontId="15" fillId="0" borderId="12" xfId="0" applyNumberFormat="1" applyFont="1" applyBorder="1" applyAlignment="1">
      <alignment horizontal="right"/>
    </xf>
    <xf numFmtId="0" fontId="5" fillId="3" borderId="13" xfId="2" applyFont="1" applyFill="1" applyBorder="1" applyAlignment="1">
      <alignment horizontal="center" vertical="top" wrapText="1"/>
    </xf>
    <xf numFmtId="0" fontId="2" fillId="3" borderId="9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 wrapText="1"/>
    </xf>
    <xf numFmtId="0" fontId="2" fillId="3" borderId="16" xfId="2" applyFont="1" applyFill="1" applyBorder="1" applyAlignment="1">
      <alignment horizontal="center" vertical="center" wrapText="1"/>
    </xf>
  </cellXfs>
  <cellStyles count="4">
    <cellStyle name="เครื่องหมายจุลภาค" xfId="3" builtinId="3"/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topLeftCell="A13" zoomScale="90" zoomScaleNormal="90" zoomScaleSheetLayoutView="90" workbookViewId="0">
      <selection activeCell="F5" sqref="F5"/>
    </sheetView>
  </sheetViews>
  <sheetFormatPr defaultRowHeight="24" x14ac:dyDescent="0.55000000000000004"/>
  <cols>
    <col min="1" max="1" width="33" style="5" customWidth="1"/>
    <col min="2" max="4" width="11.42578125" style="5" customWidth="1"/>
    <col min="5" max="7" width="10.28515625" style="5" customWidth="1"/>
    <col min="8" max="8" width="9.85546875" style="5" bestFit="1" customWidth="1"/>
    <col min="9" max="9" width="9.28515625" style="5" bestFit="1" customWidth="1"/>
    <col min="10" max="10" width="11.28515625" style="5" bestFit="1" customWidth="1"/>
    <col min="11" max="16384" width="9.140625" style="5"/>
  </cols>
  <sheetData>
    <row r="1" spans="1:12" ht="24.75" thickBot="1" x14ac:dyDescent="0.6">
      <c r="A1" s="2" t="s">
        <v>17</v>
      </c>
      <c r="B1" s="2"/>
      <c r="C1" s="2"/>
      <c r="D1" s="2"/>
      <c r="E1" s="6"/>
      <c r="F1" s="6"/>
      <c r="G1" s="7"/>
      <c r="H1" s="8"/>
      <c r="I1" s="9"/>
    </row>
    <row r="2" spans="1:12" s="9" customFormat="1" ht="24.75" thickBot="1" x14ac:dyDescent="0.6">
      <c r="A2" s="1" t="s">
        <v>2</v>
      </c>
      <c r="B2" s="3" t="s">
        <v>0</v>
      </c>
      <c r="C2" s="3" t="s">
        <v>3</v>
      </c>
      <c r="D2" s="3" t="s">
        <v>4</v>
      </c>
      <c r="E2" s="6"/>
      <c r="F2" s="6"/>
      <c r="G2" s="7"/>
      <c r="H2" s="8"/>
      <c r="I2" s="10"/>
    </row>
    <row r="3" spans="1:12" s="10" customFormat="1" ht="24.75" thickBot="1" x14ac:dyDescent="0.6">
      <c r="A3" s="11"/>
      <c r="B3" s="56" t="s">
        <v>5</v>
      </c>
      <c r="C3" s="57"/>
      <c r="D3" s="58"/>
      <c r="E3" s="6"/>
      <c r="F3" s="22"/>
      <c r="G3" s="5"/>
      <c r="H3" s="5"/>
    </row>
    <row r="4" spans="1:12" s="10" customFormat="1" x14ac:dyDescent="0.55000000000000004">
      <c r="A4" s="42" t="s">
        <v>1</v>
      </c>
      <c r="B4" s="54">
        <v>1262223</v>
      </c>
      <c r="C4" s="54">
        <v>610188</v>
      </c>
      <c r="D4" s="54">
        <v>652035</v>
      </c>
      <c r="E4" s="18"/>
      <c r="F4" s="23"/>
      <c r="G4" s="17"/>
      <c r="H4" s="17"/>
    </row>
    <row r="5" spans="1:12" s="10" customFormat="1" x14ac:dyDescent="0.55000000000000004">
      <c r="A5" s="41" t="s">
        <v>6</v>
      </c>
      <c r="B5" s="53">
        <v>841837.92</v>
      </c>
      <c r="C5" s="53">
        <v>470013.53</v>
      </c>
      <c r="D5" s="53">
        <v>371824.39</v>
      </c>
      <c r="E5" s="6"/>
      <c r="F5" s="23"/>
      <c r="G5" s="34"/>
      <c r="H5" s="34"/>
      <c r="I5" s="34"/>
      <c r="J5" s="26"/>
    </row>
    <row r="6" spans="1:12" s="4" customFormat="1" x14ac:dyDescent="0.55000000000000004">
      <c r="A6" s="12" t="s">
        <v>7</v>
      </c>
      <c r="B6" s="27">
        <v>840799.06</v>
      </c>
      <c r="C6" s="27">
        <v>468974.67</v>
      </c>
      <c r="D6" s="27">
        <v>371824.39</v>
      </c>
      <c r="E6" s="6"/>
      <c r="F6" s="23"/>
      <c r="G6" s="34"/>
      <c r="H6" s="34"/>
      <c r="I6" s="34"/>
    </row>
    <row r="7" spans="1:12" x14ac:dyDescent="0.55000000000000004">
      <c r="A7" s="12" t="s">
        <v>8</v>
      </c>
      <c r="B7" s="27">
        <v>827339.63</v>
      </c>
      <c r="C7" s="27">
        <v>462128</v>
      </c>
      <c r="D7" s="27">
        <v>365212.21</v>
      </c>
      <c r="E7" s="6"/>
      <c r="F7" s="31"/>
      <c r="G7" s="34"/>
      <c r="H7" s="34"/>
      <c r="I7" s="34"/>
      <c r="J7" s="29"/>
      <c r="K7" s="30"/>
      <c r="L7" s="30"/>
    </row>
    <row r="8" spans="1:12" x14ac:dyDescent="0.55000000000000004">
      <c r="A8" s="12" t="s">
        <v>9</v>
      </c>
      <c r="B8" s="27">
        <v>13459.43</v>
      </c>
      <c r="C8" s="27">
        <v>6847.25</v>
      </c>
      <c r="D8" s="27">
        <v>6612.18</v>
      </c>
      <c r="E8" s="6"/>
      <c r="F8" s="31"/>
      <c r="G8" s="34"/>
      <c r="H8" s="34"/>
      <c r="I8" s="34"/>
      <c r="J8" s="29"/>
      <c r="K8" s="30"/>
      <c r="L8" s="30"/>
    </row>
    <row r="9" spans="1:12" x14ac:dyDescent="0.55000000000000004">
      <c r="A9" s="12" t="s">
        <v>10</v>
      </c>
      <c r="B9" s="19">
        <v>1038.8599999999999</v>
      </c>
      <c r="C9" s="28">
        <v>1038.8599999999999</v>
      </c>
      <c r="D9" s="28" t="s">
        <v>15</v>
      </c>
      <c r="E9" s="6"/>
      <c r="F9" s="25"/>
      <c r="G9" s="34"/>
      <c r="H9" s="34"/>
      <c r="I9" s="34"/>
      <c r="J9" s="29"/>
      <c r="K9" s="30"/>
      <c r="L9" s="30"/>
    </row>
    <row r="10" spans="1:12" x14ac:dyDescent="0.55000000000000004">
      <c r="A10" s="41" t="s">
        <v>11</v>
      </c>
      <c r="B10" s="53">
        <v>420385.07</v>
      </c>
      <c r="C10" s="53">
        <v>140174.47</v>
      </c>
      <c r="D10" s="53">
        <v>280210.61</v>
      </c>
      <c r="E10" s="6"/>
      <c r="F10" s="24"/>
      <c r="G10" s="34"/>
      <c r="H10" s="34"/>
      <c r="I10" s="34"/>
      <c r="J10" s="29"/>
      <c r="K10" s="30"/>
      <c r="L10" s="30"/>
    </row>
    <row r="11" spans="1:12" x14ac:dyDescent="0.55000000000000004">
      <c r="A11" s="12" t="s">
        <v>12</v>
      </c>
      <c r="B11" s="27">
        <v>143831.71</v>
      </c>
      <c r="C11" s="27">
        <v>8488.2900000000009</v>
      </c>
      <c r="D11" s="27">
        <v>135344</v>
      </c>
      <c r="E11" s="6"/>
      <c r="F11" s="32"/>
      <c r="G11" s="34"/>
      <c r="H11" s="34"/>
      <c r="I11" s="34"/>
    </row>
    <row r="12" spans="1:12" x14ac:dyDescent="0.55000000000000004">
      <c r="A12" s="12" t="s">
        <v>13</v>
      </c>
      <c r="B12" s="27">
        <v>93192.14</v>
      </c>
      <c r="C12" s="27">
        <v>40346.32</v>
      </c>
      <c r="D12" s="27">
        <v>52845.82</v>
      </c>
      <c r="E12" s="6"/>
      <c r="F12" s="32"/>
      <c r="G12" s="34"/>
      <c r="H12" s="34"/>
      <c r="I12" s="34"/>
    </row>
    <row r="13" spans="1:12" ht="24.75" thickBot="1" x14ac:dyDescent="0.6">
      <c r="A13" s="12" t="s">
        <v>14</v>
      </c>
      <c r="B13" s="27">
        <v>183361.23</v>
      </c>
      <c r="C13" s="27">
        <v>91339.86</v>
      </c>
      <c r="D13" s="27">
        <v>92021.37</v>
      </c>
      <c r="E13" s="6"/>
      <c r="F13" s="43"/>
      <c r="G13" s="44"/>
      <c r="H13" s="44"/>
      <c r="I13" s="44"/>
    </row>
    <row r="14" spans="1:12" ht="24.75" thickBot="1" x14ac:dyDescent="0.6">
      <c r="A14" s="55"/>
      <c r="B14" s="59" t="s">
        <v>19</v>
      </c>
      <c r="C14" s="60">
        <v>91339.86</v>
      </c>
      <c r="D14" s="61">
        <v>92021.37</v>
      </c>
      <c r="E14" s="6"/>
      <c r="F14" s="45"/>
      <c r="G14" s="46"/>
      <c r="H14" s="46"/>
      <c r="I14" s="47"/>
    </row>
    <row r="15" spans="1:12" x14ac:dyDescent="0.55000000000000004">
      <c r="A15" s="42" t="s">
        <v>1</v>
      </c>
      <c r="B15" s="36">
        <f>B16+B21</f>
        <v>100</v>
      </c>
      <c r="C15" s="36">
        <v>100</v>
      </c>
      <c r="D15" s="36">
        <f t="shared" ref="D15" si="0">D16+D21</f>
        <v>100.00008895228018</v>
      </c>
      <c r="E15" s="6"/>
      <c r="F15" s="48"/>
      <c r="G15" s="48"/>
      <c r="H15" s="48"/>
      <c r="I15" s="47"/>
      <c r="J15" s="16"/>
      <c r="K15" s="16"/>
      <c r="L15" s="16"/>
    </row>
    <row r="16" spans="1:12" x14ac:dyDescent="0.55000000000000004">
      <c r="A16" s="41" t="s">
        <v>6</v>
      </c>
      <c r="B16" s="37">
        <f>B17+B20</f>
        <v>66.694864536615157</v>
      </c>
      <c r="C16" s="37">
        <f t="shared" ref="C16" si="1">C17+C20</f>
        <v>76.970252446786887</v>
      </c>
      <c r="D16" s="37">
        <f>D17</f>
        <v>57.025219505087918</v>
      </c>
      <c r="E16" s="6"/>
      <c r="F16" s="49"/>
      <c r="G16" s="49"/>
      <c r="H16" s="49"/>
      <c r="I16" s="47"/>
      <c r="J16" s="16"/>
      <c r="K16" s="16"/>
      <c r="L16" s="16"/>
    </row>
    <row r="17" spans="1:12" x14ac:dyDescent="0.55000000000000004">
      <c r="A17" s="12" t="s">
        <v>7</v>
      </c>
      <c r="B17" s="38">
        <f>SUM(B18:B19)</f>
        <v>66.61256053803487</v>
      </c>
      <c r="C17" s="38">
        <v>76.8</v>
      </c>
      <c r="D17" s="38">
        <f t="shared" ref="D17" si="2">SUM(D18:D19)</f>
        <v>57.025219505087918</v>
      </c>
      <c r="E17" s="6"/>
      <c r="F17" s="50"/>
      <c r="G17" s="50"/>
      <c r="H17" s="50"/>
      <c r="I17" s="47"/>
      <c r="J17" s="16"/>
      <c r="K17" s="16"/>
      <c r="L17" s="16"/>
    </row>
    <row r="18" spans="1:12" x14ac:dyDescent="0.55000000000000004">
      <c r="A18" s="14" t="s">
        <v>8</v>
      </c>
      <c r="B18" s="20">
        <f>B7*100/B4</f>
        <v>65.546233114116916</v>
      </c>
      <c r="C18" s="20">
        <f>C7*100/C$4</f>
        <v>75.735347138914562</v>
      </c>
      <c r="D18" s="20">
        <f t="shared" ref="D18" si="3">D7*100/D$4</f>
        <v>56.011135905281158</v>
      </c>
      <c r="E18" s="6"/>
      <c r="F18" s="13"/>
      <c r="G18" s="13"/>
      <c r="H18" s="13"/>
      <c r="I18" s="4"/>
      <c r="J18" s="16"/>
      <c r="K18" s="16"/>
      <c r="L18" s="16"/>
    </row>
    <row r="19" spans="1:12" x14ac:dyDescent="0.55000000000000004">
      <c r="A19" s="14" t="s">
        <v>9</v>
      </c>
      <c r="B19" s="20">
        <f>B8*100/B$4</f>
        <v>1.0663274239179605</v>
      </c>
      <c r="C19" s="20">
        <f t="shared" ref="C19:D20" si="4">C8*100/C$4</f>
        <v>1.1221541557683861</v>
      </c>
      <c r="D19" s="20">
        <f t="shared" si="4"/>
        <v>1.0140835998067588</v>
      </c>
      <c r="E19" s="6"/>
      <c r="F19" s="13"/>
      <c r="G19" s="13"/>
      <c r="H19" s="13"/>
      <c r="J19" s="16"/>
      <c r="K19" s="16"/>
      <c r="L19" s="16"/>
    </row>
    <row r="20" spans="1:12" x14ac:dyDescent="0.55000000000000004">
      <c r="A20" s="14" t="s">
        <v>10</v>
      </c>
      <c r="B20" s="20">
        <f>B9*100/B$4</f>
        <v>8.2303998580282547E-2</v>
      </c>
      <c r="C20" s="20">
        <f t="shared" si="4"/>
        <v>0.17025244678689189</v>
      </c>
      <c r="D20" s="21" t="s">
        <v>15</v>
      </c>
      <c r="E20" s="6"/>
      <c r="F20" s="13"/>
      <c r="G20" s="13"/>
      <c r="H20" s="35"/>
      <c r="J20" s="16"/>
      <c r="K20" s="16"/>
      <c r="L20" s="16"/>
    </row>
    <row r="21" spans="1:12" x14ac:dyDescent="0.55000000000000004">
      <c r="A21" s="39" t="s">
        <v>11</v>
      </c>
      <c r="B21" s="40">
        <f>SUM(B22:B24)</f>
        <v>33.305135463384843</v>
      </c>
      <c r="C21" s="40">
        <f t="shared" ref="C21:D21" si="5">SUM(C22:C24)</f>
        <v>22.972341311202449</v>
      </c>
      <c r="D21" s="40">
        <f t="shared" si="5"/>
        <v>42.974869447192255</v>
      </c>
      <c r="E21" s="6"/>
      <c r="F21" s="33"/>
      <c r="G21" s="33"/>
      <c r="H21" s="33"/>
      <c r="J21" s="16"/>
      <c r="K21" s="16"/>
      <c r="L21" s="16"/>
    </row>
    <row r="22" spans="1:12" x14ac:dyDescent="0.55000000000000004">
      <c r="A22" s="14" t="s">
        <v>12</v>
      </c>
      <c r="B22" s="20">
        <f>B11*100/B$4</f>
        <v>11.395110848083105</v>
      </c>
      <c r="C22" s="20">
        <f t="shared" ref="C22:D22" si="6">C11*100/C$4</f>
        <v>1.3910942201419891</v>
      </c>
      <c r="D22" s="20">
        <f t="shared" si="6"/>
        <v>20.75716794343862</v>
      </c>
      <c r="E22" s="6"/>
      <c r="F22" s="13"/>
      <c r="G22" s="13"/>
      <c r="H22" s="13"/>
      <c r="J22" s="16"/>
      <c r="K22" s="16"/>
      <c r="L22" s="16"/>
    </row>
    <row r="23" spans="1:12" x14ac:dyDescent="0.55000000000000004">
      <c r="A23" s="14" t="s">
        <v>13</v>
      </c>
      <c r="B23" s="20">
        <f t="shared" ref="B23:D23" si="7">B12*100/B$4</f>
        <v>7.3831755561418229</v>
      </c>
      <c r="C23" s="20">
        <f t="shared" si="7"/>
        <v>6.6121129881282492</v>
      </c>
      <c r="D23" s="20">
        <f t="shared" si="7"/>
        <v>8.1047520455190281</v>
      </c>
      <c r="E23" s="6"/>
      <c r="F23" s="13"/>
      <c r="G23" s="13"/>
      <c r="H23" s="13"/>
      <c r="J23" s="16"/>
      <c r="K23" s="16"/>
      <c r="L23" s="16"/>
    </row>
    <row r="24" spans="1:12" x14ac:dyDescent="0.55000000000000004">
      <c r="A24" s="14" t="s">
        <v>14</v>
      </c>
      <c r="B24" s="20">
        <f t="shared" ref="B24:D24" si="8">B13*100/B$4</f>
        <v>14.526849059159911</v>
      </c>
      <c r="C24" s="20">
        <f>C13*100/C4</f>
        <v>14.969134102932211</v>
      </c>
      <c r="D24" s="20">
        <f t="shared" si="8"/>
        <v>14.112949458234604</v>
      </c>
      <c r="E24" s="6"/>
      <c r="F24" s="13"/>
      <c r="G24" s="13"/>
      <c r="H24" s="13"/>
      <c r="J24" s="16"/>
      <c r="K24" s="16"/>
      <c r="L24" s="16"/>
    </row>
    <row r="25" spans="1:12" ht="24.75" thickBot="1" x14ac:dyDescent="0.6">
      <c r="A25" s="51" t="s">
        <v>18</v>
      </c>
      <c r="B25" s="52">
        <f>B8*100/B$5</f>
        <v>1.5988148882625766</v>
      </c>
      <c r="C25" s="52">
        <f t="shared" ref="C25:D25" si="9">C8*100/C$5</f>
        <v>1.4568197643161462</v>
      </c>
      <c r="D25" s="52">
        <f t="shared" si="9"/>
        <v>1.7783072272370297</v>
      </c>
      <c r="E25" s="6"/>
      <c r="F25" s="13"/>
      <c r="G25" s="13"/>
      <c r="H25" s="13"/>
      <c r="J25" s="16"/>
      <c r="K25" s="16"/>
      <c r="L25" s="16"/>
    </row>
    <row r="26" spans="1:12" x14ac:dyDescent="0.55000000000000004">
      <c r="A26" s="15" t="s">
        <v>16</v>
      </c>
      <c r="B26" s="6"/>
      <c r="C26" s="6"/>
      <c r="D26" s="6"/>
      <c r="E26" s="6"/>
      <c r="F26" s="6"/>
    </row>
  </sheetData>
  <mergeCells count="2">
    <mergeCell ref="B3:D3"/>
    <mergeCell ref="B14:D1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2019-10-28T07:37:38Z</cp:lastPrinted>
  <dcterms:created xsi:type="dcterms:W3CDTF">2016-01-11T03:55:18Z</dcterms:created>
  <dcterms:modified xsi:type="dcterms:W3CDTF">2019-10-28T07:55:57Z</dcterms:modified>
</cp:coreProperties>
</file>