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622\สรง.ไตรมาส 4-62\ตารางไตรมาส 4-62\"/>
    </mc:Choice>
  </mc:AlternateContent>
  <xr:revisionPtr revIDLastSave="0" documentId="13_ncr:1_{F8E6CC51-E59D-463F-BECE-FFDA2DD94153}" xr6:coauthVersionLast="43" xr6:coauthVersionMax="43" xr10:uidLastSave="{00000000-0000-0000-0000-000000000000}"/>
  <bookViews>
    <workbookView xWindow="-120" yWindow="-120" windowWidth="20730" windowHeight="11160" tabRatio="545" xr2:uid="{00000000-000D-0000-FFFF-FFFF00000000}"/>
  </bookViews>
  <sheets>
    <sheet name="ตารางที่1" sheetId="116" r:id="rId1"/>
    <sheet name="Sheet1" sheetId="11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0" i="116" l="1"/>
  <c r="C30" i="116"/>
  <c r="B30" i="116"/>
  <c r="D22" i="116"/>
  <c r="D23" i="116"/>
  <c r="D24" i="116"/>
  <c r="D26" i="116"/>
  <c r="D27" i="116"/>
  <c r="D28" i="116"/>
  <c r="D29" i="116"/>
  <c r="D21" i="116"/>
  <c r="C22" i="116"/>
  <c r="C23" i="116"/>
  <c r="C24" i="116"/>
  <c r="C25" i="116"/>
  <c r="C26" i="116"/>
  <c r="C27" i="116"/>
  <c r="C28" i="116"/>
  <c r="C29" i="116"/>
  <c r="C21" i="116"/>
  <c r="B27" i="116"/>
  <c r="B24" i="116"/>
  <c r="D20" i="116" l="1"/>
  <c r="C20" i="116"/>
  <c r="B20" i="116"/>
</calcChain>
</file>

<file path=xl/sharedStrings.xml><?xml version="1.0" encoding="utf-8"?>
<sst xmlns="http://schemas.openxmlformats.org/spreadsheetml/2006/main" count="31" uniqueCount="20">
  <si>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</si>
  <si>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</si>
  <si>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</si>
  <si>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</si>
  <si>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</si>
  <si>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</si>
  <si>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</si>
  <si>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</si>
  <si>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</si>
  <si>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</si>
  <si>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</si>
  <si>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</si>
  <si>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</si>
  <si>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</si>
  <si>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</si>
  <si>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</si>
  <si>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</si>
  <si>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</t>
  </si>
  <si>
    <t xml:space="preserve">                ไตรมาสที่ 4/2562 จังหวัดนราธิวาส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</si>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</sst>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2" fontId="2" fillId="0" borderId="0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13" workbookViewId="0">
      <selection activeCell="G30" sqref="G30"/>
    </sheetView>
  </sheetViews>
  <sheetFormatPr defaultColWidth="9.140625" defaultRowHeight="18.75" x14ac:dyDescent="0.3"/>
  <cols>
    <col min="1" max="1" width="30.5703125" style="1" customWidth="1"/>
    <col min="2" max="4" width="12.85546875" style="1" customWidth="1"/>
    <col min="5" max="7" width="9.140625" style="1"/>
    <col min="8" max="8" width="7.42578125" style="1" bestFit="1" customWidth="1"/>
    <col min="9" max="9" width="9.28515625" style="1" customWidth="1"/>
    <col min="10" max="10" width="9.140625" style="1"/>
    <col min="11" max="11" width="10" style="1" customWidth="1"/>
    <col min="12" max="16384" width="9.140625" style="1"/>
  </cols>
  <sheetData>
    <row r="1" spans="1:7" ht="21" x14ac:dyDescent="0.35">
      <c r="A1" s="27">
        <v>19</v>
      </c>
    </row>
    <row r="2" spans="1:7" ht="24" customHeight="1" x14ac:dyDescent="0.35">
      <c r="A2" s="12" t="s">
        <v>17</v>
      </c>
    </row>
    <row r="3" spans="1:7" ht="18" customHeight="1" x14ac:dyDescent="0.35">
      <c r="A3" s="11" t="s">
        <v>18</v>
      </c>
      <c r="B3" s="12"/>
    </row>
    <row r="4" spans="1:7" ht="6.75" customHeight="1" x14ac:dyDescent="0.3">
      <c r="A4" s="9"/>
      <c r="B4" s="9"/>
      <c r="C4" s="9"/>
      <c r="D4" s="9"/>
    </row>
    <row r="5" spans="1:7" s="4" customFormat="1" ht="31.5" customHeight="1" x14ac:dyDescent="0.3">
      <c r="A5" s="2" t="s">
        <v>0</v>
      </c>
      <c r="B5" s="3" t="s">
        <v>1</v>
      </c>
      <c r="C5" s="3" t="s">
        <v>2</v>
      </c>
      <c r="D5" s="3" t="s">
        <v>3</v>
      </c>
      <c r="E5" s="5"/>
    </row>
    <row r="6" spans="1:7" s="4" customFormat="1" ht="18.75" hidden="1" customHeight="1" x14ac:dyDescent="0.3">
      <c r="A6" s="1"/>
      <c r="B6" s="28" t="s">
        <v>13</v>
      </c>
      <c r="C6" s="28"/>
      <c r="D6" s="28"/>
      <c r="E6" s="5"/>
    </row>
    <row r="7" spans="1:7" s="15" customFormat="1" ht="6" customHeight="1" x14ac:dyDescent="0.3">
      <c r="A7" s="6"/>
      <c r="B7" s="20"/>
      <c r="C7" s="13"/>
      <c r="D7" s="13"/>
      <c r="E7" s="14"/>
    </row>
    <row r="8" spans="1:7" s="7" customFormat="1" ht="23.25" customHeight="1" x14ac:dyDescent="0.3">
      <c r="A8" s="7" t="s">
        <v>4</v>
      </c>
      <c r="B8" s="23">
        <v>516985</v>
      </c>
      <c r="C8" s="24">
        <v>252946</v>
      </c>
      <c r="D8" s="24">
        <v>264039</v>
      </c>
      <c r="E8" s="14"/>
      <c r="G8" s="22"/>
    </row>
    <row r="9" spans="1:7" s="7" customFormat="1" ht="24" customHeight="1" x14ac:dyDescent="0.3">
      <c r="A9" s="7" t="s">
        <v>5</v>
      </c>
      <c r="B9" s="24">
        <v>334132</v>
      </c>
      <c r="C9" s="24">
        <v>203688</v>
      </c>
      <c r="D9" s="24">
        <v>130444</v>
      </c>
      <c r="E9" s="14"/>
    </row>
    <row r="10" spans="1:7" s="7" customFormat="1" ht="24" customHeight="1" x14ac:dyDescent="0.3">
      <c r="A10" s="7" t="s">
        <v>7</v>
      </c>
      <c r="B10" s="24">
        <v>333672</v>
      </c>
      <c r="C10" s="24">
        <v>203228</v>
      </c>
      <c r="D10" s="24">
        <v>130444</v>
      </c>
      <c r="E10" s="14"/>
    </row>
    <row r="11" spans="1:7" s="7" customFormat="1" ht="24" customHeight="1" x14ac:dyDescent="0.3">
      <c r="A11" s="7" t="s">
        <v>8</v>
      </c>
      <c r="B11" s="24">
        <v>312808</v>
      </c>
      <c r="C11" s="24">
        <v>187712</v>
      </c>
      <c r="D11" s="24">
        <v>125096</v>
      </c>
      <c r="E11" s="14"/>
    </row>
    <row r="12" spans="1:7" s="7" customFormat="1" ht="24" customHeight="1" x14ac:dyDescent="0.3">
      <c r="A12" s="7" t="s">
        <v>9</v>
      </c>
      <c r="B12" s="24">
        <v>20864</v>
      </c>
      <c r="C12" s="24">
        <v>15516</v>
      </c>
      <c r="D12" s="24">
        <v>5348</v>
      </c>
      <c r="E12" s="14"/>
    </row>
    <row r="13" spans="1:7" s="7" customFormat="1" ht="24" customHeight="1" x14ac:dyDescent="0.3">
      <c r="A13" s="7" t="s">
        <v>14</v>
      </c>
      <c r="B13" s="24">
        <v>460</v>
      </c>
      <c r="C13" s="24">
        <v>460</v>
      </c>
      <c r="D13" s="24" t="s">
        <v>19</v>
      </c>
      <c r="E13" s="14"/>
    </row>
    <row r="14" spans="1:7" s="7" customFormat="1" ht="24" customHeight="1" x14ac:dyDescent="0.3">
      <c r="A14" s="7" t="s">
        <v>6</v>
      </c>
      <c r="B14" s="24">
        <v>182853</v>
      </c>
      <c r="C14" s="24">
        <v>49258</v>
      </c>
      <c r="D14" s="24">
        <v>133595</v>
      </c>
      <c r="E14" s="14"/>
    </row>
    <row r="15" spans="1:7" s="7" customFormat="1" ht="24" customHeight="1" x14ac:dyDescent="0.3">
      <c r="A15" s="7" t="s">
        <v>10</v>
      </c>
      <c r="B15" s="24">
        <v>75099</v>
      </c>
      <c r="C15" s="24">
        <v>274</v>
      </c>
      <c r="D15" s="24">
        <v>74825</v>
      </c>
      <c r="E15" s="14"/>
    </row>
    <row r="16" spans="1:7" s="7" customFormat="1" ht="24" customHeight="1" x14ac:dyDescent="0.3">
      <c r="A16" s="7" t="s">
        <v>11</v>
      </c>
      <c r="B16" s="24">
        <v>42407</v>
      </c>
      <c r="C16" s="24">
        <v>17314</v>
      </c>
      <c r="D16" s="24">
        <v>25093</v>
      </c>
      <c r="E16" s="14"/>
    </row>
    <row r="17" spans="1:6" s="7" customFormat="1" ht="24" customHeight="1" x14ac:dyDescent="0.3">
      <c r="A17" s="8" t="s">
        <v>12</v>
      </c>
      <c r="B17" s="24">
        <v>65347</v>
      </c>
      <c r="C17" s="24">
        <v>31670</v>
      </c>
      <c r="D17" s="24">
        <v>33677</v>
      </c>
      <c r="E17" s="14"/>
    </row>
    <row r="18" spans="1:6" s="7" customFormat="1" ht="28.5" customHeight="1" x14ac:dyDescent="0.3">
      <c r="A18" s="1"/>
      <c r="B18" s="29" t="s">
        <v>15</v>
      </c>
      <c r="C18" s="29"/>
      <c r="D18" s="29"/>
      <c r="E18" s="8"/>
    </row>
    <row r="19" spans="1:6" s="15" customFormat="1" ht="6" customHeight="1" x14ac:dyDescent="0.5">
      <c r="A19" s="6"/>
      <c r="B19" s="10"/>
      <c r="C19" s="10"/>
      <c r="D19" s="10"/>
      <c r="E19" s="16"/>
    </row>
    <row r="20" spans="1:6" s="7" customFormat="1" ht="24" customHeight="1" x14ac:dyDescent="0.5">
      <c r="A20" s="7" t="s">
        <v>4</v>
      </c>
      <c r="B20" s="17">
        <f>B21+B26</f>
        <v>100</v>
      </c>
      <c r="C20" s="17">
        <f t="shared" ref="C20:D20" si="0">C21+C26</f>
        <v>100</v>
      </c>
      <c r="D20" s="17">
        <f t="shared" si="0"/>
        <v>100</v>
      </c>
      <c r="E20" s="8"/>
      <c r="F20" s="21"/>
    </row>
    <row r="21" spans="1:6" s="7" customFormat="1" ht="24" customHeight="1" x14ac:dyDescent="0.5">
      <c r="A21" s="7" t="s">
        <v>5</v>
      </c>
      <c r="B21" s="25">
        <v>64.63</v>
      </c>
      <c r="C21" s="25">
        <f>SUM(C9*100/252946)</f>
        <v>80.526278336087543</v>
      </c>
      <c r="D21" s="25">
        <f>SUM(D9*100/264039)</f>
        <v>49.403307844674458</v>
      </c>
      <c r="E21" s="8"/>
    </row>
    <row r="22" spans="1:6" s="7" customFormat="1" ht="24" customHeight="1" x14ac:dyDescent="0.5">
      <c r="A22" s="7" t="s">
        <v>7</v>
      </c>
      <c r="B22" s="25">
        <v>64.55</v>
      </c>
      <c r="C22" s="25">
        <f t="shared" ref="C22:C29" si="1">SUM(C10*100/252946)</f>
        <v>80.344421338941913</v>
      </c>
      <c r="D22" s="25">
        <f t="shared" ref="D22:D29" si="2">SUM(D10*100/264039)</f>
        <v>49.403307844674458</v>
      </c>
      <c r="E22" s="18"/>
    </row>
    <row r="23" spans="1:6" s="7" customFormat="1" ht="24" customHeight="1" x14ac:dyDescent="0.5">
      <c r="A23" s="7" t="s">
        <v>8</v>
      </c>
      <c r="B23" s="25">
        <v>60.51</v>
      </c>
      <c r="C23" s="25">
        <f t="shared" si="1"/>
        <v>74.210305756959983</v>
      </c>
      <c r="D23" s="25">
        <f t="shared" si="2"/>
        <v>47.377849484356474</v>
      </c>
      <c r="E23" s="18"/>
    </row>
    <row r="24" spans="1:6" s="7" customFormat="1" ht="24" customHeight="1" x14ac:dyDescent="0.3">
      <c r="A24" s="7" t="s">
        <v>9</v>
      </c>
      <c r="B24" s="25">
        <f>SUM(B12*100/516752)</f>
        <v>4.0375267052667434</v>
      </c>
      <c r="C24" s="25">
        <f t="shared" si="1"/>
        <v>6.1341155819819253</v>
      </c>
      <c r="D24" s="25">
        <f t="shared" si="2"/>
        <v>2.0254583603179834</v>
      </c>
      <c r="E24" s="18"/>
      <c r="F24" s="1"/>
    </row>
    <row r="25" spans="1:6" s="7" customFormat="1" ht="24" customHeight="1" x14ac:dyDescent="0.3">
      <c r="A25" s="7" t="s">
        <v>14</v>
      </c>
      <c r="B25" s="25">
        <v>0.08</v>
      </c>
      <c r="C25" s="25">
        <f t="shared" si="1"/>
        <v>0.18185699714563583</v>
      </c>
      <c r="D25" s="25" t="s">
        <v>19</v>
      </c>
      <c r="E25" s="18"/>
      <c r="F25" s="1"/>
    </row>
    <row r="26" spans="1:6" s="7" customFormat="1" ht="24" customHeight="1" x14ac:dyDescent="0.3">
      <c r="A26" s="7" t="s">
        <v>6</v>
      </c>
      <c r="B26" s="25">
        <v>35.369999999999997</v>
      </c>
      <c r="C26" s="25">
        <f t="shared" si="1"/>
        <v>19.473721663912457</v>
      </c>
      <c r="D26" s="25">
        <f t="shared" si="2"/>
        <v>50.596692155325542</v>
      </c>
      <c r="E26" s="8"/>
      <c r="F26" s="1"/>
    </row>
    <row r="27" spans="1:6" s="7" customFormat="1" ht="24" customHeight="1" x14ac:dyDescent="0.3">
      <c r="A27" s="7" t="s">
        <v>10</v>
      </c>
      <c r="B27" s="25">
        <f>SUM(B15*100/516752)</f>
        <v>14.532890051707589</v>
      </c>
      <c r="C27" s="25">
        <f t="shared" si="1"/>
        <v>0.10832351569109612</v>
      </c>
      <c r="D27" s="25">
        <f t="shared" si="2"/>
        <v>28.338616643753387</v>
      </c>
      <c r="E27" s="18"/>
      <c r="F27" s="1"/>
    </row>
    <row r="28" spans="1:6" s="7" customFormat="1" ht="24" customHeight="1" x14ac:dyDescent="0.3">
      <c r="A28" s="7" t="s">
        <v>11</v>
      </c>
      <c r="B28" s="25">
        <v>8.1999999999999993</v>
      </c>
      <c r="C28" s="25">
        <f t="shared" si="1"/>
        <v>6.8449392360424755</v>
      </c>
      <c r="D28" s="25">
        <f t="shared" si="2"/>
        <v>9.5035203132870532</v>
      </c>
      <c r="E28" s="18"/>
      <c r="F28" s="1"/>
    </row>
    <row r="29" spans="1:6" s="7" customFormat="1" ht="24" customHeight="1" x14ac:dyDescent="0.3">
      <c r="A29" s="8" t="s">
        <v>12</v>
      </c>
      <c r="B29" s="25">
        <v>12.64</v>
      </c>
      <c r="C29" s="25">
        <f t="shared" si="1"/>
        <v>12.520458912178883</v>
      </c>
      <c r="D29" s="25">
        <f t="shared" si="2"/>
        <v>12.754555198285102</v>
      </c>
      <c r="E29" s="18"/>
      <c r="F29" s="1"/>
    </row>
    <row r="30" spans="1:6" s="7" customFormat="1" ht="24" customHeight="1" x14ac:dyDescent="0.3">
      <c r="A30" s="19" t="s">
        <v>16</v>
      </c>
      <c r="B30" s="26">
        <f>SUM(B12*100)/334132</f>
        <v>6.2442388038260326</v>
      </c>
      <c r="C30" s="26">
        <f>SUM(C12*100)/203688</f>
        <v>7.6175326970661015</v>
      </c>
      <c r="D30" s="26">
        <f>SUM(D12*100)/130444</f>
        <v>4.0998436110514858</v>
      </c>
      <c r="E30" s="18"/>
      <c r="F30" s="1"/>
    </row>
  </sheetData>
  <mergeCells count="2">
    <mergeCell ref="B6:D6"/>
    <mergeCell ref="B18:D18"/>
  </mergeCells>
  <printOptions horizontalCentered="1"/>
  <pageMargins left="0.59055118110236227" right="0.19685039370078741" top="0.59055118110236227" bottom="0.19685039370078741" header="0.51181102362204722" footer="0.19685039370078741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2019-10-08T02:45:37Z</cp:lastPrinted>
  <dcterms:created xsi:type="dcterms:W3CDTF">2000-11-20T04:06:35Z</dcterms:created>
  <dcterms:modified xsi:type="dcterms:W3CDTF">2020-02-19T09:40:55Z</dcterms:modified>
</cp:coreProperties>
</file>