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001"/>
  <workbookPr/>
  <mc:AlternateContent xmlns:mc="http://schemas.openxmlformats.org/markup-compatibility/2006">
    <mc:Choice Requires="x15">
      <x15ac:absPath xmlns:x15ac="http://schemas.microsoft.com/office/spreadsheetml/2010/11/ac" url="G:\รายงานการใช้กระดาษ\ไตรมาส สรง. 3-61\ตารางexcel สรง.ไตรมาส 3\"/>
    </mc:Choice>
  </mc:AlternateContent>
  <xr:revisionPtr revIDLastSave="0" documentId="13_ncr:1_{2CCBDFFC-B1BD-44FB-92DE-ECB492E44178}" xr6:coauthVersionLast="38" xr6:coauthVersionMax="38" xr10:uidLastSave="{00000000-0000-0000-0000-000000000000}"/>
  <bookViews>
    <workbookView xWindow="-15" yWindow="30" windowWidth="10335" windowHeight="8010" tabRatio="545" xr2:uid="{00000000-000D-0000-FFFF-FFFF00000000}"/>
  </bookViews>
  <sheets>
    <sheet name="ตารางที่1" sheetId="116" r:id="rId1"/>
    <sheet name="Sheet1" sheetId="117" r:id="rId2"/>
  </sheets>
  <calcPr calcId="162913"/>
</workbook>
</file>

<file path=xl/calcChain.xml><?xml version="1.0" encoding="utf-8"?>
<calcChain xmlns="http://schemas.openxmlformats.org/spreadsheetml/2006/main">
  <c r="B14" i="116" l="1"/>
  <c r="C26" i="116" l="1"/>
  <c r="C22" i="116"/>
  <c r="C23" i="116"/>
  <c r="C24" i="116"/>
  <c r="C27" i="116"/>
  <c r="C28" i="116"/>
  <c r="C29" i="116"/>
  <c r="B21" i="116"/>
  <c r="C30" i="116"/>
  <c r="B30" i="116"/>
  <c r="D30" i="116" l="1"/>
  <c r="D27" i="116"/>
  <c r="D28" i="116"/>
  <c r="D29" i="116"/>
  <c r="D26" i="116"/>
  <c r="D22" i="116"/>
  <c r="D23" i="116"/>
  <c r="D24" i="116"/>
  <c r="D21" i="116"/>
  <c r="B27" i="116"/>
  <c r="B28" i="116"/>
  <c r="B29" i="116"/>
  <c r="B22" i="116"/>
  <c r="B23" i="116"/>
  <c r="C8" i="116"/>
  <c r="D8" i="116"/>
  <c r="C14" i="116" l="1"/>
  <c r="D14" i="116"/>
  <c r="B16" i="116"/>
  <c r="B17" i="116"/>
  <c r="B15" i="116"/>
  <c r="C9" i="116" l="1"/>
  <c r="D9" i="116"/>
  <c r="B9" i="116"/>
  <c r="B12" i="116"/>
  <c r="B11" i="116"/>
  <c r="C10" i="116"/>
  <c r="D36" i="117" l="1"/>
  <c r="C36" i="117"/>
  <c r="B36" i="117"/>
  <c r="D35" i="117"/>
  <c r="C35" i="117"/>
  <c r="B35" i="117"/>
  <c r="D34" i="117"/>
  <c r="C34" i="117"/>
  <c r="B34" i="117"/>
  <c r="D33" i="117"/>
  <c r="C33" i="117"/>
  <c r="B33" i="117"/>
  <c r="D32" i="117"/>
  <c r="C32" i="117"/>
  <c r="B32" i="117"/>
  <c r="D30" i="117"/>
  <c r="C30" i="117"/>
  <c r="B30" i="117"/>
  <c r="D29" i="117"/>
  <c r="C29" i="117"/>
  <c r="B29" i="117"/>
  <c r="D28" i="117"/>
  <c r="C28" i="117"/>
  <c r="B28" i="117"/>
  <c r="D27" i="117"/>
  <c r="C27" i="117"/>
  <c r="B27" i="117"/>
  <c r="B26" i="116" l="1"/>
  <c r="C21" i="116" l="1"/>
</calcChain>
</file>

<file path=xl/sharedStrings.xml><?xml version="1.0" encoding="utf-8"?>
<sst xmlns="http://schemas.openxmlformats.org/spreadsheetml/2006/main" count="76" uniqueCount="24">
  <si>
    <t>สถานภาพแรงงาน</t>
  </si>
  <si>
    <t>รวม</t>
  </si>
  <si>
    <t>ชาย</t>
  </si>
  <si>
    <t>หญิง</t>
  </si>
  <si>
    <t>ผู้มีอายุ  15  ปีขึ้นไป</t>
  </si>
  <si>
    <t>1. ผู้อยู่ในกำลังแรงงาน</t>
  </si>
  <si>
    <t xml:space="preserve"> 2. ผู้ไม่อยู่ในกำลังแรงงาน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</si>
  <si>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</si>
  <si>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</si>
  <si>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</si>
  <si>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</si>
  <si>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</si>
  <si>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</si>
  <si>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จำนวน</t>
  </si>
  <si>
    <t xml:space="preserve">   1.2  ผู้ที่รอฤดูกาล</t>
  </si>
  <si>
    <t>ร้อยละ</t>
  </si>
  <si>
    <t>-</t>
  </si>
  <si>
    <t xml:space="preserve">                จังหวัดนราธิวาส</t>
  </si>
  <si>
    <t>อัตราการว่างงาน</t>
  </si>
  <si>
    <t xml:space="preserve">       หมายเหตุ :  1. -  ไม่มีข้อมูล หรือข้อมูลมีค่าเป็น 0 หรือข้อมูลมีจำนวนน้อย</t>
  </si>
  <si>
    <t xml:space="preserve">                                                     จำนวนผู้อยู่ในกำลังแรงงานรวม</t>
  </si>
  <si>
    <t xml:space="preserve">                       2. อัตราการว่างงาน  =      จำนวนผู้ว่างงาน X 100</t>
  </si>
  <si>
    <t>ตารางที่  1   จำนวนและร้อยละของประชากรจำแนกตามสถานภาพแรงงานและเพศ ไตรมาสที่ 2/2561</t>
  </si>
  <si>
    <t>ตารางที่  1   จำนวนและร้อยละของประชากรจำแนกตามสถานภาพแรงงานและเพศ ไตรมาสที่ 3/2561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</si>
</sst>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4"/>
      <name val="Cordia New"/>
      <charset val="22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4"/>
      <color theme="0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3" fillId="0" borderId="0" xfId="0" applyFont="1" applyAlignment="1">
      <alignment horizontal="center"/>
    </xf>
    <xf numFmtId="2" fontId="3" fillId="0" borderId="0" xfId="0" applyNumberFormat="1" applyFont="1" applyBorder="1" applyAlignment="1">
      <alignment horizontal="right" vertical="center"/>
    </xf>
    <xf numFmtId="0" fontId="1" fillId="0" borderId="0" xfId="0" applyFont="1" applyAlignment="1">
      <alignment horizontal="left"/>
    </xf>
    <xf numFmtId="0" fontId="1" fillId="0" borderId="0" xfId="0" applyFont="1" applyAlignment="1"/>
    <xf numFmtId="3" fontId="3" fillId="0" borderId="0" xfId="0" applyNumberFormat="1" applyFont="1"/>
    <xf numFmtId="3" fontId="3" fillId="0" borderId="0" xfId="0" applyNumberFormat="1" applyFont="1" applyBorder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Border="1" applyAlignment="1">
      <alignment vertical="center"/>
    </xf>
    <xf numFmtId="2" fontId="3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horizontal="right" vertical="center"/>
    </xf>
    <xf numFmtId="3" fontId="2" fillId="0" borderId="0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vertical="center"/>
    </xf>
    <xf numFmtId="2" fontId="2" fillId="0" borderId="2" xfId="0" applyNumberFormat="1" applyFont="1" applyBorder="1" applyAlignment="1">
      <alignment horizontal="right" vertical="center"/>
    </xf>
    <xf numFmtId="3" fontId="4" fillId="0" borderId="0" xfId="0" applyNumberFormat="1" applyFont="1" applyAlignment="1">
      <alignment horizontal="right" wrapText="1"/>
    </xf>
    <xf numFmtId="3" fontId="2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2" fontId="2" fillId="0" borderId="0" xfId="0" applyNumberFormat="1" applyFont="1" applyAlignment="1">
      <alignment vertical="center"/>
    </xf>
    <xf numFmtId="3" fontId="2" fillId="0" borderId="0" xfId="0" applyNumberFormat="1" applyFont="1" applyAlignment="1">
      <alignment vertical="center"/>
    </xf>
    <xf numFmtId="3" fontId="2" fillId="0" borderId="0" xfId="0" applyNumberFormat="1" applyFont="1" applyBorder="1" applyAlignment="1">
      <alignment vertical="center"/>
    </xf>
    <xf numFmtId="3" fontId="2" fillId="0" borderId="0" xfId="0" quotePrefix="1" applyNumberFormat="1" applyFont="1" applyAlignment="1">
      <alignment horizontal="right"/>
    </xf>
    <xf numFmtId="17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2038350</xdr:colOff>
      <xdr:row>32</xdr:row>
      <xdr:rowOff>19050</xdr:rowOff>
    </xdr:from>
    <xdr:to>
      <xdr:col>1</xdr:col>
      <xdr:colOff>1114425</xdr:colOff>
      <xdr:row>32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CxnSpPr/>
      </xdr:nvCxnSpPr>
      <xdr:spPr bwMode="auto">
        <a:xfrm>
          <a:off x="2038350" y="8420100"/>
          <a:ext cx="147637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2038350</xdr:colOff>
      <xdr:row>38</xdr:row>
      <xdr:rowOff>19050</xdr:rowOff>
    </xdr:from>
    <xdr:to>
      <xdr:col>1</xdr:col>
      <xdr:colOff>1114425</xdr:colOff>
      <xdr:row>38</xdr:row>
      <xdr:rowOff>19050</xdr:rowOff>
    </xdr:to>
    <xdr:cxnSp macro="">
      <xdr:nvCxnSpPr>
        <xdr:cNvPr id="3" name="Straight Connector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CxnSpPr/>
      </xdr:nvCxnSpPr>
      <xdr:spPr bwMode="auto">
        <a:xfrm>
          <a:off x="2038350" y="9144000"/>
          <a:ext cx="1552575" cy="0"/>
        </a:xfrm>
        <a:prstGeom prst="line">
          <a:avLst/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showGridLines="0" tabSelected="1" view="pageBreakPreview" topLeftCell="A19" zoomScaleNormal="100" zoomScaleSheetLayoutView="100" workbookViewId="0">
      <selection activeCell="B27" sqref="B27"/>
    </sheetView>
  </sheetViews>
  <sheetFormatPr defaultColWidth="9.140625" defaultRowHeight="18.75" x14ac:dyDescent="0.3"/>
  <cols>
    <col min="1" max="1" width="37.140625" style="2" customWidth="1"/>
    <col min="2" max="4" width="19.140625" style="2" customWidth="1"/>
    <col min="5" max="7" width="9.140625" style="2"/>
    <col min="8" max="8" width="7.42578125" style="2" bestFit="1" customWidth="1"/>
    <col min="9" max="9" width="9.28515625" style="2" customWidth="1"/>
    <col min="10" max="10" width="9.140625" style="2"/>
    <col min="11" max="11" width="10" style="2" customWidth="1"/>
    <col min="12" max="16384" width="9.140625" style="2"/>
  </cols>
  <sheetData>
    <row r="1" spans="1:7" ht="9" customHeight="1" x14ac:dyDescent="0.3"/>
    <row r="2" spans="1:7" ht="24" customHeight="1" x14ac:dyDescent="0.35">
      <c r="A2" s="1" t="s">
        <v>23</v>
      </c>
      <c r="B2" s="5"/>
      <c r="C2" s="5"/>
      <c r="D2" s="30"/>
    </row>
    <row r="3" spans="1:7" ht="18" customHeight="1" x14ac:dyDescent="0.35">
      <c r="A3" s="12" t="s">
        <v>17</v>
      </c>
      <c r="B3" s="13"/>
      <c r="C3" s="5"/>
      <c r="D3" s="5"/>
    </row>
    <row r="4" spans="1:7" ht="6.75" customHeight="1" x14ac:dyDescent="0.3">
      <c r="A4" s="10"/>
      <c r="B4" s="10"/>
      <c r="C4" s="10"/>
      <c r="D4" s="10"/>
    </row>
    <row r="5" spans="1:7" s="5" customFormat="1" ht="31.5" customHeight="1" x14ac:dyDescent="0.3">
      <c r="A5" s="3" t="s">
        <v>0</v>
      </c>
      <c r="B5" s="4" t="s">
        <v>1</v>
      </c>
      <c r="C5" s="4" t="s">
        <v>2</v>
      </c>
      <c r="D5" s="4" t="s">
        <v>3</v>
      </c>
      <c r="E5" s="6"/>
    </row>
    <row r="6" spans="1:7" s="5" customFormat="1" ht="18.75" hidden="1" customHeight="1" x14ac:dyDescent="0.3">
      <c r="A6" s="2"/>
      <c r="B6" s="32" t="s">
        <v>13</v>
      </c>
      <c r="C6" s="32"/>
      <c r="D6" s="32"/>
      <c r="E6" s="6"/>
    </row>
    <row r="7" spans="1:7" s="16" customFormat="1" ht="6" customHeight="1" x14ac:dyDescent="0.3">
      <c r="A7" s="7"/>
      <c r="B7" s="23"/>
      <c r="C7" s="14"/>
      <c r="D7" s="14"/>
      <c r="E7" s="15"/>
    </row>
    <row r="8" spans="1:7" s="8" customFormat="1" ht="26.25" customHeight="1" x14ac:dyDescent="0.3">
      <c r="A8" s="8" t="s">
        <v>4</v>
      </c>
      <c r="B8" s="25">
        <v>512729</v>
      </c>
      <c r="C8" s="25">
        <f t="shared" ref="C8:D8" si="0">SUM(C9,C14)</f>
        <v>250931.31</v>
      </c>
      <c r="D8" s="25">
        <f t="shared" si="0"/>
        <v>261798.19999999998</v>
      </c>
      <c r="E8" s="15"/>
      <c r="G8" s="27"/>
    </row>
    <row r="9" spans="1:7" s="8" customFormat="1" ht="26.25" customHeight="1" x14ac:dyDescent="0.3">
      <c r="A9" s="8" t="s">
        <v>5</v>
      </c>
      <c r="B9" s="24">
        <f>SUM(B11:B12)</f>
        <v>342203.47999999992</v>
      </c>
      <c r="C9" s="24">
        <f t="shared" ref="C9:D9" si="1">SUM(C11:C12)</f>
        <v>197148.4</v>
      </c>
      <c r="D9" s="24">
        <f t="shared" si="1"/>
        <v>145055.07999999999</v>
      </c>
      <c r="E9" s="28"/>
    </row>
    <row r="10" spans="1:7" s="8" customFormat="1" ht="26.25" customHeight="1" x14ac:dyDescent="0.3">
      <c r="A10" s="8" t="s">
        <v>7</v>
      </c>
      <c r="B10" s="24">
        <v>342203</v>
      </c>
      <c r="C10" s="24">
        <f>SUM(C11:C12)</f>
        <v>197148.4</v>
      </c>
      <c r="D10" s="24">
        <v>145056</v>
      </c>
      <c r="E10" s="28"/>
    </row>
    <row r="11" spans="1:7" s="8" customFormat="1" ht="26.25" customHeight="1" x14ac:dyDescent="0.3">
      <c r="A11" s="8" t="s">
        <v>8</v>
      </c>
      <c r="B11" s="24">
        <f>SUM(C11:D11)</f>
        <v>321767.56999999995</v>
      </c>
      <c r="C11" s="24">
        <v>183822.99</v>
      </c>
      <c r="D11" s="24">
        <v>137944.57999999999</v>
      </c>
      <c r="E11" s="28"/>
    </row>
    <row r="12" spans="1:7" s="8" customFormat="1" ht="26.25" customHeight="1" x14ac:dyDescent="0.3">
      <c r="A12" s="8" t="s">
        <v>9</v>
      </c>
      <c r="B12" s="24">
        <f>SUM(C12:D12)</f>
        <v>20435.91</v>
      </c>
      <c r="C12" s="24">
        <v>13325.41</v>
      </c>
      <c r="D12" s="24">
        <v>7110.5</v>
      </c>
      <c r="E12" s="28"/>
    </row>
    <row r="13" spans="1:7" s="8" customFormat="1" ht="26.25" customHeight="1" x14ac:dyDescent="0.3">
      <c r="A13" s="8" t="s">
        <v>14</v>
      </c>
      <c r="B13" s="24" t="s">
        <v>16</v>
      </c>
      <c r="C13" s="24" t="s">
        <v>16</v>
      </c>
      <c r="D13" s="29" t="s">
        <v>16</v>
      </c>
      <c r="E13" s="28"/>
    </row>
    <row r="14" spans="1:7" s="8" customFormat="1" ht="26.25" customHeight="1" x14ac:dyDescent="0.3">
      <c r="A14" s="8" t="s">
        <v>6</v>
      </c>
      <c r="B14" s="24">
        <f>SUM(B15:B17)</f>
        <v>170526.03000000003</v>
      </c>
      <c r="C14" s="24">
        <f>SUM(C15:C17)</f>
        <v>53782.91</v>
      </c>
      <c r="D14" s="24">
        <f t="shared" ref="D14" si="2">SUM(D15:D17)</f>
        <v>116743.12</v>
      </c>
      <c r="E14" s="28"/>
    </row>
    <row r="15" spans="1:7" s="8" customFormat="1" ht="26.25" customHeight="1" x14ac:dyDescent="0.3">
      <c r="A15" s="8" t="s">
        <v>10</v>
      </c>
      <c r="B15" s="24">
        <f>SUM(C15:D15)</f>
        <v>53388.87</v>
      </c>
      <c r="C15" s="29">
        <v>536.87</v>
      </c>
      <c r="D15" s="24">
        <v>52852</v>
      </c>
      <c r="E15" s="28"/>
    </row>
    <row r="16" spans="1:7" s="8" customFormat="1" ht="26.25" customHeight="1" x14ac:dyDescent="0.3">
      <c r="A16" s="8" t="s">
        <v>11</v>
      </c>
      <c r="B16" s="24">
        <f t="shared" ref="B16:B17" si="3">SUM(C16:D16)</f>
        <v>40520.86</v>
      </c>
      <c r="C16" s="24">
        <v>17968</v>
      </c>
      <c r="D16" s="24">
        <v>22552.86</v>
      </c>
      <c r="E16" s="28"/>
    </row>
    <row r="17" spans="1:6" s="8" customFormat="1" ht="26.25" customHeight="1" x14ac:dyDescent="0.3">
      <c r="A17" s="9" t="s">
        <v>12</v>
      </c>
      <c r="B17" s="24">
        <f t="shared" si="3"/>
        <v>76616.3</v>
      </c>
      <c r="C17" s="24">
        <v>35278.04</v>
      </c>
      <c r="D17" s="24">
        <v>41338.26</v>
      </c>
      <c r="E17" s="28"/>
    </row>
    <row r="18" spans="1:6" s="8" customFormat="1" ht="28.5" customHeight="1" x14ac:dyDescent="0.3">
      <c r="A18" s="2"/>
      <c r="B18" s="33" t="s">
        <v>15</v>
      </c>
      <c r="C18" s="33"/>
      <c r="D18" s="33"/>
      <c r="E18" s="9"/>
    </row>
    <row r="19" spans="1:6" s="16" customFormat="1" ht="6" customHeight="1" x14ac:dyDescent="0.5">
      <c r="A19" s="7"/>
      <c r="B19" s="11"/>
      <c r="C19" s="11"/>
      <c r="D19" s="11"/>
      <c r="E19" s="17"/>
    </row>
    <row r="20" spans="1:6" s="8" customFormat="1" ht="26.25" customHeight="1" x14ac:dyDescent="0.5">
      <c r="A20" s="8" t="s">
        <v>4</v>
      </c>
      <c r="B20" s="18">
        <v>100</v>
      </c>
      <c r="C20" s="11">
        <v>100</v>
      </c>
      <c r="D20" s="11">
        <v>100</v>
      </c>
      <c r="E20" s="9"/>
      <c r="F20" s="26"/>
    </row>
    <row r="21" spans="1:6" s="8" customFormat="1" ht="26.25" customHeight="1" x14ac:dyDescent="0.5">
      <c r="A21" s="8" t="s">
        <v>5</v>
      </c>
      <c r="B21" s="19">
        <f>SUM(B9/B$8)*100</f>
        <v>66.741588636492168</v>
      </c>
      <c r="C21" s="19">
        <f>SUM(C9/C$8)*100</f>
        <v>78.566680260028136</v>
      </c>
      <c r="D21" s="19">
        <f>SUM(D9/D$8)*100</f>
        <v>55.407210591975044</v>
      </c>
      <c r="E21" s="9"/>
    </row>
    <row r="22" spans="1:6" s="8" customFormat="1" ht="26.25" customHeight="1" x14ac:dyDescent="0.5">
      <c r="A22" s="8" t="s">
        <v>7</v>
      </c>
      <c r="B22" s="19">
        <f t="shared" ref="B22:D24" si="4">SUM(B10/B$8)*100</f>
        <v>66.741495019786285</v>
      </c>
      <c r="C22" s="19">
        <f t="shared" si="4"/>
        <v>78.566680260028136</v>
      </c>
      <c r="D22" s="19">
        <f t="shared" si="4"/>
        <v>55.407562007683786</v>
      </c>
      <c r="E22" s="20"/>
    </row>
    <row r="23" spans="1:6" s="8" customFormat="1" ht="26.25" customHeight="1" x14ac:dyDescent="0.5">
      <c r="A23" s="8" t="s">
        <v>8</v>
      </c>
      <c r="B23" s="19">
        <f t="shared" si="4"/>
        <v>62.755874935882296</v>
      </c>
      <c r="C23" s="19">
        <f t="shared" si="4"/>
        <v>73.256298705809158</v>
      </c>
      <c r="D23" s="19">
        <f t="shared" si="4"/>
        <v>52.691187334366695</v>
      </c>
      <c r="E23" s="20"/>
    </row>
    <row r="24" spans="1:6" s="8" customFormat="1" ht="26.25" customHeight="1" x14ac:dyDescent="0.3">
      <c r="A24" s="8" t="s">
        <v>9</v>
      </c>
      <c r="B24" s="19">
        <v>3.98</v>
      </c>
      <c r="C24" s="19">
        <f t="shared" si="4"/>
        <v>5.310381554218961</v>
      </c>
      <c r="D24" s="19">
        <f t="shared" si="4"/>
        <v>2.7160232576083412</v>
      </c>
      <c r="E24" s="20"/>
      <c r="F24" s="2"/>
    </row>
    <row r="25" spans="1:6" s="8" customFormat="1" ht="26.25" customHeight="1" x14ac:dyDescent="0.3">
      <c r="A25" s="8" t="s">
        <v>14</v>
      </c>
      <c r="B25" s="19" t="s">
        <v>16</v>
      </c>
      <c r="C25" s="19" t="s">
        <v>16</v>
      </c>
      <c r="D25" s="19" t="s">
        <v>16</v>
      </c>
      <c r="E25" s="20"/>
      <c r="F25" s="2"/>
    </row>
    <row r="26" spans="1:6" s="8" customFormat="1" ht="26.25" customHeight="1" x14ac:dyDescent="0.3">
      <c r="A26" s="8" t="s">
        <v>6</v>
      </c>
      <c r="B26" s="19">
        <f>SUM(B14/B$8)*100</f>
        <v>33.258510831257844</v>
      </c>
      <c r="C26" s="19">
        <f t="shared" ref="C26:C29" si="5">SUM(C14/C$8)*100</f>
        <v>21.433319739971868</v>
      </c>
      <c r="D26" s="19">
        <f>SUM(D14/D$8)*100</f>
        <v>44.592789408024963</v>
      </c>
      <c r="E26" s="9"/>
      <c r="F26" s="2"/>
    </row>
    <row r="27" spans="1:6" s="8" customFormat="1" ht="26.25" customHeight="1" x14ac:dyDescent="0.3">
      <c r="A27" s="8" t="s">
        <v>10</v>
      </c>
      <c r="B27" s="19">
        <f t="shared" ref="B27:D29" si="6">SUM(B15/B$8)*100</f>
        <v>10.412687794136865</v>
      </c>
      <c r="C27" s="19">
        <f t="shared" si="5"/>
        <v>0.21395098124662085</v>
      </c>
      <c r="D27" s="19">
        <f t="shared" si="6"/>
        <v>20.188068519951628</v>
      </c>
      <c r="E27" s="20"/>
      <c r="F27" s="2"/>
    </row>
    <row r="28" spans="1:6" s="8" customFormat="1" ht="26.25" customHeight="1" x14ac:dyDescent="0.3">
      <c r="A28" s="8" t="s">
        <v>11</v>
      </c>
      <c r="B28" s="19">
        <f t="shared" si="6"/>
        <v>7.9029779864216776</v>
      </c>
      <c r="C28" s="19">
        <f t="shared" si="5"/>
        <v>7.1605253246396394</v>
      </c>
      <c r="D28" s="19">
        <f t="shared" si="6"/>
        <v>8.6145970445938893</v>
      </c>
      <c r="E28" s="20"/>
      <c r="F28" s="2"/>
    </row>
    <row r="29" spans="1:6" s="8" customFormat="1" ht="26.25" customHeight="1" x14ac:dyDescent="0.3">
      <c r="A29" s="9" t="s">
        <v>12</v>
      </c>
      <c r="B29" s="19">
        <f t="shared" si="6"/>
        <v>14.942845050699297</v>
      </c>
      <c r="C29" s="19">
        <f t="shared" si="5"/>
        <v>14.058843434085608</v>
      </c>
      <c r="D29" s="19">
        <f t="shared" si="6"/>
        <v>15.790123843479446</v>
      </c>
      <c r="E29" s="20"/>
      <c r="F29" s="2"/>
    </row>
    <row r="30" spans="1:6" s="8" customFormat="1" ht="26.25" customHeight="1" x14ac:dyDescent="0.3">
      <c r="A30" s="21" t="s">
        <v>18</v>
      </c>
      <c r="B30" s="22">
        <f>B12*100/B9</f>
        <v>5.9718591990940606</v>
      </c>
      <c r="C30" s="22">
        <f>C12*100/C9</f>
        <v>6.7590759042426924</v>
      </c>
      <c r="D30" s="22">
        <f t="shared" ref="D30" si="7">D12*100/D9</f>
        <v>4.9019310457793006</v>
      </c>
      <c r="E30" s="20"/>
      <c r="F30" s="2"/>
    </row>
    <row r="31" spans="1:6" x14ac:dyDescent="0.3">
      <c r="A31" s="2" t="s">
        <v>19</v>
      </c>
    </row>
    <row r="32" spans="1:6" x14ac:dyDescent="0.3">
      <c r="A32" s="2" t="s">
        <v>21</v>
      </c>
    </row>
    <row r="33" spans="1:1" x14ac:dyDescent="0.3">
      <c r="A33" s="2" t="s">
        <v>20</v>
      </c>
    </row>
  </sheetData>
  <mergeCells count="2">
    <mergeCell ref="B6:D6"/>
    <mergeCell ref="B18:D18"/>
  </mergeCells>
  <printOptions horizontalCentered="1"/>
  <pageMargins left="0.78740157480314965" right="0.19685039370078741" top="0.78740157480314965" bottom="0.19685039370078741" header="0.31496062992125984" footer="0.19685039370078741"/>
  <pageSetup paperSize="9" orientation="portrait" r:id="rId1"/>
  <headerFooter>
    <oddHeader>&amp;R&amp;16 19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G39"/>
  <sheetViews>
    <sheetView topLeftCell="A16" workbookViewId="0">
      <selection activeCell="D32" sqref="D32"/>
    </sheetView>
  </sheetViews>
  <sheetFormatPr defaultColWidth="9.140625" defaultRowHeight="18.75" x14ac:dyDescent="0.3"/>
  <cols>
    <col min="1" max="1" width="37.140625" style="2" customWidth="1"/>
    <col min="2" max="4" width="19.140625" style="2" customWidth="1"/>
    <col min="5" max="7" width="9.140625" style="2"/>
    <col min="8" max="8" width="7.42578125" style="2" bestFit="1" customWidth="1"/>
    <col min="9" max="9" width="9.28515625" style="2" customWidth="1"/>
    <col min="10" max="10" width="9.140625" style="2"/>
    <col min="11" max="11" width="10" style="2" customWidth="1"/>
    <col min="12" max="16384" width="9.140625" style="2"/>
  </cols>
  <sheetData>
    <row r="2" spans="1:7" ht="21" x14ac:dyDescent="0.35">
      <c r="A2" s="1" t="s">
        <v>22</v>
      </c>
      <c r="B2" s="5"/>
      <c r="C2" s="5"/>
      <c r="D2" s="30"/>
    </row>
    <row r="3" spans="1:7" ht="21" x14ac:dyDescent="0.35">
      <c r="A3" s="12" t="s">
        <v>17</v>
      </c>
      <c r="B3" s="13"/>
      <c r="C3" s="5"/>
      <c r="D3" s="5"/>
    </row>
    <row r="4" spans="1:7" x14ac:dyDescent="0.3">
      <c r="A4" s="31"/>
      <c r="B4" s="31"/>
      <c r="C4" s="31"/>
      <c r="D4" s="31"/>
    </row>
    <row r="5" spans="1:7" s="5" customFormat="1" x14ac:dyDescent="0.3">
      <c r="A5" s="3" t="s">
        <v>0</v>
      </c>
      <c r="B5" s="4" t="s">
        <v>1</v>
      </c>
      <c r="C5" s="4" t="s">
        <v>2</v>
      </c>
      <c r="D5" s="4" t="s">
        <v>3</v>
      </c>
      <c r="E5" s="6"/>
    </row>
    <row r="6" spans="1:7" s="5" customFormat="1" x14ac:dyDescent="0.3">
      <c r="A6" s="2"/>
      <c r="B6" s="32" t="s">
        <v>13</v>
      </c>
      <c r="C6" s="32"/>
      <c r="D6" s="32"/>
      <c r="E6" s="6"/>
    </row>
    <row r="7" spans="1:7" s="16" customFormat="1" x14ac:dyDescent="0.3">
      <c r="A7" s="7"/>
      <c r="B7" s="23"/>
      <c r="C7" s="14"/>
      <c r="D7" s="14"/>
      <c r="E7" s="15"/>
    </row>
    <row r="8" spans="1:7" s="8" customFormat="1" x14ac:dyDescent="0.3">
      <c r="A8" s="8" t="s">
        <v>4</v>
      </c>
      <c r="B8" s="25">
        <v>511896</v>
      </c>
      <c r="C8" s="25">
        <v>250527</v>
      </c>
      <c r="D8" s="25">
        <v>261369</v>
      </c>
      <c r="E8" s="15"/>
      <c r="G8" s="27"/>
    </row>
    <row r="9" spans="1:7" s="8" customFormat="1" x14ac:dyDescent="0.3">
      <c r="A9" s="8" t="s">
        <v>5</v>
      </c>
      <c r="B9" s="24">
        <v>339781</v>
      </c>
      <c r="C9" s="24">
        <v>197091</v>
      </c>
      <c r="D9" s="24">
        <v>142690</v>
      </c>
      <c r="E9" s="28"/>
    </row>
    <row r="10" spans="1:7" s="8" customFormat="1" x14ac:dyDescent="0.3">
      <c r="B10" s="24"/>
      <c r="C10" s="24"/>
      <c r="D10" s="24"/>
      <c r="E10" s="28"/>
    </row>
    <row r="11" spans="1:7" s="8" customFormat="1" x14ac:dyDescent="0.3">
      <c r="A11" s="8" t="s">
        <v>7</v>
      </c>
      <c r="B11" s="24">
        <v>339781</v>
      </c>
      <c r="C11" s="24">
        <v>197091</v>
      </c>
      <c r="D11" s="24">
        <v>142690</v>
      </c>
      <c r="E11" s="28"/>
    </row>
    <row r="12" spans="1:7" s="8" customFormat="1" x14ac:dyDescent="0.3">
      <c r="B12" s="24"/>
      <c r="C12" s="24"/>
      <c r="D12" s="24"/>
      <c r="E12" s="28"/>
    </row>
    <row r="13" spans="1:7" s="8" customFormat="1" x14ac:dyDescent="0.3">
      <c r="A13" s="8" t="s">
        <v>8</v>
      </c>
      <c r="B13" s="24">
        <v>318505</v>
      </c>
      <c r="C13" s="24">
        <v>184933</v>
      </c>
      <c r="D13" s="24">
        <v>133572</v>
      </c>
      <c r="E13" s="28"/>
    </row>
    <row r="14" spans="1:7" s="8" customFormat="1" x14ac:dyDescent="0.3">
      <c r="B14" s="24"/>
      <c r="C14" s="24"/>
      <c r="D14" s="24"/>
      <c r="E14" s="28"/>
    </row>
    <row r="15" spans="1:7" s="8" customFormat="1" x14ac:dyDescent="0.3">
      <c r="A15" s="8" t="s">
        <v>9</v>
      </c>
      <c r="B15" s="24">
        <v>21276</v>
      </c>
      <c r="C15" s="24">
        <v>12157</v>
      </c>
      <c r="D15" s="24">
        <v>9118</v>
      </c>
      <c r="E15" s="28"/>
    </row>
    <row r="16" spans="1:7" s="8" customFormat="1" x14ac:dyDescent="0.3">
      <c r="B16" s="24"/>
      <c r="C16" s="24"/>
      <c r="D16" s="24"/>
      <c r="E16" s="28"/>
    </row>
    <row r="17" spans="1:6" s="8" customFormat="1" x14ac:dyDescent="0.3">
      <c r="A17" s="8" t="s">
        <v>14</v>
      </c>
      <c r="B17" s="24" t="s">
        <v>16</v>
      </c>
      <c r="C17" s="24" t="s">
        <v>16</v>
      </c>
      <c r="D17" s="29" t="s">
        <v>16</v>
      </c>
      <c r="E17" s="28"/>
    </row>
    <row r="18" spans="1:6" s="8" customFormat="1" x14ac:dyDescent="0.3">
      <c r="B18" s="24"/>
      <c r="C18" s="24"/>
      <c r="D18" s="29"/>
      <c r="E18" s="28"/>
    </row>
    <row r="19" spans="1:6" s="8" customFormat="1" x14ac:dyDescent="0.3">
      <c r="A19" s="8" t="s">
        <v>6</v>
      </c>
      <c r="B19" s="24">
        <v>172115</v>
      </c>
      <c r="C19" s="24">
        <v>53436</v>
      </c>
      <c r="D19" s="24">
        <v>118679</v>
      </c>
      <c r="E19" s="28"/>
    </row>
    <row r="20" spans="1:6" s="8" customFormat="1" x14ac:dyDescent="0.3">
      <c r="B20" s="24"/>
      <c r="C20" s="24"/>
      <c r="D20" s="24"/>
      <c r="E20" s="28"/>
    </row>
    <row r="21" spans="1:6" s="8" customFormat="1" x14ac:dyDescent="0.3">
      <c r="A21" s="8" t="s">
        <v>10</v>
      </c>
      <c r="B21" s="24">
        <v>60834</v>
      </c>
      <c r="C21" s="29">
        <v>714</v>
      </c>
      <c r="D21" s="24">
        <v>60120</v>
      </c>
      <c r="E21" s="28"/>
    </row>
    <row r="22" spans="1:6" s="8" customFormat="1" x14ac:dyDescent="0.3">
      <c r="A22" s="8" t="s">
        <v>11</v>
      </c>
      <c r="B22" s="24">
        <v>39118</v>
      </c>
      <c r="C22" s="24">
        <v>15879</v>
      </c>
      <c r="D22" s="24">
        <v>23239</v>
      </c>
      <c r="E22" s="28"/>
    </row>
    <row r="23" spans="1:6" s="8" customFormat="1" x14ac:dyDescent="0.3">
      <c r="A23" s="9" t="s">
        <v>12</v>
      </c>
      <c r="B23" s="24">
        <v>72163</v>
      </c>
      <c r="C23" s="24">
        <v>36843</v>
      </c>
      <c r="D23" s="24">
        <v>35320</v>
      </c>
      <c r="E23" s="28"/>
    </row>
    <row r="24" spans="1:6" s="8" customFormat="1" x14ac:dyDescent="0.3">
      <c r="A24" s="2"/>
      <c r="B24" s="33" t="s">
        <v>15</v>
      </c>
      <c r="C24" s="33"/>
      <c r="D24" s="33"/>
      <c r="E24" s="9"/>
    </row>
    <row r="25" spans="1:6" s="16" customFormat="1" x14ac:dyDescent="0.5">
      <c r="A25" s="7"/>
      <c r="B25" s="11"/>
      <c r="C25" s="11"/>
      <c r="D25" s="11"/>
      <c r="E25" s="17"/>
    </row>
    <row r="26" spans="1:6" s="8" customFormat="1" x14ac:dyDescent="0.5">
      <c r="A26" s="8" t="s">
        <v>4</v>
      </c>
      <c r="B26" s="18">
        <v>100</v>
      </c>
      <c r="C26" s="11">
        <v>100</v>
      </c>
      <c r="D26" s="11">
        <v>100</v>
      </c>
      <c r="E26" s="9"/>
      <c r="F26" s="26"/>
    </row>
    <row r="27" spans="1:6" s="8" customFormat="1" x14ac:dyDescent="0.5">
      <c r="A27" s="8" t="s">
        <v>5</v>
      </c>
      <c r="B27" s="19">
        <f>SUM(B9/B$8)*100</f>
        <v>66.376959382374551</v>
      </c>
      <c r="C27" s="19">
        <f>SUM(C9/C$8)*100</f>
        <v>78.670562454346239</v>
      </c>
      <c r="D27" s="19">
        <f>SUM(D9/D$8)*100</f>
        <v>54.593314432851635</v>
      </c>
      <c r="E27" s="9"/>
    </row>
    <row r="28" spans="1:6" s="8" customFormat="1" x14ac:dyDescent="0.5">
      <c r="A28" s="8" t="s">
        <v>7</v>
      </c>
      <c r="B28" s="19">
        <f>SUM(B11/B$8)*100</f>
        <v>66.376959382374551</v>
      </c>
      <c r="C28" s="19">
        <f>SUM(C11/C$8)*100</f>
        <v>78.670562454346239</v>
      </c>
      <c r="D28" s="19">
        <f>SUM(D11/D$8)*100</f>
        <v>54.593314432851635</v>
      </c>
      <c r="E28" s="20"/>
    </row>
    <row r="29" spans="1:6" s="8" customFormat="1" x14ac:dyDescent="0.5">
      <c r="A29" s="8" t="s">
        <v>8</v>
      </c>
      <c r="B29" s="19">
        <f>SUM(B13/B$8)*100</f>
        <v>62.220646381296199</v>
      </c>
      <c r="C29" s="19">
        <f>SUM(C13/C$8)*100</f>
        <v>73.817592514978429</v>
      </c>
      <c r="D29" s="19">
        <f>SUM(D13/D$8)*100</f>
        <v>51.104759937100418</v>
      </c>
      <c r="E29" s="20"/>
    </row>
    <row r="30" spans="1:6" s="8" customFormat="1" x14ac:dyDescent="0.3">
      <c r="A30" s="8" t="s">
        <v>9</v>
      </c>
      <c r="B30" s="19">
        <f t="shared" ref="B30:D30" si="0">SUM(B15/B$8)*100</f>
        <v>4.1563130010783444</v>
      </c>
      <c r="C30" s="19">
        <f t="shared" si="0"/>
        <v>4.8525707807940863</v>
      </c>
      <c r="D30" s="19">
        <f t="shared" si="0"/>
        <v>3.488554495751218</v>
      </c>
      <c r="E30" s="20"/>
      <c r="F30" s="2"/>
    </row>
    <row r="31" spans="1:6" s="8" customFormat="1" x14ac:dyDescent="0.3">
      <c r="A31" s="8" t="s">
        <v>14</v>
      </c>
      <c r="B31" s="19" t="s">
        <v>16</v>
      </c>
      <c r="C31" s="19" t="s">
        <v>16</v>
      </c>
      <c r="D31" s="19" t="s">
        <v>16</v>
      </c>
      <c r="E31" s="20"/>
      <c r="F31" s="2"/>
    </row>
    <row r="32" spans="1:6" s="8" customFormat="1" x14ac:dyDescent="0.3">
      <c r="A32" s="8" t="s">
        <v>6</v>
      </c>
      <c r="B32" s="19">
        <f>SUM(B19/B$8)*100</f>
        <v>33.623040617625456</v>
      </c>
      <c r="C32" s="19">
        <f>SUM(C19/C$8)*100</f>
        <v>21.329437545653761</v>
      </c>
      <c r="D32" s="19">
        <f>SUM(D19/D$8)*100</f>
        <v>45.406685567148365</v>
      </c>
      <c r="E32" s="9"/>
      <c r="F32" s="2"/>
    </row>
    <row r="33" spans="1:6" s="8" customFormat="1" x14ac:dyDescent="0.3">
      <c r="A33" s="8" t="s">
        <v>10</v>
      </c>
      <c r="B33" s="19">
        <f t="shared" ref="B33:D35" si="1">SUM(B21/B$8)*100</f>
        <v>11.88405457358526</v>
      </c>
      <c r="C33" s="19">
        <f t="shared" si="1"/>
        <v>0.28499922164078123</v>
      </c>
      <c r="D33" s="19">
        <f t="shared" si="1"/>
        <v>23.001962742329809</v>
      </c>
      <c r="E33" s="20"/>
      <c r="F33" s="2"/>
    </row>
    <row r="34" spans="1:6" s="8" customFormat="1" x14ac:dyDescent="0.3">
      <c r="A34" s="8" t="s">
        <v>11</v>
      </c>
      <c r="B34" s="19">
        <f t="shared" si="1"/>
        <v>7.6417866129057463</v>
      </c>
      <c r="C34" s="19">
        <f t="shared" si="1"/>
        <v>6.3382389922044329</v>
      </c>
      <c r="D34" s="19">
        <f t="shared" si="1"/>
        <v>8.8912610141217971</v>
      </c>
      <c r="E34" s="20"/>
      <c r="F34" s="2"/>
    </row>
    <row r="35" spans="1:6" s="8" customFormat="1" x14ac:dyDescent="0.3">
      <c r="A35" s="9" t="s">
        <v>12</v>
      </c>
      <c r="B35" s="19">
        <f t="shared" si="1"/>
        <v>14.097199431134449</v>
      </c>
      <c r="C35" s="19">
        <f t="shared" si="1"/>
        <v>14.706199331808548</v>
      </c>
      <c r="D35" s="19">
        <f t="shared" si="1"/>
        <v>13.513461810696755</v>
      </c>
      <c r="E35" s="20"/>
      <c r="F35" s="2"/>
    </row>
    <row r="36" spans="1:6" s="8" customFormat="1" x14ac:dyDescent="0.3">
      <c r="A36" s="21" t="s">
        <v>18</v>
      </c>
      <c r="B36" s="22">
        <f>B15*100/B9</f>
        <v>6.2616803176163467</v>
      </c>
      <c r="C36" s="22">
        <f>C15*100/C9</f>
        <v>6.1682167120771627</v>
      </c>
      <c r="D36" s="22">
        <f>D15*100/D9</f>
        <v>6.3900763893755697</v>
      </c>
      <c r="E36" s="20"/>
      <c r="F36" s="2"/>
    </row>
    <row r="37" spans="1:6" x14ac:dyDescent="0.3">
      <c r="A37" s="2" t="s">
        <v>19</v>
      </c>
    </row>
    <row r="38" spans="1:6" x14ac:dyDescent="0.3">
      <c r="A38" s="2" t="s">
        <v>21</v>
      </c>
    </row>
    <row r="39" spans="1:6" x14ac:dyDescent="0.3">
      <c r="A39" s="2" t="s">
        <v>20</v>
      </c>
    </row>
  </sheetData>
  <mergeCells count="2">
    <mergeCell ref="B6:D6"/>
    <mergeCell ref="B24:D2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2</vt:i4>
      </vt:variant>
    </vt:vector>
  </HeadingPairs>
  <TitlesOfParts>
    <vt:vector size="2" baseType="lpstr">
      <vt:lpstr>ตารางที่1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NaraCopy</cp:lastModifiedBy>
  <cp:lastPrinted>2018-10-22T03:23:53Z</cp:lastPrinted>
  <dcterms:created xsi:type="dcterms:W3CDTF">2000-11-20T04:06:35Z</dcterms:created>
  <dcterms:modified xsi:type="dcterms:W3CDTF">2018-11-13T04:01:08Z</dcterms:modified>
</cp:coreProperties>
</file>