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สรง.ไตรมาส 161\ตาราง exel\"/>
    </mc:Choice>
  </mc:AlternateContent>
  <bookViews>
    <workbookView xWindow="-15" yWindow="30" windowWidth="10335" windowHeight="8010" tabRatio="545"/>
  </bookViews>
  <sheets>
    <sheet name="ตารางที่1" sheetId="116" r:id="rId1"/>
    <sheet name="Sheet1" sheetId="117" r:id="rId2"/>
  </sheets>
  <calcPr calcId="162913"/>
</workbook>
</file>

<file path=xl/calcChain.xml><?xml version="1.0" encoding="utf-8"?>
<calcChain xmlns="http://schemas.openxmlformats.org/spreadsheetml/2006/main">
  <c r="C30" i="116" l="1"/>
  <c r="D30" i="116"/>
  <c r="B30" i="116"/>
  <c r="D23" i="116"/>
  <c r="D24" i="116"/>
  <c r="D27" i="116"/>
  <c r="D28" i="116"/>
  <c r="D29" i="116"/>
  <c r="C23" i="116"/>
  <c r="C24" i="116"/>
  <c r="C25" i="116"/>
  <c r="C28" i="116"/>
  <c r="C29" i="116"/>
  <c r="B23" i="116"/>
  <c r="B24" i="116"/>
  <c r="B25" i="116"/>
  <c r="B27" i="116"/>
  <c r="B28" i="116"/>
  <c r="B29" i="116"/>
  <c r="D14" i="116" l="1"/>
  <c r="D26" i="116" s="1"/>
  <c r="B14" i="116"/>
  <c r="B26" i="116" s="1"/>
  <c r="C10" i="116" l="1"/>
  <c r="C22" i="116" s="1"/>
  <c r="D10" i="116"/>
  <c r="D22" i="116" s="1"/>
  <c r="B10" i="116"/>
  <c r="B22" i="116" s="1"/>
  <c r="C14" i="116" l="1"/>
  <c r="C26" i="116" s="1"/>
  <c r="D29" i="117"/>
  <c r="D28" i="117"/>
  <c r="C28" i="117"/>
  <c r="B28" i="117"/>
  <c r="D27" i="117"/>
  <c r="C27" i="117"/>
  <c r="B27" i="117"/>
  <c r="D26" i="117"/>
  <c r="C26" i="117"/>
  <c r="B26" i="117"/>
  <c r="D25" i="117"/>
  <c r="C25" i="117"/>
  <c r="B25" i="117"/>
  <c r="D24" i="117"/>
  <c r="B24" i="117"/>
  <c r="D23" i="117"/>
  <c r="C23" i="117"/>
  <c r="B23" i="117"/>
  <c r="D22" i="117"/>
  <c r="C22" i="117"/>
  <c r="B22" i="117"/>
  <c r="C21" i="117"/>
  <c r="B21" i="117"/>
  <c r="C20" i="117"/>
  <c r="B20" i="117"/>
  <c r="D21" i="116" l="1"/>
  <c r="B21" i="116"/>
  <c r="C21" i="116" l="1"/>
</calcChain>
</file>

<file path=xl/sharedStrings.xml><?xml version="1.0" encoding="utf-8"?>
<sst xmlns="http://schemas.openxmlformats.org/spreadsheetml/2006/main" count="69" uniqueCount="24">
  <si>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</si>
  <si>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</si>
  <si>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</si>
  <si>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</si>
  <si>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</si>
  <si>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</si>
  <si>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</si>
  <si>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</si>
  <si>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</si>
  <si>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</si>
  <si>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</si>
  <si>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</si>
  <si>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</si>
  <si>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</si>
  <si>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</si>
  <si>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</si>
  <si>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</si>
  <si>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</si>
  <si>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>อัตราการว่างงาน</t>
  </si>
  <si>
    <t>ตารางที่  1   จำนวนและร้อยละของประชากรจำแนกตามสถานภาพแรงงานและเพศ ไตรมาสที่ 1/2560</t>
  </si>
  <si>
    <t xml:space="preserve">       หมายเหตุ :  1. -  ไม่มีข้อมูล หรือข้อมูลมีค่าเป็น 0 หรือข้อมูลมีจำนวนน้อย</t>
  </si>
  <si>
    <t xml:space="preserve">                                                     จำนวนผู้อยู่ในกำลังแรงงานรวม</t>
  </si>
  <si>
    <t xml:space="preserve">                       2. อัตราการว่างงาน  =      จำนวนผู้ว่างงาน X 100</t>
  </si>
  <si>
    <t>ตารางที่  1   จำนวนและร้อยละของประชากรจำแนกตามสถานภาพแรงงานและเพศ ไตรมาสที่ 1/2561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</si>
</sst>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vertical="center"/>
    </xf>
    <xf numFmtId="3" fontId="2" fillId="0" borderId="0" xfId="0" quotePrefix="1" applyNumberFormat="1" applyFont="1" applyAlignment="1">
      <alignment horizontal="right"/>
    </xf>
    <xf numFmtId="17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2038350</xdr:colOff>
      <xdr:row>32</xdr:row>
      <xdr:rowOff>19050</xdr:rowOff>
    </xdr:from>
    <xdr:to>
      <xdr:col>1</xdr:col>
      <xdr:colOff>1114425</xdr:colOff>
      <xdr:row>32</xdr:row>
      <xdr:rowOff>19050</xdr:rowOff>
    </xdr:to>
    <xdr:cxnSp macro="">
      <xdr:nvCxnSpPr>
        <xdr:cNvPr id="3" name="Straight Connector 2"/>
        <xdr:cNvCxnSpPr/>
      </xdr:nvCxnSpPr>
      <xdr:spPr bwMode="auto">
        <a:xfrm>
          <a:off x="2038350" y="8420100"/>
          <a:ext cx="14763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showGridLines="0" tabSelected="1" view="pageBreakPreview" zoomScaleNormal="100" zoomScaleSheetLayoutView="100" workbookViewId="0">
      <selection activeCell="A5" sqref="A5:D30"/>
    </sheetView>
  </sheetViews>
  <sheetFormatPr defaultColWidth="9.09765625" defaultRowHeight="18.75"/>
  <cols>
    <col min="1" max="1" width="37.09765625" style="2" customWidth="1"/>
    <col min="2" max="4" width="19.09765625" style="2" customWidth="1"/>
    <col min="5" max="7" width="9.09765625" style="2"/>
    <col min="8" max="8" width="7.3984375" style="2" bestFit="1" customWidth="1"/>
    <col min="9" max="9" width="9.296875" style="2" customWidth="1"/>
    <col min="10" max="10" width="9.09765625" style="2"/>
    <col min="11" max="11" width="10" style="2" customWidth="1"/>
    <col min="12" max="16384" width="9.09765625" style="2"/>
  </cols>
  <sheetData>
    <row r="2" spans="1:7" ht="24" customHeight="1">
      <c r="A2" s="1" t="s">
        <v>23</v>
      </c>
      <c r="B2" s="5"/>
      <c r="C2" s="5"/>
      <c r="D2" s="31"/>
    </row>
    <row r="3" spans="1:7" ht="18" customHeight="1">
      <c r="A3" s="12" t="s">
        <v>17</v>
      </c>
      <c r="B3" s="13"/>
      <c r="C3" s="5"/>
      <c r="D3" s="5"/>
    </row>
    <row r="4" spans="1:7" ht="6.75" customHeight="1">
      <c r="A4" s="10"/>
      <c r="B4" s="10"/>
      <c r="C4" s="10"/>
      <c r="D4" s="10"/>
    </row>
    <row r="5" spans="1:7" s="5" customFormat="1" ht="31.5" customHeight="1">
      <c r="A5" s="3" t="s">
        <v>0</v>
      </c>
      <c r="B5" s="4" t="s">
        <v>1</v>
      </c>
      <c r="C5" s="4" t="s">
        <v>2</v>
      </c>
      <c r="D5" s="4" t="s">
        <v>3</v>
      </c>
      <c r="E5" s="6"/>
    </row>
    <row r="6" spans="1:7" s="5" customFormat="1" ht="18.75" hidden="1" customHeight="1">
      <c r="A6" s="2"/>
      <c r="B6" s="32" t="s">
        <v>13</v>
      </c>
      <c r="C6" s="32"/>
      <c r="D6" s="32"/>
      <c r="E6" s="6"/>
    </row>
    <row r="7" spans="1:7" s="16" customFormat="1" ht="6" customHeight="1">
      <c r="A7" s="7"/>
      <c r="B7" s="23"/>
      <c r="C7" s="14"/>
      <c r="D7" s="14"/>
      <c r="E7" s="15"/>
    </row>
    <row r="8" spans="1:7" s="8" customFormat="1" ht="26.25" customHeight="1">
      <c r="A8" s="8" t="s">
        <v>4</v>
      </c>
      <c r="B8" s="25">
        <v>511047</v>
      </c>
      <c r="C8" s="25">
        <v>250097</v>
      </c>
      <c r="D8" s="25">
        <v>260950</v>
      </c>
      <c r="E8" s="15"/>
      <c r="G8" s="27"/>
    </row>
    <row r="9" spans="1:7" s="8" customFormat="1" ht="26.25" customHeight="1">
      <c r="A9" s="8" t="s">
        <v>5</v>
      </c>
      <c r="B9" s="24">
        <v>334835</v>
      </c>
      <c r="C9" s="24">
        <v>197890</v>
      </c>
      <c r="D9" s="24">
        <v>136945</v>
      </c>
      <c r="E9" s="29"/>
    </row>
    <row r="10" spans="1:7" s="8" customFormat="1" ht="26.25" customHeight="1">
      <c r="A10" s="8" t="s">
        <v>7</v>
      </c>
      <c r="B10" s="24">
        <f>SUM(B11:B12)</f>
        <v>334696</v>
      </c>
      <c r="C10" s="24">
        <f t="shared" ref="C10:D10" si="0">SUM(C11:C12)</f>
        <v>197751</v>
      </c>
      <c r="D10" s="24">
        <f t="shared" si="0"/>
        <v>136945</v>
      </c>
      <c r="E10" s="29"/>
    </row>
    <row r="11" spans="1:7" s="8" customFormat="1" ht="26.25" customHeight="1">
      <c r="A11" s="8" t="s">
        <v>8</v>
      </c>
      <c r="B11" s="24">
        <v>318032</v>
      </c>
      <c r="C11" s="24">
        <v>185122</v>
      </c>
      <c r="D11" s="24">
        <v>132910</v>
      </c>
      <c r="E11" s="29"/>
    </row>
    <row r="12" spans="1:7" s="8" customFormat="1" ht="26.25" customHeight="1">
      <c r="A12" s="8" t="s">
        <v>9</v>
      </c>
      <c r="B12" s="24">
        <v>16664</v>
      </c>
      <c r="C12" s="24">
        <v>12629</v>
      </c>
      <c r="D12" s="24">
        <v>4035</v>
      </c>
      <c r="E12" s="29"/>
    </row>
    <row r="13" spans="1:7" s="8" customFormat="1" ht="26.25" customHeight="1">
      <c r="A13" s="8" t="s">
        <v>14</v>
      </c>
      <c r="B13" s="24">
        <v>139</v>
      </c>
      <c r="C13" s="24">
        <v>139</v>
      </c>
      <c r="D13" s="30" t="s">
        <v>16</v>
      </c>
      <c r="E13" s="29"/>
    </row>
    <row r="14" spans="1:7" s="8" customFormat="1" ht="26.25" customHeight="1">
      <c r="A14" s="8" t="s">
        <v>6</v>
      </c>
      <c r="B14" s="24">
        <f>SUM(B15:B17)</f>
        <v>176212</v>
      </c>
      <c r="C14" s="24">
        <f>SUM(C15:C17)</f>
        <v>52207</v>
      </c>
      <c r="D14" s="24">
        <f>SUM(D15:D17)</f>
        <v>124005</v>
      </c>
      <c r="E14" s="29"/>
    </row>
    <row r="15" spans="1:7" s="8" customFormat="1" ht="26.25" customHeight="1">
      <c r="A15" s="8" t="s">
        <v>10</v>
      </c>
      <c r="B15" s="24">
        <v>59836</v>
      </c>
      <c r="C15" s="30" t="s">
        <v>16</v>
      </c>
      <c r="D15" s="24">
        <v>59836</v>
      </c>
      <c r="E15" s="29"/>
    </row>
    <row r="16" spans="1:7" s="8" customFormat="1" ht="26.25" customHeight="1">
      <c r="A16" s="8" t="s">
        <v>11</v>
      </c>
      <c r="B16" s="24">
        <v>45958</v>
      </c>
      <c r="C16" s="24">
        <v>17300</v>
      </c>
      <c r="D16" s="24">
        <v>28658</v>
      </c>
      <c r="E16" s="29"/>
    </row>
    <row r="17" spans="1:6" s="8" customFormat="1" ht="26.25" customHeight="1">
      <c r="A17" s="9" t="s">
        <v>12</v>
      </c>
      <c r="B17" s="24">
        <v>70418</v>
      </c>
      <c r="C17" s="24">
        <v>34907</v>
      </c>
      <c r="D17" s="24">
        <v>35511</v>
      </c>
      <c r="E17" s="29"/>
    </row>
    <row r="18" spans="1:6" s="8" customFormat="1" ht="28.5" customHeight="1">
      <c r="A18" s="2"/>
      <c r="B18" s="33" t="s">
        <v>15</v>
      </c>
      <c r="C18" s="33"/>
      <c r="D18" s="33"/>
      <c r="E18" s="9"/>
    </row>
    <row r="19" spans="1:6" s="16" customFormat="1" ht="6" customHeight="1">
      <c r="A19" s="7"/>
      <c r="B19" s="11"/>
      <c r="C19" s="11"/>
      <c r="D19" s="11"/>
      <c r="E19" s="17"/>
    </row>
    <row r="20" spans="1:6" s="8" customFormat="1" ht="26.25" customHeight="1">
      <c r="A20" s="8" t="s">
        <v>4</v>
      </c>
      <c r="B20" s="18">
        <v>100</v>
      </c>
      <c r="C20" s="11">
        <v>100</v>
      </c>
      <c r="D20" s="11">
        <v>100</v>
      </c>
      <c r="E20" s="9"/>
      <c r="F20" s="26"/>
    </row>
    <row r="21" spans="1:6" s="8" customFormat="1" ht="26.25" customHeight="1">
      <c r="A21" s="8" t="s">
        <v>5</v>
      </c>
      <c r="B21" s="19">
        <f t="shared" ref="B21:D21" si="1">SUM(B9/B$8)*100</f>
        <v>65.519414065633882</v>
      </c>
      <c r="C21" s="19">
        <f t="shared" si="1"/>
        <v>79.125299383839064</v>
      </c>
      <c r="D21" s="19">
        <f t="shared" si="1"/>
        <v>52.479402184326496</v>
      </c>
      <c r="E21" s="9"/>
    </row>
    <row r="22" spans="1:6" s="8" customFormat="1" ht="26.25" customHeight="1">
      <c r="A22" s="8" t="s">
        <v>7</v>
      </c>
      <c r="B22" s="19">
        <f t="shared" ref="B22:D22" si="2">SUM(B10/B$8)*100</f>
        <v>65.492215001751305</v>
      </c>
      <c r="C22" s="19">
        <f t="shared" si="2"/>
        <v>79.069720948272078</v>
      </c>
      <c r="D22" s="19">
        <f t="shared" si="2"/>
        <v>52.479402184326496</v>
      </c>
      <c r="E22" s="20"/>
    </row>
    <row r="23" spans="1:6" s="8" customFormat="1" ht="26.25" customHeight="1">
      <c r="A23" s="8" t="s">
        <v>8</v>
      </c>
      <c r="B23" s="19">
        <f t="shared" ref="B23:D23" si="3">SUM(B11/B$8)*100</f>
        <v>62.231458163339184</v>
      </c>
      <c r="C23" s="19">
        <f t="shared" si="3"/>
        <v>74.020080208878952</v>
      </c>
      <c r="D23" s="19">
        <f t="shared" si="3"/>
        <v>50.93312895190649</v>
      </c>
      <c r="E23" s="20"/>
    </row>
    <row r="24" spans="1:6" s="8" customFormat="1" ht="26.25" customHeight="1">
      <c r="A24" s="8" t="s">
        <v>9</v>
      </c>
      <c r="B24" s="19">
        <f t="shared" ref="B24:D24" si="4">SUM(B12/B$8)*100</f>
        <v>3.2607568384121226</v>
      </c>
      <c r="C24" s="19">
        <f t="shared" si="4"/>
        <v>5.0496407393931149</v>
      </c>
      <c r="D24" s="19">
        <f t="shared" si="4"/>
        <v>1.5462732324200039</v>
      </c>
      <c r="E24" s="20"/>
      <c r="F24" s="2"/>
    </row>
    <row r="25" spans="1:6" s="8" customFormat="1" ht="26.25" customHeight="1">
      <c r="A25" s="8" t="s">
        <v>14</v>
      </c>
      <c r="B25" s="19">
        <f t="shared" ref="B25:C25" si="5">SUM(B13/B$8)*100</f>
        <v>2.7199063882578312E-2</v>
      </c>
      <c r="C25" s="19">
        <f t="shared" si="5"/>
        <v>5.5578435566999998E-2</v>
      </c>
      <c r="D25" s="19" t="s">
        <v>16</v>
      </c>
      <c r="E25" s="20"/>
      <c r="F25" s="2"/>
    </row>
    <row r="26" spans="1:6" s="8" customFormat="1" ht="26.25" customHeight="1">
      <c r="A26" s="8" t="s">
        <v>6</v>
      </c>
      <c r="B26" s="19">
        <f t="shared" ref="B26:D26" si="6">SUM(B14/B$8)*100</f>
        <v>34.480585934366118</v>
      </c>
      <c r="C26" s="19">
        <f t="shared" si="6"/>
        <v>20.874700616160929</v>
      </c>
      <c r="D26" s="19">
        <f t="shared" si="6"/>
        <v>47.520597815673497</v>
      </c>
      <c r="E26" s="9"/>
      <c r="F26" s="2"/>
    </row>
    <row r="27" spans="1:6" s="8" customFormat="1" ht="26.25" customHeight="1">
      <c r="A27" s="8" t="s">
        <v>10</v>
      </c>
      <c r="B27" s="19">
        <f t="shared" ref="B27" si="7">SUM(B15/B$8)*100</f>
        <v>11.708512132934935</v>
      </c>
      <c r="C27" s="19" t="s">
        <v>16</v>
      </c>
      <c r="D27" s="19">
        <f t="shared" ref="D27" si="8">SUM(D15/D$8)*100</f>
        <v>22.930063230503926</v>
      </c>
      <c r="E27" s="20"/>
      <c r="F27" s="2"/>
    </row>
    <row r="28" spans="1:6" s="8" customFormat="1" ht="26.25" customHeight="1">
      <c r="A28" s="8" t="s">
        <v>11</v>
      </c>
      <c r="B28" s="19">
        <f t="shared" ref="B28:D28" si="9">SUM(B16/B$8)*100</f>
        <v>8.9929106324858576</v>
      </c>
      <c r="C28" s="19">
        <f t="shared" si="9"/>
        <v>6.9173160813604317</v>
      </c>
      <c r="D28" s="19">
        <f t="shared" si="9"/>
        <v>10.982180494347576</v>
      </c>
      <c r="E28" s="20"/>
      <c r="F28" s="2"/>
    </row>
    <row r="29" spans="1:6" s="8" customFormat="1" ht="26.25" customHeight="1">
      <c r="A29" s="9" t="s">
        <v>12</v>
      </c>
      <c r="B29" s="19">
        <f t="shared" ref="B29:D29" si="10">SUM(B17/B$8)*100</f>
        <v>13.779163168945322</v>
      </c>
      <c r="C29" s="19">
        <f t="shared" si="10"/>
        <v>13.957384534800498</v>
      </c>
      <c r="D29" s="19">
        <f t="shared" si="10"/>
        <v>13.608354090821997</v>
      </c>
      <c r="E29" s="20"/>
      <c r="F29" s="2"/>
    </row>
    <row r="30" spans="1:6" s="8" customFormat="1" ht="26.25" customHeight="1">
      <c r="A30" s="21" t="s">
        <v>18</v>
      </c>
      <c r="B30" s="22">
        <f>B12*100/B9</f>
        <v>4.9767796078665612</v>
      </c>
      <c r="C30" s="22">
        <f t="shared" ref="C30:D30" si="11">C12*100/C9</f>
        <v>6.3818282884430744</v>
      </c>
      <c r="D30" s="22">
        <f t="shared" si="11"/>
        <v>2.9464383511628758</v>
      </c>
      <c r="E30" s="20"/>
      <c r="F30" s="2"/>
    </row>
    <row r="31" spans="1:6">
      <c r="A31" s="2" t="s">
        <v>20</v>
      </c>
    </row>
    <row r="32" spans="1:6">
      <c r="A32" s="2" t="s">
        <v>22</v>
      </c>
    </row>
    <row r="33" spans="1:1">
      <c r="A33" s="2" t="s">
        <v>21</v>
      </c>
    </row>
  </sheetData>
  <mergeCells count="2">
    <mergeCell ref="B6:D6"/>
    <mergeCell ref="B18:D18"/>
  </mergeCells>
  <printOptions horizontalCentered="1"/>
  <pageMargins left="0.78740157480314965" right="0.19685039370078741" top="0.59055118110236227" bottom="0.19685039370078741" header="0.51181102362204722" footer="0.19685039370078741"/>
  <pageSetup paperSize="9" orientation="portrait" r:id="rId1"/>
  <headerFooter>
    <oddHeader xml:space="preserve">&amp;R19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J14" sqref="J14"/>
    </sheetView>
  </sheetViews>
  <sheetFormatPr defaultColWidth="9.09765625" defaultRowHeight="18.75"/>
  <cols>
    <col min="1" max="1" width="30.59765625" style="2" customWidth="1"/>
    <col min="2" max="4" width="12.8984375" style="2" customWidth="1"/>
    <col min="5" max="7" width="9.09765625" style="2"/>
    <col min="8" max="8" width="7.3984375" style="2" bestFit="1" customWidth="1"/>
    <col min="9" max="9" width="9.296875" style="2" customWidth="1"/>
    <col min="10" max="10" width="9.09765625" style="2"/>
    <col min="11" max="11" width="10" style="2" customWidth="1"/>
    <col min="12" max="16384" width="9.09765625" style="2"/>
  </cols>
  <sheetData>
    <row r="1" spans="1:7" ht="21">
      <c r="A1" s="1" t="s">
        <v>19</v>
      </c>
    </row>
    <row r="2" spans="1:7" ht="21">
      <c r="A2" s="12" t="s">
        <v>17</v>
      </c>
      <c r="B2" s="13"/>
    </row>
    <row r="3" spans="1:7">
      <c r="A3" s="28"/>
      <c r="B3" s="28"/>
      <c r="C3" s="28"/>
      <c r="D3" s="28"/>
    </row>
    <row r="4" spans="1:7" s="5" customForma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7" s="5" customFormat="1">
      <c r="A5" s="2"/>
      <c r="B5" s="32" t="s">
        <v>13</v>
      </c>
      <c r="C5" s="32"/>
      <c r="D5" s="32"/>
      <c r="E5" s="6"/>
    </row>
    <row r="6" spans="1:7" s="16" customFormat="1">
      <c r="A6" s="7"/>
      <c r="B6" s="23"/>
      <c r="C6" s="14"/>
      <c r="D6" s="14"/>
      <c r="E6" s="15"/>
    </row>
    <row r="7" spans="1:7" s="8" customFormat="1">
      <c r="A7" s="8" t="s">
        <v>4</v>
      </c>
      <c r="B7" s="25">
        <v>508372</v>
      </c>
      <c r="C7" s="24">
        <v>248770</v>
      </c>
      <c r="D7" s="24">
        <v>259602</v>
      </c>
      <c r="E7" s="15"/>
      <c r="G7" s="27"/>
    </row>
    <row r="8" spans="1:7" s="8" customFormat="1">
      <c r="A8" s="8" t="s">
        <v>5</v>
      </c>
      <c r="B8" s="24">
        <v>335912</v>
      </c>
      <c r="C8" s="24">
        <v>191877</v>
      </c>
      <c r="D8" s="24">
        <v>144035</v>
      </c>
      <c r="E8" s="15"/>
    </row>
    <row r="9" spans="1:7" s="8" customFormat="1">
      <c r="A9" s="8" t="s">
        <v>7</v>
      </c>
      <c r="B9" s="24">
        <v>335912</v>
      </c>
      <c r="C9" s="24">
        <v>191877</v>
      </c>
      <c r="D9" s="24">
        <v>144035</v>
      </c>
      <c r="E9" s="15"/>
    </row>
    <row r="10" spans="1:7" s="8" customFormat="1">
      <c r="A10" s="8" t="s">
        <v>8</v>
      </c>
      <c r="B10" s="24">
        <v>319093</v>
      </c>
      <c r="C10" s="24">
        <v>180562</v>
      </c>
      <c r="D10" s="24">
        <v>138530</v>
      </c>
      <c r="E10" s="15"/>
    </row>
    <row r="11" spans="1:7" s="8" customFormat="1">
      <c r="A11" s="8" t="s">
        <v>9</v>
      </c>
      <c r="B11" s="24">
        <v>16819</v>
      </c>
      <c r="C11" s="24">
        <v>11315</v>
      </c>
      <c r="D11" s="24">
        <v>5504</v>
      </c>
      <c r="E11" s="15"/>
    </row>
    <row r="12" spans="1:7" s="8" customFormat="1">
      <c r="A12" s="8" t="s">
        <v>14</v>
      </c>
      <c r="B12" s="24" t="s">
        <v>16</v>
      </c>
      <c r="C12" s="24" t="s">
        <v>16</v>
      </c>
      <c r="D12" s="24" t="s">
        <v>16</v>
      </c>
      <c r="E12" s="15"/>
    </row>
    <row r="13" spans="1:7" s="8" customFormat="1">
      <c r="A13" s="8" t="s">
        <v>6</v>
      </c>
      <c r="B13" s="24">
        <v>172460</v>
      </c>
      <c r="C13" s="24">
        <v>56893</v>
      </c>
      <c r="D13" s="24">
        <v>115567</v>
      </c>
      <c r="E13" s="15"/>
    </row>
    <row r="14" spans="1:7" s="8" customFormat="1">
      <c r="A14" s="8" t="s">
        <v>10</v>
      </c>
      <c r="B14" s="24">
        <v>55647</v>
      </c>
      <c r="C14" s="24">
        <v>96</v>
      </c>
      <c r="D14" s="24">
        <v>55551</v>
      </c>
      <c r="E14" s="15"/>
    </row>
    <row r="15" spans="1:7" s="8" customFormat="1">
      <c r="A15" s="8" t="s">
        <v>11</v>
      </c>
      <c r="B15" s="24">
        <v>42843</v>
      </c>
      <c r="C15" s="24">
        <v>18186</v>
      </c>
      <c r="D15" s="24">
        <v>24657</v>
      </c>
      <c r="E15" s="15"/>
    </row>
    <row r="16" spans="1:7" s="8" customFormat="1">
      <c r="A16" s="9" t="s">
        <v>12</v>
      </c>
      <c r="B16" s="24">
        <v>73970</v>
      </c>
      <c r="C16" s="24">
        <v>38611</v>
      </c>
      <c r="D16" s="24">
        <v>35359</v>
      </c>
      <c r="E16" s="15"/>
    </row>
    <row r="17" spans="1:6" s="8" customFormat="1">
      <c r="A17" s="2"/>
      <c r="B17" s="33" t="s">
        <v>15</v>
      </c>
      <c r="C17" s="33"/>
      <c r="D17" s="33"/>
      <c r="E17" s="9"/>
    </row>
    <row r="18" spans="1:6" s="16" customFormat="1">
      <c r="A18" s="7"/>
      <c r="B18" s="11"/>
      <c r="C18" s="11"/>
      <c r="D18" s="11"/>
      <c r="E18" s="17"/>
    </row>
    <row r="19" spans="1:6" s="8" customFormat="1">
      <c r="A19" s="8" t="s">
        <v>4</v>
      </c>
      <c r="B19" s="18">
        <v>100</v>
      </c>
      <c r="C19" s="11">
        <v>100</v>
      </c>
      <c r="D19" s="11">
        <v>100</v>
      </c>
      <c r="E19" s="9"/>
      <c r="F19" s="26"/>
    </row>
    <row r="20" spans="1:6" s="8" customFormat="1">
      <c r="A20" s="8" t="s">
        <v>5</v>
      </c>
      <c r="B20" s="19">
        <f t="shared" ref="B20" si="0">SUM(B8/B$7)*100</f>
        <v>66.076023069720605</v>
      </c>
      <c r="C20" s="19">
        <f>SUM(C8/C$7)*100</f>
        <v>77.130280982433575</v>
      </c>
      <c r="D20" s="19">
        <v>54.75</v>
      </c>
      <c r="E20" s="9"/>
    </row>
    <row r="21" spans="1:6" s="8" customFormat="1">
      <c r="A21" s="8" t="s">
        <v>7</v>
      </c>
      <c r="B21" s="19">
        <f t="shared" ref="B21:D28" si="1">SUM(B9/B$7)*100</f>
        <v>66.076023069720605</v>
      </c>
      <c r="C21" s="19">
        <f t="shared" si="1"/>
        <v>77.130280982433575</v>
      </c>
      <c r="D21" s="19">
        <v>54.75</v>
      </c>
      <c r="E21" s="20"/>
    </row>
    <row r="22" spans="1:6" s="8" customFormat="1">
      <c r="A22" s="8" t="s">
        <v>8</v>
      </c>
      <c r="B22" s="19">
        <f t="shared" si="1"/>
        <v>62.767618987670446</v>
      </c>
      <c r="C22" s="19">
        <f t="shared" si="1"/>
        <v>72.581902962575867</v>
      </c>
      <c r="D22" s="19">
        <f>SUM(D10/D$7)*100</f>
        <v>53.362454834708515</v>
      </c>
      <c r="E22" s="20"/>
    </row>
    <row r="23" spans="1:6" s="8" customFormat="1">
      <c r="A23" s="8" t="s">
        <v>9</v>
      </c>
      <c r="B23" s="19">
        <f t="shared" si="1"/>
        <v>3.3084040820501524</v>
      </c>
      <c r="C23" s="19">
        <f t="shared" si="1"/>
        <v>4.5483780198577</v>
      </c>
      <c r="D23" s="19">
        <f t="shared" si="1"/>
        <v>2.1201685657275369</v>
      </c>
      <c r="E23" s="20"/>
      <c r="F23" s="2"/>
    </row>
    <row r="24" spans="1:6" s="8" customFormat="1">
      <c r="A24" s="8" t="s">
        <v>14</v>
      </c>
      <c r="B24" s="19" t="e">
        <f>SUM(B12/B$7)*100</f>
        <v>#VALUE!</v>
      </c>
      <c r="C24" s="19" t="s">
        <v>16</v>
      </c>
      <c r="D24" s="19" t="e">
        <f t="shared" si="1"/>
        <v>#VALUE!</v>
      </c>
      <c r="E24" s="20"/>
      <c r="F24" s="2"/>
    </row>
    <row r="25" spans="1:6" s="8" customFormat="1">
      <c r="A25" s="8" t="s">
        <v>6</v>
      </c>
      <c r="B25" s="19">
        <f>SUM(B13/B$7)*100</f>
        <v>33.923976930279402</v>
      </c>
      <c r="C25" s="19">
        <f t="shared" ref="C25:C28" si="2">SUM(C13/C$7)*100</f>
        <v>22.869719017566425</v>
      </c>
      <c r="D25" s="19">
        <f t="shared" si="1"/>
        <v>44.516991394519302</v>
      </c>
      <c r="E25" s="9"/>
      <c r="F25" s="2"/>
    </row>
    <row r="26" spans="1:6" s="8" customFormat="1">
      <c r="A26" s="8" t="s">
        <v>10</v>
      </c>
      <c r="B26" s="19">
        <f t="shared" ref="B26" si="3">SUM(B14/B$7)*100</f>
        <v>10.946118196910923</v>
      </c>
      <c r="C26" s="19">
        <f t="shared" si="2"/>
        <v>3.8589862121638459E-2</v>
      </c>
      <c r="D26" s="19">
        <f t="shared" si="1"/>
        <v>21.398525435089098</v>
      </c>
      <c r="E26" s="20"/>
      <c r="F26" s="2"/>
    </row>
    <row r="27" spans="1:6" s="8" customFormat="1">
      <c r="A27" s="8" t="s">
        <v>11</v>
      </c>
      <c r="B27" s="19">
        <f>SUM(B15/B$7)*100</f>
        <v>8.4274901056706497</v>
      </c>
      <c r="C27" s="19">
        <f t="shared" si="2"/>
        <v>7.3103670056678869</v>
      </c>
      <c r="D27" s="19">
        <f t="shared" si="1"/>
        <v>9.4980007858182898</v>
      </c>
      <c r="E27" s="20"/>
      <c r="F27" s="2"/>
    </row>
    <row r="28" spans="1:6" s="8" customFormat="1">
      <c r="A28" s="9" t="s">
        <v>12</v>
      </c>
      <c r="B28" s="19">
        <f>SUM(B16/B$7)*100</f>
        <v>14.550368627697827</v>
      </c>
      <c r="C28" s="19">
        <f t="shared" si="2"/>
        <v>15.520762149776901</v>
      </c>
      <c r="D28" s="19">
        <f t="shared" si="1"/>
        <v>13.620465173611915</v>
      </c>
      <c r="E28" s="20"/>
      <c r="F28" s="2"/>
    </row>
    <row r="29" spans="1:6" s="8" customFormat="1">
      <c r="A29" s="21" t="s">
        <v>18</v>
      </c>
      <c r="B29" s="22">
        <v>3.41</v>
      </c>
      <c r="C29" s="22">
        <v>3.47</v>
      </c>
      <c r="D29" s="22">
        <f t="shared" ref="D29" si="4">D11*100/D8</f>
        <v>3.8212934356232862</v>
      </c>
      <c r="E29" s="20"/>
      <c r="F29" s="2"/>
    </row>
  </sheetData>
  <mergeCells count="2">
    <mergeCell ref="B5:D5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2018-04-25T21:59:04Z</cp:lastPrinted>
  <dcterms:created xsi:type="dcterms:W3CDTF">2000-11-20T04:06:35Z</dcterms:created>
  <dcterms:modified xsi:type="dcterms:W3CDTF">2018-05-01T08:49:43Z</dcterms:modified>
</cp:coreProperties>
</file>