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7.สถิติหญิงและชาย\"/>
    </mc:Choice>
  </mc:AlternateContent>
  <bookViews>
    <workbookView xWindow="120" yWindow="45" windowWidth="11715" windowHeight="5625"/>
  </bookViews>
  <sheets>
    <sheet name="T-7.1" sheetId="29" r:id="rId1"/>
    <sheet name="T-7.2" sheetId="22" r:id="rId2"/>
    <sheet name="T-7.3" sheetId="27" r:id="rId3"/>
    <sheet name="T-7.4" sheetId="24" r:id="rId4"/>
    <sheet name="T-7.5" sheetId="30" r:id="rId5"/>
  </sheets>
  <definedNames>
    <definedName name="_xlnm.Print_Area" localSheetId="0">'T-7.1'!$A$1:$AG$41</definedName>
    <definedName name="_xlnm.Print_Area" localSheetId="1">'T-7.2'!$A$1:$X$32</definedName>
    <definedName name="_xlnm.Print_Area" localSheetId="2">'T-7.3'!$A$1:$AC$25</definedName>
    <definedName name="_xlnm.Print_Area" localSheetId="3">'T-7.4'!$A$1:$AD$21</definedName>
  </definedNames>
  <calcPr calcId="152511"/>
</workbook>
</file>

<file path=xl/calcChain.xml><?xml version="1.0" encoding="utf-8"?>
<calcChain xmlns="http://schemas.openxmlformats.org/spreadsheetml/2006/main">
  <c r="F21" i="30" l="1"/>
  <c r="G21" i="30"/>
  <c r="H21" i="30"/>
  <c r="I21" i="30"/>
  <c r="J21" i="30"/>
  <c r="K21" i="30"/>
  <c r="L21" i="30"/>
  <c r="M21" i="30"/>
  <c r="E21" i="30"/>
  <c r="F15" i="30"/>
  <c r="G15" i="30"/>
  <c r="H15" i="30"/>
  <c r="I15" i="30"/>
  <c r="J15" i="30"/>
  <c r="K15" i="30"/>
  <c r="L15" i="30"/>
  <c r="M15" i="30"/>
  <c r="E15" i="30"/>
  <c r="F10" i="30"/>
  <c r="G10" i="30"/>
  <c r="H10" i="30"/>
  <c r="I10" i="30"/>
  <c r="J10" i="30"/>
  <c r="K10" i="30"/>
  <c r="L10" i="30"/>
  <c r="M10" i="30"/>
  <c r="E10" i="30"/>
  <c r="N35" i="22"/>
  <c r="O35" i="22"/>
  <c r="P35" i="22"/>
  <c r="N36" i="22"/>
  <c r="O36" i="22"/>
  <c r="P36" i="22"/>
  <c r="N37" i="22"/>
  <c r="O37" i="22"/>
  <c r="P37" i="22"/>
  <c r="N38" i="22"/>
  <c r="O38" i="22"/>
  <c r="P38" i="22"/>
  <c r="N39" i="22"/>
  <c r="O39" i="22"/>
  <c r="P39" i="22"/>
  <c r="N40" i="22"/>
  <c r="O40" i="22"/>
  <c r="P40" i="22"/>
  <c r="N41" i="22"/>
  <c r="O41" i="22"/>
  <c r="P41" i="22"/>
  <c r="N42" i="22"/>
  <c r="O42" i="22"/>
  <c r="P42" i="22"/>
  <c r="N43" i="22"/>
  <c r="O43" i="22"/>
  <c r="P43" i="22"/>
  <c r="O34" i="22"/>
  <c r="P34" i="22"/>
  <c r="N34" i="22"/>
  <c r="K35" i="22"/>
  <c r="L35" i="22"/>
  <c r="M35" i="22"/>
  <c r="K36" i="22"/>
  <c r="L36" i="22"/>
  <c r="M36" i="22"/>
  <c r="K37" i="22"/>
  <c r="L37" i="22"/>
  <c r="M37" i="22"/>
  <c r="K38" i="22"/>
  <c r="L38" i="22"/>
  <c r="M38" i="22"/>
  <c r="K39" i="22"/>
  <c r="L39" i="22"/>
  <c r="M39" i="22"/>
  <c r="K40" i="22"/>
  <c r="L40" i="22"/>
  <c r="M40" i="22"/>
  <c r="K41" i="22"/>
  <c r="L41" i="22"/>
  <c r="M41" i="22"/>
  <c r="K42" i="22"/>
  <c r="L42" i="22"/>
  <c r="M42" i="22"/>
  <c r="K43" i="22"/>
  <c r="L43" i="22"/>
  <c r="M43" i="22"/>
  <c r="L34" i="22"/>
  <c r="M34" i="22"/>
  <c r="K34" i="22"/>
  <c r="H35" i="22"/>
  <c r="I35" i="22"/>
  <c r="J35" i="22"/>
  <c r="H36" i="22"/>
  <c r="I36" i="22"/>
  <c r="J36" i="22"/>
  <c r="H37" i="22"/>
  <c r="I37" i="22"/>
  <c r="J37" i="22"/>
  <c r="H38" i="22"/>
  <c r="I38" i="22"/>
  <c r="J38" i="22"/>
  <c r="H39" i="22"/>
  <c r="I39" i="22"/>
  <c r="J39" i="22"/>
  <c r="H40" i="22"/>
  <c r="I40" i="22"/>
  <c r="J40" i="22"/>
  <c r="H41" i="22"/>
  <c r="I41" i="22"/>
  <c r="J41" i="22"/>
  <c r="H42" i="22"/>
  <c r="I42" i="22"/>
  <c r="J42" i="22"/>
  <c r="H43" i="22"/>
  <c r="I43" i="22"/>
  <c r="J43" i="22"/>
  <c r="I34" i="22"/>
  <c r="J34" i="22"/>
  <c r="H34" i="22"/>
  <c r="E35" i="22"/>
  <c r="F35" i="22"/>
  <c r="G35" i="22"/>
  <c r="E36" i="22"/>
  <c r="F36" i="22"/>
  <c r="G36" i="22"/>
  <c r="E37" i="22"/>
  <c r="F37" i="22"/>
  <c r="G37" i="22"/>
  <c r="E38" i="22"/>
  <c r="F38" i="22"/>
  <c r="G38" i="22"/>
  <c r="E39" i="22"/>
  <c r="F39" i="22"/>
  <c r="G39" i="22"/>
  <c r="E40" i="22"/>
  <c r="F40" i="22"/>
  <c r="G40" i="22"/>
  <c r="E41" i="22"/>
  <c r="F41" i="22"/>
  <c r="G41" i="22"/>
  <c r="E42" i="22"/>
  <c r="F42" i="22"/>
  <c r="G42" i="22"/>
  <c r="E43" i="22"/>
  <c r="F43" i="22"/>
  <c r="G43" i="22"/>
  <c r="F34" i="22"/>
  <c r="G34" i="22"/>
  <c r="E34" i="22"/>
  <c r="M9" i="30" l="1"/>
  <c r="L9" i="30"/>
  <c r="K9" i="30"/>
</calcChain>
</file>

<file path=xl/sharedStrings.xml><?xml version="1.0" encoding="utf-8"?>
<sst xmlns="http://schemas.openxmlformats.org/spreadsheetml/2006/main" count="452" uniqueCount="206">
  <si>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</si>
  <si>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</si>
  <si>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</si>
  <si>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</si>
  <si>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</si>
  <si>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</si>
  <si>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</si>
  <si>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</si>
  <si>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</si>
  <si>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</si>
  <si>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</si>
  <si>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</si>
  <si>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</si>
  <si>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</si>
  <si>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</si>
  <si>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</si>
  <si>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</si>
  <si>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</si>
  <si>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</si>
  <si>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</si>
  <si>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</si>
  <si>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</si>
  <si>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</si>
  <si>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</si>
  <si>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</si>
  <si>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</si>
  <si>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</si>
  <si>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</si>
  <si>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</si>
  <si>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</si>
  <si>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</si>
  <si>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</si>
  <si>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</si>
  <si>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</si>
  <si>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</si>
  <si>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</si>
  <si>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</si>
  <si>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</si>
  <si>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</si>
  <si>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</si>
  <si>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</si>
  <si>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</si>
  <si>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</si>
  <si>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</si>
  <si>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</si>
  <si>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</si>
  <si>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</si>
  <si>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</si>
  <si>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</si>
  <si>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</si>
  <si>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</si>
  <si>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</si>
  <si>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</si>
  <si>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</si>
  <si>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</si>
  <si>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</si>
  <si>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</si>
  <si>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</si>
  <si>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</si>
  <si>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</si>
  <si>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</si>
  <si>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</si>
  <si>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</si>
  <si>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</si>
  <si>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</si>
  <si>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</si>
  <si>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</si>
  <si>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</si>
  <si>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</si>
  <si>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</si>
  <si>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</si>
  <si>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</si>
  <si>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</si>
  <si>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</si>
  <si>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</si>
  <si>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</si>
  <si>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</si>
  <si>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</si>
  <si>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</si>
  <si>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</si>
  <si>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</si>
  <si>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</si>
  <si>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</si>
  <si>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</si>
  <si>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</si>
  <si>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</si>
  <si>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</si>
  <si>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</si>
  <si>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</si>
  <si>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</si>
  <si>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</si>
  <si>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</si>
  <si>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</si>
  <si>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</si>
  <si>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</si>
  <si>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</si>
  <si>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</si>
  <si>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</si>
  <si>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</si>
  <si>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</si>
  <si>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</si>
  <si>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</si>
  <si>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</si>
  <si>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</si>
  <si>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</si>
  <si>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</si>
  <si>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</si>
  <si>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</si>
  <si>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</si>
  <si>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</si>
  <si>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</si>
  <si>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</si>
  <si>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</si>
  <si>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</si>
  <si>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</si>
  <si>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</si>
  <si>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</si>
  <si>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national</t>
  </si>
  <si>
    <t>population</t>
  </si>
  <si>
    <t>Transferring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</si>
  <si>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</si>
  <si>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</si>
  <si>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</si>
  <si>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</si>
  <si>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</si>
  <si>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</si>
  <si>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</si>
  <si>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</si>
  <si>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( ควรมีข้อมูล 5-10 ปี )</t>
  </si>
  <si>
    <t>การเกิดมีชีพ  Livebirth</t>
  </si>
  <si>
    <t>การตาย Death</t>
  </si>
  <si>
    <t>3. อื่นๆ</t>
  </si>
  <si>
    <t>3. Others</t>
  </si>
  <si>
    <t>2561 (2018)</t>
  </si>
  <si>
    <t>2562 (2019)</t>
  </si>
  <si>
    <t>……………………………………………………..</t>
  </si>
  <si>
    <t>กรมการปกครอง กระทรวงมหาดไทย</t>
  </si>
  <si>
    <t>ไม่ทราบ = ไม่ทราบ/ระบุปีจันทรคติ</t>
  </si>
  <si>
    <t xml:space="preserve"> หมายเหตุ:</t>
  </si>
  <si>
    <t xml:space="preserve">           1/  </t>
  </si>
  <si>
    <t xml:space="preserve">   Note:  Unknown = Unknown/Lunar calendar</t>
  </si>
  <si>
    <t>Source:  Department of Provincial Administration, Ministry of Interior</t>
  </si>
  <si>
    <t xml:space="preserve">         1/  ……………………………………………………..</t>
  </si>
  <si>
    <t xml:space="preserve">       ที่มา:  </t>
  </si>
  <si>
    <t xml:space="preserve">      หมายเหตุ:</t>
  </si>
  <si>
    <t xml:space="preserve">            ที่มา:  </t>
  </si>
  <si>
    <t xml:space="preserve">    Note:  …………...………………………………………..</t>
  </si>
  <si>
    <t xml:space="preserve">     Note:  …………...………………………………………..</t>
  </si>
  <si>
    <t xml:space="preserve">          1/  ……………………………………………………..</t>
  </si>
  <si>
    <t xml:space="preserve">        ที่มา:   </t>
  </si>
  <si>
    <t xml:space="preserve">          1/  </t>
  </si>
  <si>
    <t>หมายเหตุ:</t>
  </si>
  <si>
    <t xml:space="preserve">      ที่มา:  </t>
  </si>
  <si>
    <t xml:space="preserve">  Source:</t>
  </si>
  <si>
    <t xml:space="preserve">         1/  </t>
  </si>
  <si>
    <t>ประชากรจากการทะเบียน จำแนกตามเพศ และหมวดอายุ เป็นรายอำเภอ พ.ศ. 2561</t>
  </si>
  <si>
    <t>Population from Registration Record by Sex, Age Group and District: 2018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</si>
  <si>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</si>
  <si>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</si>
  <si>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</si>
  <si>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</si>
  <si>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</si>
  <si>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</si>
  <si>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</si>
  <si>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อำเภอกรงปินัง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</si>
  <si>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</si>
  <si>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</si>
  <si>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</si>
  <si>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</si>
  <si>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</si>
  <si>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</si>
  <si>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</si>
  <si>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 xml:space="preserve">หญิง </t>
  </si>
  <si>
    <t xml:space="preserve"> Mueang District</t>
  </si>
  <si>
    <t>สำนักงานสาธารณสุขจังหวัดยะลา</t>
  </si>
  <si>
    <t xml:space="preserve"> Source:  Yala Provincial Health Office </t>
  </si>
  <si>
    <t>ประชากรอายุ 15 ปีขึ้นไป จำแนกตามเพศ และสถานภาพแรงงาน เป็นรายไตรมาส พ.ศ. 2561 - 2562</t>
  </si>
  <si>
    <t>Population Aged 15 Years and Over by Sex, Labour Force Status and Quarterly: 2018 - 2019</t>
  </si>
  <si>
    <t>ครู จำแนกตามเพศและวุฒิการศึกษา และนักเรียน จำแนกตามเพศและระดับการศึกษา พ.ศ. 2557 - 2561</t>
  </si>
  <si>
    <t>Teacher by Sex and Qualification and Student by Sex and Level of Education: 2014 - 2018</t>
  </si>
  <si>
    <t>2557 (2014)</t>
  </si>
  <si>
    <t>2558(2015)</t>
  </si>
  <si>
    <t>2559 (2016)</t>
  </si>
  <si>
    <t>2560 (2017)</t>
  </si>
  <si>
    <t>2560  (2017)</t>
  </si>
  <si>
    <t>2561  (2018)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</si>
  <si>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2560 - 2562</t>
  </si>
  <si>
    <t>and Age Groups: 2017 - 2019</t>
  </si>
  <si>
    <t>การเกิดมีชีพ การตาย จำแนกตามเพศ พ.ศ. 2552 - 2561</t>
  </si>
  <si>
    <t>Livebirth and Death by Sex: 2009 - 2018</t>
  </si>
  <si>
    <t>ที่มา:</t>
  </si>
  <si>
    <t>1. สำนักงานเขตพื้นที่การศึกษาประถมศึกษา (ยะลา) เขต 1, 2 และ 3</t>
  </si>
  <si>
    <t>2. สำนักงานเขตพื้นที่การศึกษามัธยมศึกษาเขต 15 (นราธิวาส)</t>
  </si>
  <si>
    <t>Source:</t>
  </si>
  <si>
    <t>1. Yala Primary Educational Service Area Office, Area 1, 2 and 3</t>
  </si>
  <si>
    <t>2. Narathiwat Secondary Educational Service Area Office, Area 15</t>
  </si>
  <si>
    <t>-</t>
  </si>
  <si>
    <t>(หน่วยเป็นพัน  In thousands)</t>
  </si>
  <si>
    <t>สำรวจภาวะการทำงานของประชากร พ.ศ. 2561 - 2562 ระดับจังหวัด สำนักงานสถิติแห่งชาติ</t>
  </si>
  <si>
    <t>Labour Force Survey: 2018 - 2019, Provincial level, National Statistical Office</t>
  </si>
  <si>
    <t>การสำรวจความต้องการพัฒนาขีดความสามารถของประชากร พ.ศ. 2560 - 2562 จังหวัดยะลา สำนักงานสถิติแห่งชาติ</t>
  </si>
  <si>
    <t xml:space="preserve">  Source:  The 2017 - 2019 Skill Development Survey: Yala, Provincial, National Statistical Office.</t>
  </si>
  <si>
    <t>registered</t>
  </si>
  <si>
    <t xml:space="preserve">Population </t>
  </si>
  <si>
    <t xml:space="preserve"> house file</t>
  </si>
  <si>
    <t>in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</si>
</sst>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1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164" fontId="12" fillId="0" borderId="3" xfId="1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vertical="center"/>
    </xf>
    <xf numFmtId="164" fontId="12" fillId="0" borderId="2" xfId="1" applyNumberFormat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7" xfId="0" applyFont="1" applyBorder="1"/>
    <xf numFmtId="164" fontId="9" fillId="0" borderId="5" xfId="1" applyNumberFormat="1" applyFont="1" applyBorder="1"/>
    <xf numFmtId="164" fontId="9" fillId="0" borderId="6" xfId="1" applyNumberFormat="1" applyFont="1" applyBorder="1"/>
    <xf numFmtId="164" fontId="9" fillId="0" borderId="10" xfId="1" applyNumberFormat="1" applyFont="1" applyBorder="1"/>
    <xf numFmtId="164" fontId="9" fillId="0" borderId="7" xfId="1" applyNumberFormat="1" applyFont="1" applyBorder="1"/>
    <xf numFmtId="0" fontId="8" fillId="0" borderId="0" xfId="0" applyFont="1"/>
    <xf numFmtId="0" fontId="15" fillId="0" borderId="0" xfId="0" applyFont="1"/>
    <xf numFmtId="0" fontId="5" fillId="0" borderId="0" xfId="0" applyFont="1" applyBorder="1"/>
    <xf numFmtId="0" fontId="6" fillId="0" borderId="0" xfId="0" applyFont="1" applyBorder="1"/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7" xfId="0" applyFont="1" applyBorder="1"/>
    <xf numFmtId="0" fontId="16" fillId="0" borderId="6" xfId="0" applyFont="1" applyBorder="1"/>
    <xf numFmtId="0" fontId="16" fillId="0" borderId="10" xfId="0" applyFont="1" applyBorder="1"/>
    <xf numFmtId="0" fontId="8" fillId="0" borderId="0" xfId="2" applyFont="1" applyAlignment="1">
      <alignment vertical="center"/>
    </xf>
    <xf numFmtId="0" fontId="16" fillId="0" borderId="0" xfId="0" applyFont="1" applyAlignment="1">
      <alignment horizontal="left"/>
    </xf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4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7" fillId="0" borderId="0" xfId="0" applyFont="1"/>
    <xf numFmtId="0" fontId="17" fillId="0" borderId="0" xfId="2" applyFont="1" applyAlignme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8" fillId="0" borderId="0" xfId="2" applyFont="1" applyAlignment="1"/>
    <xf numFmtId="0" fontId="16" fillId="0" borderId="0" xfId="0" applyFont="1" applyFill="1"/>
    <xf numFmtId="0" fontId="16" fillId="0" borderId="18" xfId="0" applyFont="1" applyBorder="1"/>
    <xf numFmtId="0" fontId="16" fillId="0" borderId="15" xfId="0" applyFont="1" applyBorder="1"/>
    <xf numFmtId="0" fontId="6" fillId="0" borderId="18" xfId="0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15" xfId="0" applyFont="1" applyBorder="1" applyAlignment="1"/>
    <xf numFmtId="0" fontId="16" fillId="0" borderId="16" xfId="0" applyFont="1" applyBorder="1" applyAlignment="1"/>
    <xf numFmtId="0" fontId="7" fillId="0" borderId="19" xfId="0" applyFont="1" applyBorder="1" applyAlignment="1"/>
    <xf numFmtId="0" fontId="16" fillId="0" borderId="19" xfId="0" applyFont="1" applyBorder="1" applyAlignment="1">
      <alignment horizontal="left" indent="1"/>
    </xf>
    <xf numFmtId="0" fontId="7" fillId="0" borderId="20" xfId="0" applyFont="1" applyBorder="1" applyAlignment="1"/>
    <xf numFmtId="164" fontId="7" fillId="0" borderId="21" xfId="3" applyNumberFormat="1" applyFont="1" applyBorder="1"/>
    <xf numFmtId="43" fontId="7" fillId="0" borderId="22" xfId="3" applyNumberFormat="1" applyFont="1" applyBorder="1"/>
    <xf numFmtId="43" fontId="7" fillId="0" borderId="21" xfId="3" applyNumberFormat="1" applyFont="1" applyBorder="1"/>
    <xf numFmtId="0" fontId="16" fillId="0" borderId="22" xfId="0" applyFont="1" applyBorder="1" applyAlignment="1">
      <alignment horizontal="left" indent="1"/>
    </xf>
    <xf numFmtId="0" fontId="7" fillId="0" borderId="15" xfId="0" applyFont="1" applyBorder="1"/>
    <xf numFmtId="0" fontId="16" fillId="0" borderId="15" xfId="0" applyFont="1" applyBorder="1" applyAlignment="1">
      <alignment horizontal="left" indent="1"/>
    </xf>
    <xf numFmtId="0" fontId="16" fillId="0" borderId="18" xfId="0" applyFont="1" applyBorder="1" applyAlignment="1">
      <alignment horizontal="left" indent="1"/>
    </xf>
    <xf numFmtId="164" fontId="6" fillId="0" borderId="2" xfId="3" applyNumberFormat="1" applyFont="1" applyBorder="1"/>
    <xf numFmtId="164" fontId="16" fillId="0" borderId="2" xfId="3" applyNumberFormat="1" applyFont="1" applyBorder="1"/>
    <xf numFmtId="164" fontId="16" fillId="0" borderId="3" xfId="3" applyNumberFormat="1" applyFont="1" applyBorder="1"/>
    <xf numFmtId="164" fontId="16" fillId="0" borderId="0" xfId="3" applyNumberFormat="1" applyFont="1" applyBorder="1"/>
    <xf numFmtId="164" fontId="16" fillId="0" borderId="9" xfId="3" applyNumberFormat="1" applyFont="1" applyBorder="1"/>
    <xf numFmtId="164" fontId="16" fillId="0" borderId="2" xfId="3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16" fillId="0" borderId="3" xfId="3" applyNumberFormat="1" applyFont="1" applyBorder="1" applyAlignment="1">
      <alignment horizontal="right"/>
    </xf>
    <xf numFmtId="164" fontId="6" fillId="0" borderId="3" xfId="0" applyNumberFormat="1" applyFont="1" applyBorder="1"/>
    <xf numFmtId="164" fontId="20" fillId="0" borderId="3" xfId="3" applyNumberFormat="1" applyFont="1" applyBorder="1"/>
    <xf numFmtId="164" fontId="20" fillId="0" borderId="9" xfId="3" applyNumberFormat="1" applyFont="1" applyBorder="1"/>
    <xf numFmtId="164" fontId="20" fillId="0" borderId="2" xfId="3" applyNumberFormat="1" applyFont="1" applyBorder="1"/>
    <xf numFmtId="164" fontId="16" fillId="0" borderId="17" xfId="3" applyNumberFormat="1" applyFont="1" applyBorder="1"/>
    <xf numFmtId="164" fontId="6" fillId="0" borderId="17" xfId="3" applyNumberFormat="1" applyFont="1" applyBorder="1"/>
    <xf numFmtId="164" fontId="6" fillId="0" borderId="3" xfId="3" applyNumberFormat="1" applyFont="1" applyBorder="1"/>
    <xf numFmtId="164" fontId="16" fillId="0" borderId="0" xfId="0" applyNumberFormat="1" applyFont="1"/>
    <xf numFmtId="0" fontId="7" fillId="0" borderId="0" xfId="0" applyFont="1" applyBorder="1" applyAlignment="1"/>
    <xf numFmtId="0" fontId="16" fillId="0" borderId="0" xfId="0" applyFont="1" applyBorder="1" applyAlignment="1">
      <alignment horizontal="left" indent="1"/>
    </xf>
    <xf numFmtId="0" fontId="7" fillId="0" borderId="9" xfId="0" applyFont="1" applyBorder="1" applyAlignment="1"/>
    <xf numFmtId="164" fontId="7" fillId="0" borderId="3" xfId="3" applyNumberFormat="1" applyFont="1" applyBorder="1"/>
    <xf numFmtId="43" fontId="7" fillId="0" borderId="2" xfId="3" applyNumberFormat="1" applyFont="1" applyBorder="1"/>
    <xf numFmtId="43" fontId="7" fillId="0" borderId="3" xfId="3" applyNumberFormat="1" applyFont="1" applyBorder="1"/>
    <xf numFmtId="164" fontId="7" fillId="0" borderId="0" xfId="3" applyNumberFormat="1" applyFont="1" applyBorder="1"/>
    <xf numFmtId="164" fontId="7" fillId="0" borderId="2" xfId="3" applyNumberFormat="1" applyFont="1" applyBorder="1"/>
    <xf numFmtId="0" fontId="16" fillId="0" borderId="2" xfId="0" applyFont="1" applyBorder="1" applyAlignment="1">
      <alignment horizontal="left" indent="1"/>
    </xf>
    <xf numFmtId="164" fontId="19" fillId="0" borderId="3" xfId="3" applyNumberFormat="1" applyFont="1" applyBorder="1"/>
    <xf numFmtId="165" fontId="11" fillId="0" borderId="1" xfId="2" applyNumberFormat="1" applyFont="1" applyBorder="1"/>
    <xf numFmtId="165" fontId="11" fillId="0" borderId="4" xfId="2" applyNumberFormat="1" applyFont="1" applyBorder="1"/>
    <xf numFmtId="0" fontId="11" fillId="0" borderId="11" xfId="2" applyFont="1" applyBorder="1"/>
    <xf numFmtId="0" fontId="11" fillId="0" borderId="0" xfId="2" applyFont="1" applyBorder="1"/>
    <xf numFmtId="165" fontId="11" fillId="0" borderId="2" xfId="2" applyNumberFormat="1" applyFont="1" applyBorder="1"/>
    <xf numFmtId="165" fontId="11" fillId="0" borderId="3" xfId="2" applyNumberFormat="1" applyFont="1" applyBorder="1"/>
    <xf numFmtId="0" fontId="8" fillId="0" borderId="0" xfId="2" applyFont="1" applyBorder="1"/>
    <xf numFmtId="165" fontId="8" fillId="0" borderId="2" xfId="2" applyNumberFormat="1" applyFont="1" applyBorder="1"/>
    <xf numFmtId="165" fontId="8" fillId="0" borderId="3" xfId="2" applyNumberFormat="1" applyFont="1" applyBorder="1"/>
    <xf numFmtId="165" fontId="8" fillId="0" borderId="2" xfId="2" applyNumberFormat="1" applyFont="1" applyBorder="1" applyAlignment="1">
      <alignment horizontal="right"/>
    </xf>
    <xf numFmtId="165" fontId="8" fillId="0" borderId="3" xfId="2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 applyAlignment="1">
      <alignment horizontal="center" vertical="center" shrinkToFit="1"/>
    </xf>
    <xf numFmtId="164" fontId="12" fillId="0" borderId="9" xfId="1" applyNumberFormat="1" applyFont="1" applyBorder="1" applyAlignment="1">
      <alignment horizontal="right"/>
    </xf>
    <xf numFmtId="164" fontId="12" fillId="0" borderId="4" xfId="1" applyNumberFormat="1" applyFont="1" applyBorder="1" applyAlignment="1">
      <alignment horizontal="right"/>
    </xf>
    <xf numFmtId="164" fontId="12" fillId="0" borderId="0" xfId="1" applyNumberFormat="1" applyFont="1" applyAlignment="1">
      <alignment horizontal="right" vertical="center"/>
    </xf>
    <xf numFmtId="164" fontId="12" fillId="0" borderId="3" xfId="1" applyNumberFormat="1" applyFont="1" applyBorder="1" applyAlignment="1">
      <alignment horizontal="right" vertical="center"/>
    </xf>
    <xf numFmtId="164" fontId="9" fillId="0" borderId="2" xfId="3" applyNumberFormat="1" applyFont="1" applyBorder="1" applyAlignment="1">
      <alignment vertical="center"/>
    </xf>
    <xf numFmtId="164" fontId="9" fillId="0" borderId="3" xfId="3" applyNumberFormat="1" applyFont="1" applyBorder="1" applyAlignment="1">
      <alignment vertical="center"/>
    </xf>
    <xf numFmtId="164" fontId="9" fillId="0" borderId="9" xfId="3" applyNumberFormat="1" applyFont="1" applyBorder="1" applyAlignment="1">
      <alignment vertical="center"/>
    </xf>
    <xf numFmtId="164" fontId="9" fillId="0" borderId="0" xfId="3" applyNumberFormat="1" applyFont="1" applyAlignment="1">
      <alignment vertical="center"/>
    </xf>
    <xf numFmtId="164" fontId="9" fillId="0" borderId="0" xfId="3" applyNumberFormat="1" applyFont="1" applyAlignment="1">
      <alignment horizontal="right" vertical="center"/>
    </xf>
    <xf numFmtId="164" fontId="9" fillId="0" borderId="3" xfId="3" applyNumberFormat="1" applyFont="1" applyBorder="1" applyAlignment="1">
      <alignment horizontal="right" vertical="center"/>
    </xf>
    <xf numFmtId="164" fontId="9" fillId="0" borderId="0" xfId="3" applyNumberFormat="1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4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406400</xdr:colOff>
      <xdr:row>32</xdr:row>
      <xdr:rowOff>38100</xdr:rowOff>
    </xdr:from>
    <xdr:to>
      <xdr:col>27</xdr:col>
      <xdr:colOff>876300</xdr:colOff>
      <xdr:row>34</xdr:row>
      <xdr:rowOff>171451</xdr:rowOff>
    </xdr:to>
    <xdr:grpSp>
      <xdr:nvGrpSpPr>
        <xdr:cNvPr id="7" name="Group 6"/>
        <xdr:cNvGrpSpPr/>
      </xdr:nvGrpSpPr>
      <xdr:grpSpPr>
        <a:xfrm>
          <a:off x="10391775" y="6769100"/>
          <a:ext cx="469900" cy="609601"/>
          <a:chOff x="10229850" y="5772150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67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1238250</xdr:colOff>
      <xdr:row>0</xdr:row>
      <xdr:rowOff>38100</xdr:rowOff>
    </xdr:from>
    <xdr:to>
      <xdr:col>18</xdr:col>
      <xdr:colOff>276225</xdr:colOff>
      <xdr:row>3</xdr:row>
      <xdr:rowOff>86850</xdr:rowOff>
    </xdr:to>
    <xdr:grpSp>
      <xdr:nvGrpSpPr>
        <xdr:cNvPr id="5" name="Group 4"/>
        <xdr:cNvGrpSpPr/>
      </xdr:nvGrpSpPr>
      <xdr:grpSpPr>
        <a:xfrm>
          <a:off x="9363075" y="38100"/>
          <a:ext cx="457200" cy="601200"/>
          <a:chOff x="9925050" y="1885951"/>
          <a:chExt cx="457200" cy="600076"/>
        </a:xfrm>
      </xdr:grpSpPr>
      <xdr:sp macro="" textlink="">
        <xdr:nvSpPr>
          <xdr:cNvPr id="6" name="Chevron 5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133350</xdr:colOff>
      <xdr:row>19</xdr:row>
      <xdr:rowOff>38100</xdr:rowOff>
    </xdr:from>
    <xdr:to>
      <xdr:col>29</xdr:col>
      <xdr:colOff>114300</xdr:colOff>
      <xdr:row>22</xdr:row>
      <xdr:rowOff>95251</xdr:rowOff>
    </xdr:to>
    <xdr:grpSp>
      <xdr:nvGrpSpPr>
        <xdr:cNvPr id="7" name="Group 6"/>
        <xdr:cNvGrpSpPr/>
      </xdr:nvGrpSpPr>
      <xdr:grpSpPr>
        <a:xfrm>
          <a:off x="9772650" y="5353050"/>
          <a:ext cx="457200" cy="609601"/>
          <a:chOff x="10229850" y="5772150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69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0</xdr:row>
      <xdr:rowOff>0</xdr:rowOff>
    </xdr:from>
    <xdr:to>
      <xdr:col>22</xdr:col>
      <xdr:colOff>95250</xdr:colOff>
      <xdr:row>3</xdr:row>
      <xdr:rowOff>47626</xdr:rowOff>
    </xdr:to>
    <xdr:grpSp>
      <xdr:nvGrpSpPr>
        <xdr:cNvPr id="5" name="Group 4"/>
        <xdr:cNvGrpSpPr/>
      </xdr:nvGrpSpPr>
      <xdr:grpSpPr>
        <a:xfrm>
          <a:off x="9391650" y="0"/>
          <a:ext cx="457200" cy="600076"/>
          <a:chOff x="9925050" y="1885951"/>
          <a:chExt cx="457200" cy="600076"/>
        </a:xfrm>
      </xdr:grpSpPr>
      <xdr:sp macro="" textlink="">
        <xdr:nvSpPr>
          <xdr:cNvPr id="6" name="Chevron 5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70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28</xdr:row>
      <xdr:rowOff>38100</xdr:rowOff>
    </xdr:from>
    <xdr:to>
      <xdr:col>18</xdr:col>
      <xdr:colOff>266700</xdr:colOff>
      <xdr:row>31</xdr:row>
      <xdr:rowOff>161926</xdr:rowOff>
    </xdr:to>
    <xdr:grpSp>
      <xdr:nvGrpSpPr>
        <xdr:cNvPr id="8" name="Group 7"/>
        <xdr:cNvGrpSpPr/>
      </xdr:nvGrpSpPr>
      <xdr:grpSpPr>
        <a:xfrm>
          <a:off x="9486900" y="6067425"/>
          <a:ext cx="457200" cy="581026"/>
          <a:chOff x="10229850" y="5772150"/>
          <a:chExt cx="457200" cy="600076"/>
        </a:xfrm>
      </xdr:grpSpPr>
      <xdr:sp macro="" textlink="">
        <xdr:nvSpPr>
          <xdr:cNvPr id="9" name="Chevron 8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tabSelected="1" view="pageBreakPreview" zoomScale="60" zoomScaleNormal="100" workbookViewId="0">
      <selection activeCell="AJ27" sqref="AJ27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6.7109375" style="7" customWidth="1"/>
    <col min="6" max="22" width="5.7109375" style="7" customWidth="1"/>
    <col min="23" max="23" width="5.5703125" style="7" customWidth="1"/>
    <col min="24" max="24" width="7.5703125" style="7" customWidth="1"/>
    <col min="25" max="25" width="8.7109375" style="7" customWidth="1"/>
    <col min="26" max="26" width="9.2851562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11</v>
      </c>
      <c r="C1" s="2">
        <v>7.1</v>
      </c>
      <c r="D1" s="1" t="s">
        <v>155</v>
      </c>
    </row>
    <row r="2" spans="1:28" s="3" customFormat="1" x14ac:dyDescent="0.3">
      <c r="B2" s="4" t="s">
        <v>111</v>
      </c>
      <c r="C2" s="2">
        <v>7.1</v>
      </c>
      <c r="D2" s="5" t="s">
        <v>156</v>
      </c>
      <c r="E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9" customFormat="1" ht="13.5" x14ac:dyDescent="0.25">
      <c r="A4" s="189" t="s">
        <v>60</v>
      </c>
      <c r="B4" s="189"/>
      <c r="C4" s="189"/>
      <c r="D4" s="190"/>
      <c r="E4" s="8"/>
      <c r="F4" s="195" t="s">
        <v>120</v>
      </c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7"/>
      <c r="AA4" s="198" t="s">
        <v>61</v>
      </c>
      <c r="AB4" s="199"/>
    </row>
    <row r="5" spans="1:28" s="9" customFormat="1" ht="13.5" x14ac:dyDescent="0.25">
      <c r="A5" s="191"/>
      <c r="B5" s="191"/>
      <c r="C5" s="191"/>
      <c r="D5" s="192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/>
      <c r="W5" s="14"/>
      <c r="X5" s="15"/>
      <c r="Y5" s="15"/>
      <c r="Z5" s="15" t="s">
        <v>113</v>
      </c>
      <c r="AA5" s="200"/>
      <c r="AB5" s="201"/>
    </row>
    <row r="6" spans="1:28" s="9" customFormat="1" ht="13.5" x14ac:dyDescent="0.25">
      <c r="A6" s="191"/>
      <c r="B6" s="191"/>
      <c r="C6" s="191"/>
      <c r="D6" s="192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5"/>
      <c r="W6" s="14"/>
      <c r="X6" s="18"/>
      <c r="Y6" s="18"/>
      <c r="Z6" s="18" t="s">
        <v>115</v>
      </c>
      <c r="AA6" s="200"/>
      <c r="AB6" s="201"/>
    </row>
    <row r="7" spans="1:28" s="9" customFormat="1" ht="13.5" x14ac:dyDescent="0.25">
      <c r="A7" s="191"/>
      <c r="B7" s="191"/>
      <c r="C7" s="191"/>
      <c r="D7" s="192"/>
      <c r="E7" s="10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 t="s">
        <v>62</v>
      </c>
      <c r="W7" s="14"/>
      <c r="X7" s="18" t="s">
        <v>63</v>
      </c>
      <c r="Y7" s="18" t="s">
        <v>112</v>
      </c>
      <c r="Z7" s="18" t="s">
        <v>203</v>
      </c>
      <c r="AA7" s="200"/>
      <c r="AB7" s="201"/>
    </row>
    <row r="8" spans="1:28" s="9" customFormat="1" ht="13.5" x14ac:dyDescent="0.25">
      <c r="A8" s="191"/>
      <c r="B8" s="191"/>
      <c r="C8" s="191"/>
      <c r="D8" s="192"/>
      <c r="E8" s="171"/>
      <c r="F8" s="173"/>
      <c r="G8" s="17"/>
      <c r="H8" s="174"/>
      <c r="I8" s="17"/>
      <c r="J8" s="174"/>
      <c r="K8" s="17"/>
      <c r="L8" s="174"/>
      <c r="M8" s="17"/>
      <c r="N8" s="174"/>
      <c r="O8" s="17"/>
      <c r="P8" s="174"/>
      <c r="Q8" s="17"/>
      <c r="R8" s="174"/>
      <c r="S8" s="17"/>
      <c r="T8" s="174"/>
      <c r="U8" s="17"/>
      <c r="V8" s="175" t="s">
        <v>64</v>
      </c>
      <c r="W8" s="14"/>
      <c r="X8" s="18" t="s">
        <v>66</v>
      </c>
      <c r="Y8" s="18" t="s">
        <v>114</v>
      </c>
      <c r="Z8" s="18" t="s">
        <v>202</v>
      </c>
      <c r="AA8" s="200"/>
      <c r="AB8" s="201"/>
    </row>
    <row r="9" spans="1:28" s="9" customFormat="1" ht="13.5" x14ac:dyDescent="0.25">
      <c r="A9" s="191"/>
      <c r="B9" s="191"/>
      <c r="C9" s="191"/>
      <c r="D9" s="192"/>
      <c r="E9" s="171" t="s">
        <v>1</v>
      </c>
      <c r="F9" s="173"/>
      <c r="G9" s="17"/>
      <c r="H9" s="174"/>
      <c r="I9" s="17"/>
      <c r="J9" s="174"/>
      <c r="K9" s="17"/>
      <c r="L9" s="174"/>
      <c r="M9" s="17"/>
      <c r="N9" s="174"/>
      <c r="O9" s="17"/>
      <c r="P9" s="174"/>
      <c r="Q9" s="17"/>
      <c r="R9" s="174"/>
      <c r="S9" s="17"/>
      <c r="T9" s="174"/>
      <c r="U9" s="17"/>
      <c r="V9" s="18" t="s">
        <v>83</v>
      </c>
      <c r="W9" s="14" t="s">
        <v>65</v>
      </c>
      <c r="X9" s="18" t="s">
        <v>116</v>
      </c>
      <c r="Y9" s="18" t="s">
        <v>119</v>
      </c>
      <c r="Z9" s="18" t="s">
        <v>205</v>
      </c>
      <c r="AA9" s="200"/>
      <c r="AB9" s="201"/>
    </row>
    <row r="10" spans="1:28" s="9" customFormat="1" ht="13.5" x14ac:dyDescent="0.25">
      <c r="A10" s="193"/>
      <c r="B10" s="193"/>
      <c r="C10" s="193"/>
      <c r="D10" s="194"/>
      <c r="E10" s="19" t="s">
        <v>0</v>
      </c>
      <c r="F10" s="101" t="s">
        <v>67</v>
      </c>
      <c r="G10" s="102" t="s">
        <v>68</v>
      </c>
      <c r="H10" s="103" t="s">
        <v>69</v>
      </c>
      <c r="I10" s="102" t="s">
        <v>70</v>
      </c>
      <c r="J10" s="103" t="s">
        <v>71</v>
      </c>
      <c r="K10" s="102" t="s">
        <v>72</v>
      </c>
      <c r="L10" s="103" t="s">
        <v>73</v>
      </c>
      <c r="M10" s="102" t="s">
        <v>74</v>
      </c>
      <c r="N10" s="103" t="s">
        <v>75</v>
      </c>
      <c r="O10" s="102" t="s">
        <v>76</v>
      </c>
      <c r="P10" s="103" t="s">
        <v>77</v>
      </c>
      <c r="Q10" s="102" t="s">
        <v>78</v>
      </c>
      <c r="R10" s="103" t="s">
        <v>79</v>
      </c>
      <c r="S10" s="102" t="s">
        <v>80</v>
      </c>
      <c r="T10" s="103" t="s">
        <v>81</v>
      </c>
      <c r="U10" s="102" t="s">
        <v>82</v>
      </c>
      <c r="V10" s="21" t="s">
        <v>85</v>
      </c>
      <c r="W10" s="172" t="s">
        <v>84</v>
      </c>
      <c r="X10" s="21" t="s">
        <v>117</v>
      </c>
      <c r="Y10" s="21" t="s">
        <v>118</v>
      </c>
      <c r="Z10" s="21" t="s">
        <v>204</v>
      </c>
      <c r="AA10" s="202"/>
      <c r="AB10" s="203"/>
    </row>
    <row r="11" spans="1:28" s="23" customFormat="1" ht="24" customHeight="1" x14ac:dyDescent="0.25">
      <c r="A11" s="187" t="s">
        <v>10</v>
      </c>
      <c r="B11" s="187"/>
      <c r="C11" s="187"/>
      <c r="D11" s="187"/>
      <c r="E11" s="22">
        <v>532326</v>
      </c>
      <c r="F11" s="22">
        <v>44049</v>
      </c>
      <c r="G11" s="22">
        <v>47408</v>
      </c>
      <c r="H11" s="22">
        <v>45235</v>
      </c>
      <c r="I11" s="22">
        <v>43830</v>
      </c>
      <c r="J11" s="22">
        <v>46462</v>
      </c>
      <c r="K11" s="22">
        <v>44539</v>
      </c>
      <c r="L11" s="22">
        <v>39198</v>
      </c>
      <c r="M11" s="22">
        <v>34934</v>
      </c>
      <c r="N11" s="22">
        <v>31829</v>
      </c>
      <c r="O11" s="22">
        <v>31455</v>
      </c>
      <c r="P11" s="22">
        <v>30112</v>
      </c>
      <c r="Q11" s="22">
        <v>25215</v>
      </c>
      <c r="R11" s="22">
        <v>17492</v>
      </c>
      <c r="S11" s="22">
        <v>15221</v>
      </c>
      <c r="T11" s="22">
        <v>9667</v>
      </c>
      <c r="U11" s="22">
        <v>7705</v>
      </c>
      <c r="V11" s="22">
        <v>11579</v>
      </c>
      <c r="W11" s="176" t="s">
        <v>196</v>
      </c>
      <c r="X11" s="177">
        <v>1185</v>
      </c>
      <c r="Y11" s="177">
        <v>1213</v>
      </c>
      <c r="Z11" s="177">
        <v>3998</v>
      </c>
      <c r="AA11" s="188" t="s">
        <v>0</v>
      </c>
      <c r="AB11" s="188"/>
    </row>
    <row r="12" spans="1:28" s="24" customFormat="1" ht="18.75" customHeight="1" x14ac:dyDescent="0.5">
      <c r="B12" s="24" t="s">
        <v>2</v>
      </c>
      <c r="E12" s="25">
        <v>264928</v>
      </c>
      <c r="F12" s="26">
        <v>22760</v>
      </c>
      <c r="G12" s="27">
        <v>24538</v>
      </c>
      <c r="H12" s="28">
        <v>23055</v>
      </c>
      <c r="I12" s="29">
        <v>22733</v>
      </c>
      <c r="J12" s="28">
        <v>23789</v>
      </c>
      <c r="K12" s="26">
        <v>22731</v>
      </c>
      <c r="L12" s="30">
        <v>19701</v>
      </c>
      <c r="M12" s="26">
        <v>17426</v>
      </c>
      <c r="N12" s="30">
        <v>15425</v>
      </c>
      <c r="O12" s="26">
        <v>15222</v>
      </c>
      <c r="P12" s="30">
        <v>14439</v>
      </c>
      <c r="Q12" s="26">
        <v>11971</v>
      </c>
      <c r="R12" s="30">
        <v>8198</v>
      </c>
      <c r="S12" s="26">
        <v>7042</v>
      </c>
      <c r="T12" s="30">
        <v>4345</v>
      </c>
      <c r="U12" s="26">
        <v>3418</v>
      </c>
      <c r="V12" s="26">
        <v>4708</v>
      </c>
      <c r="W12" s="178" t="s">
        <v>196</v>
      </c>
      <c r="X12" s="179">
        <v>605</v>
      </c>
      <c r="Y12" s="179">
        <v>764</v>
      </c>
      <c r="Z12" s="179">
        <v>2058</v>
      </c>
      <c r="AA12" s="31"/>
      <c r="AB12" s="31" t="s">
        <v>4</v>
      </c>
    </row>
    <row r="13" spans="1:28" s="32" customFormat="1" ht="18.75" customHeight="1" x14ac:dyDescent="0.5">
      <c r="A13" s="32" t="s">
        <v>157</v>
      </c>
      <c r="E13" s="180">
        <v>82692</v>
      </c>
      <c r="F13" s="181">
        <v>6677</v>
      </c>
      <c r="G13" s="182">
        <v>6882</v>
      </c>
      <c r="H13" s="180">
        <v>6720</v>
      </c>
      <c r="I13" s="181">
        <v>6930</v>
      </c>
      <c r="J13" s="182">
        <v>7329</v>
      </c>
      <c r="K13" s="183">
        <v>6996</v>
      </c>
      <c r="L13" s="181">
        <v>5822</v>
      </c>
      <c r="M13" s="183">
        <v>5369</v>
      </c>
      <c r="N13" s="180">
        <v>4799</v>
      </c>
      <c r="O13" s="181">
        <v>5016</v>
      </c>
      <c r="P13" s="182">
        <v>4859</v>
      </c>
      <c r="Q13" s="181">
        <v>4280</v>
      </c>
      <c r="R13" s="183">
        <v>2922</v>
      </c>
      <c r="S13" s="181">
        <v>2424</v>
      </c>
      <c r="T13" s="183">
        <v>1511</v>
      </c>
      <c r="U13" s="181">
        <v>1260</v>
      </c>
      <c r="V13" s="181">
        <v>1586</v>
      </c>
      <c r="W13" s="184" t="s">
        <v>196</v>
      </c>
      <c r="X13" s="185">
        <v>193</v>
      </c>
      <c r="Y13" s="185">
        <v>435</v>
      </c>
      <c r="Z13" s="185">
        <v>682</v>
      </c>
      <c r="AA13" s="33" t="s">
        <v>173</v>
      </c>
    </row>
    <row r="14" spans="1:28" s="32" customFormat="1" ht="18.75" customHeight="1" x14ac:dyDescent="0.5">
      <c r="A14" s="32" t="s">
        <v>158</v>
      </c>
      <c r="E14" s="180">
        <v>31374</v>
      </c>
      <c r="F14" s="181">
        <v>2198</v>
      </c>
      <c r="G14" s="182">
        <v>2561</v>
      </c>
      <c r="H14" s="180">
        <v>2383</v>
      </c>
      <c r="I14" s="181">
        <v>2321</v>
      </c>
      <c r="J14" s="182">
        <v>2367</v>
      </c>
      <c r="K14" s="183">
        <v>2378</v>
      </c>
      <c r="L14" s="181">
        <v>2340</v>
      </c>
      <c r="M14" s="183">
        <v>2333</v>
      </c>
      <c r="N14" s="180">
        <v>2212</v>
      </c>
      <c r="O14" s="181">
        <v>2003</v>
      </c>
      <c r="P14" s="182">
        <v>1948</v>
      </c>
      <c r="Q14" s="181">
        <v>1730</v>
      </c>
      <c r="R14" s="183">
        <v>1380</v>
      </c>
      <c r="S14" s="181">
        <v>1034</v>
      </c>
      <c r="T14" s="183">
        <v>574</v>
      </c>
      <c r="U14" s="181">
        <v>387</v>
      </c>
      <c r="V14" s="181">
        <v>529</v>
      </c>
      <c r="W14" s="184" t="s">
        <v>196</v>
      </c>
      <c r="X14" s="185">
        <v>270</v>
      </c>
      <c r="Y14" s="185">
        <v>51</v>
      </c>
      <c r="Z14" s="185">
        <v>375</v>
      </c>
      <c r="AA14" s="33" t="s">
        <v>165</v>
      </c>
      <c r="AB14" s="33"/>
    </row>
    <row r="15" spans="1:28" s="32" customFormat="1" ht="18.75" customHeight="1" x14ac:dyDescent="0.5">
      <c r="A15" s="32" t="s">
        <v>159</v>
      </c>
      <c r="E15" s="180">
        <v>31644</v>
      </c>
      <c r="F15" s="181">
        <v>2894</v>
      </c>
      <c r="G15" s="182">
        <v>3060</v>
      </c>
      <c r="H15" s="180">
        <v>2854</v>
      </c>
      <c r="I15" s="181">
        <v>2821</v>
      </c>
      <c r="J15" s="182">
        <v>3241</v>
      </c>
      <c r="K15" s="183">
        <v>2850</v>
      </c>
      <c r="L15" s="181">
        <v>2364</v>
      </c>
      <c r="M15" s="183">
        <v>1924</v>
      </c>
      <c r="N15" s="180">
        <v>1731</v>
      </c>
      <c r="O15" s="181">
        <v>1605</v>
      </c>
      <c r="P15" s="182">
        <v>1608</v>
      </c>
      <c r="Q15" s="181">
        <v>1269</v>
      </c>
      <c r="R15" s="183">
        <v>864</v>
      </c>
      <c r="S15" s="181">
        <v>792</v>
      </c>
      <c r="T15" s="183">
        <v>471</v>
      </c>
      <c r="U15" s="181">
        <v>344</v>
      </c>
      <c r="V15" s="181">
        <v>614</v>
      </c>
      <c r="W15" s="184" t="s">
        <v>196</v>
      </c>
      <c r="X15" s="185">
        <v>54</v>
      </c>
      <c r="Y15" s="185">
        <v>21</v>
      </c>
      <c r="Z15" s="185">
        <v>263</v>
      </c>
      <c r="AA15" s="33" t="s">
        <v>166</v>
      </c>
      <c r="AB15" s="33"/>
    </row>
    <row r="16" spans="1:28" s="32" customFormat="1" ht="18.75" customHeight="1" x14ac:dyDescent="0.5">
      <c r="A16" s="32" t="s">
        <v>160</v>
      </c>
      <c r="E16" s="180">
        <v>13114</v>
      </c>
      <c r="F16" s="181">
        <v>1139</v>
      </c>
      <c r="G16" s="182">
        <v>1218</v>
      </c>
      <c r="H16" s="180">
        <v>1145</v>
      </c>
      <c r="I16" s="181">
        <v>1054</v>
      </c>
      <c r="J16" s="182">
        <v>1080</v>
      </c>
      <c r="K16" s="183">
        <v>1039</v>
      </c>
      <c r="L16" s="181">
        <v>981</v>
      </c>
      <c r="M16" s="183">
        <v>898</v>
      </c>
      <c r="N16" s="180">
        <v>776</v>
      </c>
      <c r="O16" s="181">
        <v>796</v>
      </c>
      <c r="P16" s="182">
        <v>766</v>
      </c>
      <c r="Q16" s="181">
        <v>624</v>
      </c>
      <c r="R16" s="183">
        <v>377</v>
      </c>
      <c r="S16" s="181">
        <v>368</v>
      </c>
      <c r="T16" s="183">
        <v>215</v>
      </c>
      <c r="U16" s="181">
        <v>200</v>
      </c>
      <c r="V16" s="181">
        <v>293</v>
      </c>
      <c r="W16" s="184" t="s">
        <v>196</v>
      </c>
      <c r="X16" s="185">
        <v>61</v>
      </c>
      <c r="Y16" s="185">
        <v>6</v>
      </c>
      <c r="Z16" s="185">
        <v>78</v>
      </c>
      <c r="AA16" s="33" t="s">
        <v>167</v>
      </c>
      <c r="AB16" s="33"/>
    </row>
    <row r="17" spans="1:28" s="32" customFormat="1" ht="18.75" customHeight="1" x14ac:dyDescent="0.5">
      <c r="A17" s="32" t="s">
        <v>161</v>
      </c>
      <c r="E17" s="180">
        <v>31449</v>
      </c>
      <c r="F17" s="181">
        <v>3039</v>
      </c>
      <c r="G17" s="182">
        <v>3320</v>
      </c>
      <c r="H17" s="180">
        <v>3044</v>
      </c>
      <c r="I17" s="181">
        <v>3024</v>
      </c>
      <c r="J17" s="182">
        <v>2923</v>
      </c>
      <c r="K17" s="183">
        <v>2836</v>
      </c>
      <c r="L17" s="181">
        <v>2288</v>
      </c>
      <c r="M17" s="183">
        <v>1935</v>
      </c>
      <c r="N17" s="180">
        <v>1653</v>
      </c>
      <c r="O17" s="181">
        <v>1583</v>
      </c>
      <c r="P17" s="182">
        <v>1598</v>
      </c>
      <c r="Q17" s="181">
        <v>1234</v>
      </c>
      <c r="R17" s="183">
        <v>791</v>
      </c>
      <c r="S17" s="181">
        <v>619</v>
      </c>
      <c r="T17" s="183">
        <v>410</v>
      </c>
      <c r="U17" s="181">
        <v>344</v>
      </c>
      <c r="V17" s="181">
        <v>528</v>
      </c>
      <c r="W17" s="184" t="s">
        <v>196</v>
      </c>
      <c r="X17" s="185">
        <v>5</v>
      </c>
      <c r="Y17" s="185">
        <v>19</v>
      </c>
      <c r="Z17" s="185">
        <v>256</v>
      </c>
      <c r="AA17" s="33" t="s">
        <v>168</v>
      </c>
      <c r="AB17" s="33"/>
    </row>
    <row r="18" spans="1:28" s="32" customFormat="1" ht="18.75" customHeight="1" x14ac:dyDescent="0.5">
      <c r="A18" s="32" t="s">
        <v>162</v>
      </c>
      <c r="E18" s="180">
        <v>47442</v>
      </c>
      <c r="F18" s="181">
        <v>4096</v>
      </c>
      <c r="G18" s="182">
        <v>4579</v>
      </c>
      <c r="H18" s="180">
        <v>4167</v>
      </c>
      <c r="I18" s="181">
        <v>3967</v>
      </c>
      <c r="J18" s="182">
        <v>4347</v>
      </c>
      <c r="K18" s="183">
        <v>4108</v>
      </c>
      <c r="L18" s="181">
        <v>3858</v>
      </c>
      <c r="M18" s="183">
        <v>3238</v>
      </c>
      <c r="N18" s="180">
        <v>2794</v>
      </c>
      <c r="O18" s="181">
        <v>2709</v>
      </c>
      <c r="P18" s="182">
        <v>2319</v>
      </c>
      <c r="Q18" s="181">
        <v>1867</v>
      </c>
      <c r="R18" s="183">
        <v>1298</v>
      </c>
      <c r="S18" s="181">
        <v>1233</v>
      </c>
      <c r="T18" s="183">
        <v>835</v>
      </c>
      <c r="U18" s="181">
        <v>619</v>
      </c>
      <c r="V18" s="181">
        <v>844</v>
      </c>
      <c r="W18" s="184" t="s">
        <v>196</v>
      </c>
      <c r="X18" s="185">
        <v>11</v>
      </c>
      <c r="Y18" s="185">
        <v>218</v>
      </c>
      <c r="Z18" s="185">
        <v>335</v>
      </c>
      <c r="AA18" s="33" t="s">
        <v>169</v>
      </c>
      <c r="AB18" s="33"/>
    </row>
    <row r="19" spans="1:28" s="32" customFormat="1" ht="18.75" customHeight="1" x14ac:dyDescent="0.5">
      <c r="A19" s="32" t="s">
        <v>163</v>
      </c>
      <c r="E19" s="180">
        <v>12634</v>
      </c>
      <c r="F19" s="181">
        <v>1249</v>
      </c>
      <c r="G19" s="182">
        <v>1317</v>
      </c>
      <c r="H19" s="186">
        <v>1278</v>
      </c>
      <c r="I19" s="181">
        <v>1190</v>
      </c>
      <c r="J19" s="181">
        <v>1133</v>
      </c>
      <c r="K19" s="181">
        <v>1105</v>
      </c>
      <c r="L19" s="181">
        <v>946</v>
      </c>
      <c r="M19" s="181">
        <v>804</v>
      </c>
      <c r="N19" s="181">
        <v>699</v>
      </c>
      <c r="O19" s="181">
        <v>771</v>
      </c>
      <c r="P19" s="186">
        <v>622</v>
      </c>
      <c r="Q19" s="181">
        <v>491</v>
      </c>
      <c r="R19" s="183">
        <v>303</v>
      </c>
      <c r="S19" s="181">
        <v>264</v>
      </c>
      <c r="T19" s="183">
        <v>146</v>
      </c>
      <c r="U19" s="181">
        <v>99</v>
      </c>
      <c r="V19" s="181">
        <v>167</v>
      </c>
      <c r="W19" s="184" t="s">
        <v>196</v>
      </c>
      <c r="X19" s="185">
        <v>11</v>
      </c>
      <c r="Y19" s="185">
        <v>7</v>
      </c>
      <c r="Z19" s="185">
        <v>32</v>
      </c>
      <c r="AA19" s="33" t="s">
        <v>170</v>
      </c>
      <c r="AB19" s="33"/>
    </row>
    <row r="20" spans="1:28" s="32" customFormat="1" ht="18.75" customHeight="1" x14ac:dyDescent="0.5">
      <c r="A20" s="32" t="s">
        <v>164</v>
      </c>
      <c r="E20" s="180">
        <v>14579</v>
      </c>
      <c r="F20" s="181">
        <v>1468</v>
      </c>
      <c r="G20" s="182">
        <v>1601</v>
      </c>
      <c r="H20" s="186">
        <v>1464</v>
      </c>
      <c r="I20" s="181">
        <v>1426</v>
      </c>
      <c r="J20" s="181">
        <v>1369</v>
      </c>
      <c r="K20" s="181">
        <v>1419</v>
      </c>
      <c r="L20" s="181">
        <v>1102</v>
      </c>
      <c r="M20" s="181">
        <v>925</v>
      </c>
      <c r="N20" s="181">
        <v>761</v>
      </c>
      <c r="O20" s="181">
        <v>739</v>
      </c>
      <c r="P20" s="186">
        <v>719</v>
      </c>
      <c r="Q20" s="181">
        <v>476</v>
      </c>
      <c r="R20" s="183">
        <v>263</v>
      </c>
      <c r="S20" s="181">
        <v>308</v>
      </c>
      <c r="T20" s="183">
        <v>183</v>
      </c>
      <c r="U20" s="181">
        <v>165</v>
      </c>
      <c r="V20" s="181">
        <v>147</v>
      </c>
      <c r="W20" s="184" t="s">
        <v>196</v>
      </c>
      <c r="X20" s="185" t="s">
        <v>196</v>
      </c>
      <c r="Y20" s="185">
        <v>7</v>
      </c>
      <c r="Z20" s="185">
        <v>37</v>
      </c>
      <c r="AA20" s="33" t="s">
        <v>171</v>
      </c>
      <c r="AB20" s="33"/>
    </row>
    <row r="21" spans="1:28" s="24" customFormat="1" ht="18.75" customHeight="1" x14ac:dyDescent="0.5">
      <c r="B21" s="24" t="s">
        <v>172</v>
      </c>
      <c r="E21" s="25">
        <v>267398</v>
      </c>
      <c r="F21" s="26">
        <v>21289</v>
      </c>
      <c r="G21" s="27">
        <v>22870</v>
      </c>
      <c r="H21" s="28">
        <v>22180</v>
      </c>
      <c r="I21" s="29">
        <v>21097</v>
      </c>
      <c r="J21" s="28">
        <v>22673</v>
      </c>
      <c r="K21" s="26">
        <v>21808</v>
      </c>
      <c r="L21" s="30">
        <v>19497</v>
      </c>
      <c r="M21" s="26">
        <v>17508</v>
      </c>
      <c r="N21" s="30">
        <v>16404</v>
      </c>
      <c r="O21" s="26">
        <v>16233</v>
      </c>
      <c r="P21" s="30">
        <v>15673</v>
      </c>
      <c r="Q21" s="26">
        <v>13244</v>
      </c>
      <c r="R21" s="30">
        <v>9294</v>
      </c>
      <c r="S21" s="26">
        <v>8179</v>
      </c>
      <c r="T21" s="30">
        <v>5322</v>
      </c>
      <c r="U21" s="26">
        <v>4287</v>
      </c>
      <c r="V21" s="26">
        <v>6871</v>
      </c>
      <c r="W21" s="178" t="s">
        <v>196</v>
      </c>
      <c r="X21" s="179">
        <v>580</v>
      </c>
      <c r="Y21" s="179">
        <v>449</v>
      </c>
      <c r="Z21" s="179">
        <v>1940</v>
      </c>
      <c r="AA21" s="31"/>
      <c r="AB21" s="31" t="s">
        <v>5</v>
      </c>
    </row>
    <row r="22" spans="1:28" s="32" customFormat="1" ht="18.75" customHeight="1" x14ac:dyDescent="0.5">
      <c r="A22" s="32" t="s">
        <v>157</v>
      </c>
      <c r="E22" s="180">
        <v>87513</v>
      </c>
      <c r="F22" s="181">
        <v>6161</v>
      </c>
      <c r="G22" s="182">
        <v>6460</v>
      </c>
      <c r="H22" s="180">
        <v>6390</v>
      </c>
      <c r="I22" s="181">
        <v>6572</v>
      </c>
      <c r="J22" s="182">
        <v>7292</v>
      </c>
      <c r="K22" s="183">
        <v>6767</v>
      </c>
      <c r="L22" s="181">
        <v>6086</v>
      </c>
      <c r="M22" s="183">
        <v>5854</v>
      </c>
      <c r="N22" s="180">
        <v>5625</v>
      </c>
      <c r="O22" s="181">
        <v>5675</v>
      </c>
      <c r="P22" s="182">
        <v>5702</v>
      </c>
      <c r="Q22" s="181">
        <v>4971</v>
      </c>
      <c r="R22" s="183">
        <v>3635</v>
      </c>
      <c r="S22" s="181">
        <v>2980</v>
      </c>
      <c r="T22" s="183">
        <v>2101</v>
      </c>
      <c r="U22" s="181">
        <v>1624</v>
      </c>
      <c r="V22" s="181">
        <v>2445</v>
      </c>
      <c r="W22" s="184" t="s">
        <v>196</v>
      </c>
      <c r="X22" s="185">
        <v>178</v>
      </c>
      <c r="Y22" s="185">
        <v>335</v>
      </c>
      <c r="Z22" s="185">
        <v>660</v>
      </c>
      <c r="AA22" s="33" t="s">
        <v>173</v>
      </c>
      <c r="AB22" s="33"/>
    </row>
    <row r="23" spans="1:28" s="32" customFormat="1" ht="18.75" customHeight="1" x14ac:dyDescent="0.5">
      <c r="A23" s="32" t="s">
        <v>158</v>
      </c>
      <c r="E23" s="180">
        <v>31198</v>
      </c>
      <c r="F23" s="181">
        <v>2126</v>
      </c>
      <c r="G23" s="182">
        <v>2364</v>
      </c>
      <c r="H23" s="180">
        <v>2369</v>
      </c>
      <c r="I23" s="181">
        <v>2090</v>
      </c>
      <c r="J23" s="182">
        <v>2253</v>
      </c>
      <c r="K23" s="183">
        <v>2355</v>
      </c>
      <c r="L23" s="181">
        <v>2295</v>
      </c>
      <c r="M23" s="183">
        <v>2232</v>
      </c>
      <c r="N23" s="180">
        <v>2192</v>
      </c>
      <c r="O23" s="181">
        <v>2123</v>
      </c>
      <c r="P23" s="182">
        <v>1989</v>
      </c>
      <c r="Q23" s="181">
        <v>1854</v>
      </c>
      <c r="R23" s="183">
        <v>1373</v>
      </c>
      <c r="S23" s="181">
        <v>1140</v>
      </c>
      <c r="T23" s="183">
        <v>606</v>
      </c>
      <c r="U23" s="181">
        <v>505</v>
      </c>
      <c r="V23" s="181">
        <v>651</v>
      </c>
      <c r="W23" s="184" t="s">
        <v>196</v>
      </c>
      <c r="X23" s="185">
        <v>296</v>
      </c>
      <c r="Y23" s="185">
        <v>36</v>
      </c>
      <c r="Z23" s="185">
        <v>349</v>
      </c>
      <c r="AA23" s="33" t="s">
        <v>165</v>
      </c>
      <c r="AB23" s="33"/>
    </row>
    <row r="24" spans="1:28" s="32" customFormat="1" ht="18.75" customHeight="1" x14ac:dyDescent="0.5">
      <c r="A24" s="32" t="s">
        <v>159</v>
      </c>
      <c r="E24" s="180">
        <v>30431</v>
      </c>
      <c r="F24" s="181">
        <v>2805</v>
      </c>
      <c r="G24" s="182">
        <v>2954</v>
      </c>
      <c r="H24" s="180">
        <v>2753</v>
      </c>
      <c r="I24" s="181">
        <v>2574</v>
      </c>
      <c r="J24" s="182">
        <v>2683</v>
      </c>
      <c r="K24" s="183">
        <v>2642</v>
      </c>
      <c r="L24" s="181">
        <v>2250</v>
      </c>
      <c r="M24" s="183">
        <v>1829</v>
      </c>
      <c r="N24" s="180">
        <v>1645</v>
      </c>
      <c r="O24" s="181">
        <v>1638</v>
      </c>
      <c r="P24" s="182">
        <v>1705</v>
      </c>
      <c r="Q24" s="181">
        <v>1302</v>
      </c>
      <c r="R24" s="183">
        <v>860</v>
      </c>
      <c r="S24" s="181">
        <v>816</v>
      </c>
      <c r="T24" s="183">
        <v>497</v>
      </c>
      <c r="U24" s="181">
        <v>401</v>
      </c>
      <c r="V24" s="181">
        <v>761</v>
      </c>
      <c r="W24" s="184" t="s">
        <v>196</v>
      </c>
      <c r="X24" s="185">
        <v>51</v>
      </c>
      <c r="Y24" s="185">
        <v>8</v>
      </c>
      <c r="Z24" s="185">
        <v>257</v>
      </c>
      <c r="AA24" s="33" t="s">
        <v>166</v>
      </c>
      <c r="AB24" s="33"/>
    </row>
    <row r="25" spans="1:28" s="32" customFormat="1" ht="18.75" customHeight="1" x14ac:dyDescent="0.5">
      <c r="A25" s="32" t="s">
        <v>160</v>
      </c>
      <c r="E25" s="180">
        <v>12020</v>
      </c>
      <c r="F25" s="181">
        <v>986</v>
      </c>
      <c r="G25" s="182">
        <v>1108</v>
      </c>
      <c r="H25" s="180">
        <v>1097</v>
      </c>
      <c r="I25" s="181">
        <v>972</v>
      </c>
      <c r="J25" s="182">
        <v>984</v>
      </c>
      <c r="K25" s="183">
        <v>954</v>
      </c>
      <c r="L25" s="181">
        <v>816</v>
      </c>
      <c r="M25" s="183">
        <v>816</v>
      </c>
      <c r="N25" s="180">
        <v>743</v>
      </c>
      <c r="O25" s="181">
        <v>721</v>
      </c>
      <c r="P25" s="182">
        <v>644</v>
      </c>
      <c r="Q25" s="181">
        <v>581</v>
      </c>
      <c r="R25" s="183">
        <v>394</v>
      </c>
      <c r="S25" s="181">
        <v>377</v>
      </c>
      <c r="T25" s="183">
        <v>246</v>
      </c>
      <c r="U25" s="181">
        <v>192</v>
      </c>
      <c r="V25" s="181">
        <v>283</v>
      </c>
      <c r="W25" s="184" t="s">
        <v>196</v>
      </c>
      <c r="X25" s="185">
        <v>39</v>
      </c>
      <c r="Y25" s="185">
        <v>6</v>
      </c>
      <c r="Z25" s="185">
        <v>61</v>
      </c>
      <c r="AA25" s="33" t="s">
        <v>167</v>
      </c>
      <c r="AB25" s="33"/>
    </row>
    <row r="26" spans="1:28" s="32" customFormat="1" ht="18.75" customHeight="1" x14ac:dyDescent="0.5">
      <c r="A26" s="32" t="s">
        <v>161</v>
      </c>
      <c r="E26" s="180">
        <v>31369</v>
      </c>
      <c r="F26" s="181">
        <v>2875</v>
      </c>
      <c r="G26" s="182">
        <v>3084</v>
      </c>
      <c r="H26" s="180">
        <v>2962</v>
      </c>
      <c r="I26" s="181">
        <v>2729</v>
      </c>
      <c r="J26" s="182">
        <v>2899</v>
      </c>
      <c r="K26" s="183">
        <v>2703</v>
      </c>
      <c r="L26" s="181">
        <v>2162</v>
      </c>
      <c r="M26" s="183">
        <v>1809</v>
      </c>
      <c r="N26" s="180">
        <v>1735</v>
      </c>
      <c r="O26" s="181">
        <v>1698</v>
      </c>
      <c r="P26" s="182">
        <v>1604</v>
      </c>
      <c r="Q26" s="181">
        <v>1346</v>
      </c>
      <c r="R26" s="183">
        <v>909</v>
      </c>
      <c r="S26" s="181">
        <v>839</v>
      </c>
      <c r="T26" s="183">
        <v>491</v>
      </c>
      <c r="U26" s="181">
        <v>463</v>
      </c>
      <c r="V26" s="181">
        <v>795</v>
      </c>
      <c r="W26" s="184" t="s">
        <v>196</v>
      </c>
      <c r="X26" s="185">
        <v>2</v>
      </c>
      <c r="Y26" s="185">
        <v>11</v>
      </c>
      <c r="Z26" s="185">
        <v>253</v>
      </c>
      <c r="AA26" s="33" t="s">
        <v>168</v>
      </c>
      <c r="AB26" s="33"/>
    </row>
    <row r="27" spans="1:28" s="32" customFormat="1" ht="18.75" customHeight="1" x14ac:dyDescent="0.5">
      <c r="A27" s="32" t="s">
        <v>162</v>
      </c>
      <c r="E27" s="180">
        <v>48607</v>
      </c>
      <c r="F27" s="181">
        <v>3863</v>
      </c>
      <c r="G27" s="182">
        <v>4342</v>
      </c>
      <c r="H27" s="180">
        <v>4069</v>
      </c>
      <c r="I27" s="181">
        <v>3780</v>
      </c>
      <c r="J27" s="182">
        <v>3963</v>
      </c>
      <c r="K27" s="183">
        <v>3988</v>
      </c>
      <c r="L27" s="181">
        <v>3808</v>
      </c>
      <c r="M27" s="183">
        <v>3294</v>
      </c>
      <c r="N27" s="180">
        <v>2968</v>
      </c>
      <c r="O27" s="181">
        <v>2992</v>
      </c>
      <c r="P27" s="182">
        <v>2673</v>
      </c>
      <c r="Q27" s="181">
        <v>2237</v>
      </c>
      <c r="R27" s="183">
        <v>1527</v>
      </c>
      <c r="S27" s="181">
        <v>1433</v>
      </c>
      <c r="T27" s="183">
        <v>1010</v>
      </c>
      <c r="U27" s="181">
        <v>807</v>
      </c>
      <c r="V27" s="181">
        <v>1476</v>
      </c>
      <c r="W27" s="184" t="s">
        <v>196</v>
      </c>
      <c r="X27" s="185">
        <v>8</v>
      </c>
      <c r="Y27" s="185">
        <v>49</v>
      </c>
      <c r="Z27" s="185">
        <v>320</v>
      </c>
      <c r="AA27" s="33" t="s">
        <v>169</v>
      </c>
      <c r="AB27" s="33"/>
    </row>
    <row r="28" spans="1:28" s="32" customFormat="1" ht="18.75" customHeight="1" x14ac:dyDescent="0.5">
      <c r="A28" s="32" t="s">
        <v>163</v>
      </c>
      <c r="E28" s="180">
        <v>11930</v>
      </c>
      <c r="F28" s="181">
        <v>1149</v>
      </c>
      <c r="G28" s="182">
        <v>1261</v>
      </c>
      <c r="H28" s="180">
        <v>1164</v>
      </c>
      <c r="I28" s="181">
        <v>1108</v>
      </c>
      <c r="J28" s="182">
        <v>1111</v>
      </c>
      <c r="K28" s="183">
        <v>1025</v>
      </c>
      <c r="L28" s="181">
        <v>916</v>
      </c>
      <c r="M28" s="183">
        <v>743</v>
      </c>
      <c r="N28" s="180">
        <v>668</v>
      </c>
      <c r="O28" s="181">
        <v>649</v>
      </c>
      <c r="P28" s="182">
        <v>655</v>
      </c>
      <c r="Q28" s="181">
        <v>434</v>
      </c>
      <c r="R28" s="183">
        <v>277</v>
      </c>
      <c r="S28" s="181">
        <v>269</v>
      </c>
      <c r="T28" s="183">
        <v>159</v>
      </c>
      <c r="U28" s="181">
        <v>134</v>
      </c>
      <c r="V28" s="181">
        <v>182</v>
      </c>
      <c r="W28" s="184" t="s">
        <v>196</v>
      </c>
      <c r="X28" s="185">
        <v>6</v>
      </c>
      <c r="Y28" s="185">
        <v>2</v>
      </c>
      <c r="Z28" s="185">
        <v>18</v>
      </c>
      <c r="AA28" s="33" t="s">
        <v>170</v>
      </c>
      <c r="AB28" s="33"/>
    </row>
    <row r="29" spans="1:28" s="32" customFormat="1" ht="18.75" customHeight="1" x14ac:dyDescent="0.5">
      <c r="A29" s="32" t="s">
        <v>164</v>
      </c>
      <c r="E29" s="180">
        <v>14330</v>
      </c>
      <c r="F29" s="181">
        <v>1324</v>
      </c>
      <c r="G29" s="182">
        <v>1297</v>
      </c>
      <c r="H29" s="180">
        <v>1376</v>
      </c>
      <c r="I29" s="181">
        <v>1272</v>
      </c>
      <c r="J29" s="182">
        <v>1488</v>
      </c>
      <c r="K29" s="183">
        <v>1374</v>
      </c>
      <c r="L29" s="181">
        <v>1164</v>
      </c>
      <c r="M29" s="183">
        <v>931</v>
      </c>
      <c r="N29" s="180">
        <v>828</v>
      </c>
      <c r="O29" s="181">
        <v>737</v>
      </c>
      <c r="P29" s="182">
        <v>701</v>
      </c>
      <c r="Q29" s="181">
        <v>519</v>
      </c>
      <c r="R29" s="183">
        <v>319</v>
      </c>
      <c r="S29" s="181">
        <v>325</v>
      </c>
      <c r="T29" s="183">
        <v>212</v>
      </c>
      <c r="U29" s="181">
        <v>161</v>
      </c>
      <c r="V29" s="181">
        <v>278</v>
      </c>
      <c r="W29" s="184" t="s">
        <v>196</v>
      </c>
      <c r="X29" s="185" t="s">
        <v>196</v>
      </c>
      <c r="Y29" s="185">
        <v>2</v>
      </c>
      <c r="Z29" s="185">
        <v>22</v>
      </c>
      <c r="AA29" s="33" t="s">
        <v>171</v>
      </c>
      <c r="AB29" s="33"/>
    </row>
    <row r="30" spans="1:28" s="9" customFormat="1" ht="4.5" customHeight="1" x14ac:dyDescent="0.25">
      <c r="A30" s="34"/>
      <c r="B30" s="34"/>
      <c r="C30" s="34"/>
      <c r="D30" s="34"/>
      <c r="E30" s="35"/>
      <c r="F30" s="36"/>
      <c r="G30" s="37"/>
      <c r="H30" s="35"/>
      <c r="I30" s="36"/>
      <c r="J30" s="37"/>
      <c r="K30" s="38"/>
      <c r="L30" s="36"/>
      <c r="M30" s="38"/>
      <c r="N30" s="35"/>
      <c r="O30" s="36"/>
      <c r="P30" s="37"/>
      <c r="Q30" s="36"/>
      <c r="R30" s="38"/>
      <c r="S30" s="36"/>
      <c r="T30" s="38"/>
      <c r="U30" s="36"/>
      <c r="V30" s="36"/>
      <c r="W30" s="38"/>
      <c r="X30" s="36"/>
      <c r="Y30" s="36"/>
      <c r="Z30" s="36"/>
      <c r="AA30" s="20"/>
      <c r="AB30" s="20"/>
    </row>
    <row r="31" spans="1:28" s="9" customFormat="1" ht="4.5" customHeight="1" x14ac:dyDescent="0.25">
      <c r="AA31" s="10"/>
      <c r="AB31" s="10"/>
    </row>
    <row r="32" spans="1:28" s="39" customFormat="1" ht="18.75" customHeight="1" x14ac:dyDescent="0.25">
      <c r="A32" s="39" t="s">
        <v>151</v>
      </c>
      <c r="C32" s="39" t="s">
        <v>137</v>
      </c>
      <c r="Q32" s="39" t="s">
        <v>140</v>
      </c>
      <c r="V32" s="9"/>
    </row>
    <row r="33" spans="1:22" s="9" customFormat="1" ht="18.75" customHeight="1" x14ac:dyDescent="0.3">
      <c r="A33" s="39" t="s">
        <v>152</v>
      </c>
      <c r="B33" s="39"/>
      <c r="C33" s="39" t="s">
        <v>136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 t="s">
        <v>141</v>
      </c>
      <c r="R33" s="39"/>
      <c r="S33" s="39"/>
      <c r="T33" s="39"/>
      <c r="U33" s="39"/>
      <c r="V33" s="7"/>
    </row>
    <row r="34" spans="1:22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</sheetData>
  <mergeCells count="5">
    <mergeCell ref="A11:D11"/>
    <mergeCell ref="AA11:AB11"/>
    <mergeCell ref="A4:D10"/>
    <mergeCell ref="F4:Z4"/>
    <mergeCell ref="AA4:AB10"/>
  </mergeCells>
  <phoneticPr fontId="3" type="noConversion"/>
  <printOptions horizontalCentered="1"/>
  <pageMargins left="0.55118110236220474" right="0.35433070866141736" top="0.78740157480314965" bottom="0.51181102362204722" header="0.51181102362204722" footer="0.51181102362204722"/>
  <pageSetup paperSize="9" scale="90" orientation="landscape" r:id="rId1"/>
  <headerFooter alignWithMargins="0"/>
  <colBreaks count="1" manualBreakCount="1">
    <brk id="28" max="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topLeftCell="D1" zoomScaleNormal="100" workbookViewId="0">
      <selection activeCell="Y7" sqref="Y7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5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22" width="1.7109375" style="7" customWidth="1"/>
    <col min="23" max="16384" width="9.140625" style="7"/>
  </cols>
  <sheetData>
    <row r="1" spans="1:17" s="1" customFormat="1" ht="18.75" customHeight="1" x14ac:dyDescent="0.3">
      <c r="B1" s="1" t="s">
        <v>11</v>
      </c>
      <c r="C1" s="2">
        <v>7.2</v>
      </c>
      <c r="D1" s="1" t="s">
        <v>188</v>
      </c>
      <c r="Q1" s="41"/>
    </row>
    <row r="2" spans="1:17" s="3" customFormat="1" x14ac:dyDescent="0.3">
      <c r="B2" s="1" t="s">
        <v>111</v>
      </c>
      <c r="C2" s="2">
        <v>7.2</v>
      </c>
      <c r="D2" s="1" t="s">
        <v>189</v>
      </c>
      <c r="E2" s="1"/>
      <c r="Q2" s="42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39" customFormat="1" x14ac:dyDescent="0.3">
      <c r="A4" s="73"/>
      <c r="B4" s="73"/>
      <c r="C4" s="73"/>
      <c r="D4" s="73"/>
      <c r="E4" s="204" t="s">
        <v>129</v>
      </c>
      <c r="F4" s="205"/>
      <c r="G4" s="205"/>
      <c r="H4" s="205"/>
      <c r="I4" s="205"/>
      <c r="J4" s="206"/>
      <c r="K4" s="204" t="s">
        <v>130</v>
      </c>
      <c r="L4" s="205"/>
      <c r="M4" s="205"/>
      <c r="N4" s="205"/>
      <c r="O4" s="205"/>
      <c r="P4" s="205"/>
      <c r="Q4" s="207" t="s">
        <v>25</v>
      </c>
    </row>
    <row r="5" spans="1:17" s="39" customFormat="1" x14ac:dyDescent="0.3">
      <c r="A5" s="6"/>
      <c r="B5" s="6"/>
      <c r="C5" s="6"/>
      <c r="D5" s="6"/>
      <c r="E5" s="212" t="s">
        <v>26</v>
      </c>
      <c r="F5" s="213"/>
      <c r="G5" s="214"/>
      <c r="H5" s="218" t="s">
        <v>27</v>
      </c>
      <c r="I5" s="219"/>
      <c r="J5" s="220"/>
      <c r="K5" s="212" t="s">
        <v>26</v>
      </c>
      <c r="L5" s="213"/>
      <c r="M5" s="214"/>
      <c r="N5" s="218" t="s">
        <v>27</v>
      </c>
      <c r="O5" s="219"/>
      <c r="P5" s="220"/>
      <c r="Q5" s="208"/>
    </row>
    <row r="6" spans="1:17" s="39" customFormat="1" x14ac:dyDescent="0.3">
      <c r="A6" s="210" t="s">
        <v>28</v>
      </c>
      <c r="B6" s="210"/>
      <c r="C6" s="210"/>
      <c r="D6" s="210"/>
      <c r="E6" s="215" t="s">
        <v>29</v>
      </c>
      <c r="F6" s="216"/>
      <c r="G6" s="217"/>
      <c r="H6" s="209" t="s">
        <v>30</v>
      </c>
      <c r="I6" s="221"/>
      <c r="J6" s="222"/>
      <c r="K6" s="215" t="s">
        <v>29</v>
      </c>
      <c r="L6" s="216"/>
      <c r="M6" s="217"/>
      <c r="N6" s="209" t="s">
        <v>30</v>
      </c>
      <c r="O6" s="221"/>
      <c r="P6" s="222"/>
      <c r="Q6" s="208"/>
    </row>
    <row r="7" spans="1:17" s="39" customFormat="1" x14ac:dyDescent="0.3">
      <c r="A7" s="210"/>
      <c r="B7" s="210"/>
      <c r="C7" s="210"/>
      <c r="D7" s="211"/>
      <c r="E7" s="104" t="s">
        <v>1</v>
      </c>
      <c r="F7" s="104" t="s">
        <v>2</v>
      </c>
      <c r="G7" s="105" t="s">
        <v>3</v>
      </c>
      <c r="H7" s="104" t="s">
        <v>1</v>
      </c>
      <c r="I7" s="104" t="s">
        <v>2</v>
      </c>
      <c r="J7" s="105" t="s">
        <v>3</v>
      </c>
      <c r="K7" s="104" t="s">
        <v>1</v>
      </c>
      <c r="L7" s="104" t="s">
        <v>2</v>
      </c>
      <c r="M7" s="105" t="s">
        <v>3</v>
      </c>
      <c r="N7" s="104" t="s">
        <v>1</v>
      </c>
      <c r="O7" s="104" t="s">
        <v>2</v>
      </c>
      <c r="P7" s="104" t="s">
        <v>3</v>
      </c>
      <c r="Q7" s="208"/>
    </row>
    <row r="8" spans="1:17" s="39" customFormat="1" x14ac:dyDescent="0.3">
      <c r="A8" s="223" t="s">
        <v>128</v>
      </c>
      <c r="B8" s="223"/>
      <c r="C8" s="223"/>
      <c r="D8" s="224"/>
      <c r="E8" s="106" t="s">
        <v>0</v>
      </c>
      <c r="F8" s="106" t="s">
        <v>4</v>
      </c>
      <c r="G8" s="107" t="s">
        <v>5</v>
      </c>
      <c r="H8" s="106" t="s">
        <v>0</v>
      </c>
      <c r="I8" s="106" t="s">
        <v>4</v>
      </c>
      <c r="J8" s="107" t="s">
        <v>5</v>
      </c>
      <c r="K8" s="106" t="s">
        <v>0</v>
      </c>
      <c r="L8" s="106" t="s">
        <v>4</v>
      </c>
      <c r="M8" s="107" t="s">
        <v>5</v>
      </c>
      <c r="N8" s="106" t="s">
        <v>0</v>
      </c>
      <c r="O8" s="106" t="s">
        <v>4</v>
      </c>
      <c r="P8" s="106" t="s">
        <v>5</v>
      </c>
      <c r="Q8" s="209"/>
    </row>
    <row r="9" spans="1:17" s="47" customFormat="1" ht="6" customHeight="1" x14ac:dyDescent="0.3">
      <c r="A9" s="7"/>
      <c r="B9" s="7"/>
      <c r="C9" s="7"/>
      <c r="D9" s="7"/>
      <c r="E9" s="108"/>
      <c r="F9" s="108"/>
      <c r="G9" s="70"/>
      <c r="H9" s="71"/>
      <c r="I9" s="71"/>
      <c r="J9" s="70"/>
      <c r="K9" s="7"/>
      <c r="L9" s="109"/>
      <c r="M9" s="108"/>
      <c r="N9" s="109"/>
      <c r="O9" s="109"/>
      <c r="P9" s="109"/>
      <c r="Q9" s="110"/>
    </row>
    <row r="10" spans="1:17" s="47" customFormat="1" ht="24.95" customHeight="1" x14ac:dyDescent="0.3">
      <c r="A10" s="150"/>
      <c r="B10" s="151">
        <v>2552</v>
      </c>
      <c r="C10" s="150"/>
      <c r="D10" s="152"/>
      <c r="E10" s="153">
        <v>10470</v>
      </c>
      <c r="F10" s="153">
        <v>5353</v>
      </c>
      <c r="G10" s="153">
        <v>5117</v>
      </c>
      <c r="H10" s="154">
        <v>21.906927987512841</v>
      </c>
      <c r="I10" s="154">
        <v>22.567739052348891</v>
      </c>
      <c r="J10" s="155">
        <v>21.255825932356874</v>
      </c>
      <c r="K10" s="156">
        <v>2630</v>
      </c>
      <c r="L10" s="157">
        <v>1590</v>
      </c>
      <c r="M10" s="153">
        <v>1040</v>
      </c>
      <c r="N10" s="154">
        <v>5.502886399919654</v>
      </c>
      <c r="O10" s="154">
        <v>6.7032888274303639</v>
      </c>
      <c r="P10" s="154">
        <v>4.3201209633869748</v>
      </c>
      <c r="Q10" s="158">
        <v>2009</v>
      </c>
    </row>
    <row r="11" spans="1:17" s="47" customFormat="1" ht="24.95" customHeight="1" x14ac:dyDescent="0.3">
      <c r="A11" s="6"/>
      <c r="B11" s="151">
        <v>2553</v>
      </c>
      <c r="C11" s="6"/>
      <c r="D11" s="6"/>
      <c r="E11" s="153">
        <v>10282</v>
      </c>
      <c r="F11" s="153">
        <v>5263</v>
      </c>
      <c r="G11" s="153">
        <v>5019</v>
      </c>
      <c r="H11" s="154">
        <v>21.250080085645138</v>
      </c>
      <c r="I11" s="154">
        <v>21.929897663255442</v>
      </c>
      <c r="J11" s="155">
        <v>20.581059192586061</v>
      </c>
      <c r="K11" s="156">
        <v>2662</v>
      </c>
      <c r="L11" s="157">
        <v>1589</v>
      </c>
      <c r="M11" s="153">
        <v>1073</v>
      </c>
      <c r="N11" s="154">
        <v>5.5016254802555302</v>
      </c>
      <c r="O11" s="154">
        <v>6.6210540351345042</v>
      </c>
      <c r="P11" s="154">
        <v>4.3999753962233203</v>
      </c>
      <c r="Q11" s="158">
        <v>2010</v>
      </c>
    </row>
    <row r="12" spans="1:17" s="47" customFormat="1" ht="24.95" customHeight="1" x14ac:dyDescent="0.3">
      <c r="A12" s="6"/>
      <c r="B12" s="151">
        <v>2554</v>
      </c>
      <c r="C12" s="6"/>
      <c r="D12" s="6"/>
      <c r="E12" s="153">
        <v>11043</v>
      </c>
      <c r="F12" s="153">
        <v>5728</v>
      </c>
      <c r="G12" s="153">
        <v>5315</v>
      </c>
      <c r="H12" s="154">
        <v>22.510365408684521</v>
      </c>
      <c r="I12" s="154">
        <v>23.539468060623992</v>
      </c>
      <c r="J12" s="155">
        <v>21.497504428930828</v>
      </c>
      <c r="K12" s="156">
        <v>2663</v>
      </c>
      <c r="L12" s="157">
        <v>1622</v>
      </c>
      <c r="M12" s="153">
        <v>1041</v>
      </c>
      <c r="N12" s="154">
        <v>5.4283349708708579</v>
      </c>
      <c r="O12" s="154">
        <v>6.6656803761054677</v>
      </c>
      <c r="P12" s="154">
        <v>4.2105178006617106</v>
      </c>
      <c r="Q12" s="158">
        <v>2011</v>
      </c>
    </row>
    <row r="13" spans="1:17" s="47" customFormat="1" ht="24.95" customHeight="1" x14ac:dyDescent="0.3">
      <c r="A13" s="6"/>
      <c r="B13" s="151">
        <v>2555</v>
      </c>
      <c r="C13" s="6"/>
      <c r="D13" s="6"/>
      <c r="E13" s="153">
        <v>11373</v>
      </c>
      <c r="F13" s="153">
        <v>5863</v>
      </c>
      <c r="G13" s="153">
        <v>5510</v>
      </c>
      <c r="H13" s="154">
        <v>22.869955156950674</v>
      </c>
      <c r="I13" s="154">
        <v>23.768597721652409</v>
      </c>
      <c r="J13" s="155">
        <v>21.985476019471708</v>
      </c>
      <c r="K13" s="156">
        <v>2720</v>
      </c>
      <c r="L13" s="157">
        <v>1608</v>
      </c>
      <c r="M13" s="153">
        <v>1112</v>
      </c>
      <c r="N13" s="154">
        <v>5.469645478493435</v>
      </c>
      <c r="O13" s="154">
        <v>6.5188308266104507</v>
      </c>
      <c r="P13" s="154">
        <v>4.4369962493017319</v>
      </c>
      <c r="Q13" s="158">
        <v>2012</v>
      </c>
    </row>
    <row r="14" spans="1:17" s="47" customFormat="1" ht="24.95" customHeight="1" x14ac:dyDescent="0.3">
      <c r="A14" s="6"/>
      <c r="B14" s="151">
        <v>2556</v>
      </c>
      <c r="C14" s="6"/>
      <c r="D14" s="6"/>
      <c r="E14" s="153">
        <v>11464</v>
      </c>
      <c r="F14" s="153">
        <v>5960</v>
      </c>
      <c r="G14" s="153">
        <v>5504</v>
      </c>
      <c r="H14" s="154">
        <v>22.769705010765161</v>
      </c>
      <c r="I14" s="154">
        <v>23.865775037040002</v>
      </c>
      <c r="J14" s="155">
        <v>21.690982320903579</v>
      </c>
      <c r="K14" s="156">
        <v>2684</v>
      </c>
      <c r="L14" s="157">
        <v>1575</v>
      </c>
      <c r="M14" s="153">
        <v>1109</v>
      </c>
      <c r="N14" s="154">
        <v>5.3309393099174534</v>
      </c>
      <c r="O14" s="154">
        <v>6.3068113562647659</v>
      </c>
      <c r="P14" s="154">
        <v>4.3705122445279923</v>
      </c>
      <c r="Q14" s="158">
        <v>2013</v>
      </c>
    </row>
    <row r="15" spans="1:17" s="47" customFormat="1" ht="24.95" customHeight="1" x14ac:dyDescent="0.3">
      <c r="A15" s="6"/>
      <c r="B15" s="151">
        <v>2557</v>
      </c>
      <c r="C15" s="6"/>
      <c r="D15" s="6"/>
      <c r="E15" s="153">
        <v>10273</v>
      </c>
      <c r="F15" s="153">
        <v>5335</v>
      </c>
      <c r="G15" s="153">
        <v>4938</v>
      </c>
      <c r="H15" s="154">
        <v>20.18175960269064</v>
      </c>
      <c r="I15" s="154">
        <v>21.125449930505784</v>
      </c>
      <c r="J15" s="155">
        <v>19.252587870635711</v>
      </c>
      <c r="K15" s="156">
        <v>2648</v>
      </c>
      <c r="L15" s="157">
        <v>1519</v>
      </c>
      <c r="M15" s="153">
        <v>1129</v>
      </c>
      <c r="N15" s="154">
        <v>5.2021122776136295</v>
      </c>
      <c r="O15" s="154">
        <v>6.0149125481608783</v>
      </c>
      <c r="P15" s="154">
        <v>4.4018168703822838</v>
      </c>
      <c r="Q15" s="158">
        <v>2014</v>
      </c>
    </row>
    <row r="16" spans="1:17" s="47" customFormat="1" ht="24.95" customHeight="1" x14ac:dyDescent="0.3">
      <c r="A16" s="6"/>
      <c r="B16" s="151">
        <v>2558</v>
      </c>
      <c r="C16" s="6"/>
      <c r="D16" s="6"/>
      <c r="E16" s="153">
        <v>10155</v>
      </c>
      <c r="F16" s="153">
        <v>5199</v>
      </c>
      <c r="G16" s="153">
        <v>4956</v>
      </c>
      <c r="H16" s="154">
        <v>19.743442183113377</v>
      </c>
      <c r="I16" s="154">
        <v>20.37137897661151</v>
      </c>
      <c r="J16" s="155">
        <v>19.125018812442839</v>
      </c>
      <c r="K16" s="156">
        <v>2708</v>
      </c>
      <c r="L16" s="157">
        <v>1562</v>
      </c>
      <c r="M16" s="153">
        <v>1146</v>
      </c>
      <c r="N16" s="154">
        <v>5.2649179154969001</v>
      </c>
      <c r="O16" s="154">
        <v>6.1204258437136332</v>
      </c>
      <c r="P16" s="154">
        <v>4.4223711781798816</v>
      </c>
      <c r="Q16" s="158">
        <v>2015</v>
      </c>
    </row>
    <row r="17" spans="1:20" s="47" customFormat="1" ht="24.95" customHeight="1" x14ac:dyDescent="0.3">
      <c r="A17" s="6"/>
      <c r="B17" s="151">
        <v>2559</v>
      </c>
      <c r="C17" s="6"/>
      <c r="D17" s="6"/>
      <c r="E17" s="153">
        <v>10459</v>
      </c>
      <c r="F17" s="153">
        <v>5495</v>
      </c>
      <c r="G17" s="153">
        <v>4964</v>
      </c>
      <c r="H17" s="154">
        <v>20.157692166850726</v>
      </c>
      <c r="I17" s="154">
        <v>21.335662978062512</v>
      </c>
      <c r="J17" s="155">
        <v>18.996666781473273</v>
      </c>
      <c r="K17" s="156">
        <v>2873</v>
      </c>
      <c r="L17" s="157">
        <v>1660</v>
      </c>
      <c r="M17" s="153">
        <v>1213</v>
      </c>
      <c r="N17" s="154">
        <v>5.5371497844308379</v>
      </c>
      <c r="O17" s="154">
        <v>6.4453504173946801</v>
      </c>
      <c r="P17" s="154">
        <v>4.6420138609845045</v>
      </c>
      <c r="Q17" s="158">
        <v>2016</v>
      </c>
    </row>
    <row r="18" spans="1:20" s="47" customFormat="1" ht="24.95" customHeight="1" x14ac:dyDescent="0.3">
      <c r="A18" s="6"/>
      <c r="B18" s="151">
        <v>2560</v>
      </c>
      <c r="C18" s="6"/>
      <c r="D18" s="6"/>
      <c r="E18" s="159">
        <v>9952</v>
      </c>
      <c r="F18" s="153">
        <v>5163</v>
      </c>
      <c r="G18" s="153">
        <v>4789</v>
      </c>
      <c r="H18" s="154">
        <v>19.014065670364271</v>
      </c>
      <c r="I18" s="154">
        <v>19.855935821061983</v>
      </c>
      <c r="J18" s="155">
        <v>18.182922708340453</v>
      </c>
      <c r="K18" s="156">
        <v>2873</v>
      </c>
      <c r="L18" s="157">
        <v>1716</v>
      </c>
      <c r="M18" s="153">
        <v>1251</v>
      </c>
      <c r="N18" s="154">
        <v>5.4890886928211966</v>
      </c>
      <c r="O18" s="154">
        <v>6.5994162054895149</v>
      </c>
      <c r="P18" s="154">
        <v>4.7498092103015042</v>
      </c>
      <c r="Q18" s="158">
        <v>2017</v>
      </c>
    </row>
    <row r="19" spans="1:20" s="47" customFormat="1" ht="24.95" customHeight="1" x14ac:dyDescent="0.3">
      <c r="A19" s="6"/>
      <c r="B19" s="151">
        <v>2561</v>
      </c>
      <c r="C19" s="6"/>
      <c r="D19" s="6"/>
      <c r="E19" s="159">
        <v>9841</v>
      </c>
      <c r="F19" s="153">
        <v>5095</v>
      </c>
      <c r="G19" s="153">
        <v>4746</v>
      </c>
      <c r="H19" s="154">
        <v>18.625910854547175</v>
      </c>
      <c r="I19" s="154">
        <v>19.39194178230785</v>
      </c>
      <c r="J19" s="155">
        <v>17.868168606840051</v>
      </c>
      <c r="K19" s="156">
        <v>2873</v>
      </c>
      <c r="L19" s="157">
        <v>1662</v>
      </c>
      <c r="M19" s="153">
        <v>1334</v>
      </c>
      <c r="N19" s="154">
        <v>5.4376833538374179</v>
      </c>
      <c r="O19" s="154">
        <v>6.3256932761914912</v>
      </c>
      <c r="P19" s="154">
        <v>5.0223634474346035</v>
      </c>
      <c r="Q19" s="158">
        <v>2018</v>
      </c>
    </row>
    <row r="20" spans="1:20" ht="6" customHeight="1" x14ac:dyDescent="0.3">
      <c r="E20" s="70"/>
      <c r="F20" s="70"/>
      <c r="G20" s="70"/>
      <c r="H20" s="71"/>
      <c r="I20" s="71"/>
      <c r="J20" s="70"/>
      <c r="L20" s="71"/>
      <c r="M20" s="70"/>
      <c r="N20" s="71"/>
      <c r="O20" s="71"/>
      <c r="P20" s="71"/>
      <c r="Q20" s="72"/>
    </row>
    <row r="21" spans="1:20" ht="6" customHeight="1" x14ac:dyDescent="0.3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20" s="47" customFormat="1" ht="17.25" x14ac:dyDescent="0.3">
      <c r="A22" s="47" t="s">
        <v>144</v>
      </c>
      <c r="D22" s="47" t="s">
        <v>135</v>
      </c>
      <c r="K22" s="47" t="s">
        <v>146</v>
      </c>
      <c r="Q22" s="46"/>
    </row>
    <row r="23" spans="1:20" s="47" customFormat="1" ht="17.25" x14ac:dyDescent="0.3">
      <c r="A23" s="47" t="s">
        <v>145</v>
      </c>
      <c r="D23" s="47" t="s">
        <v>174</v>
      </c>
      <c r="K23" s="47" t="s">
        <v>175</v>
      </c>
      <c r="Q23" s="46"/>
    </row>
    <row r="24" spans="1:20" x14ac:dyDescent="0.3">
      <c r="B24" s="47"/>
      <c r="C24" s="74"/>
    </row>
    <row r="25" spans="1:20" x14ac:dyDescent="0.3">
      <c r="B25" s="47"/>
    </row>
    <row r="26" spans="1:20" x14ac:dyDescent="0.3">
      <c r="A26" s="3"/>
      <c r="B26" s="1" t="s">
        <v>111</v>
      </c>
      <c r="C26" s="2">
        <v>7.2</v>
      </c>
      <c r="D26" s="1" t="s">
        <v>189</v>
      </c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2"/>
      <c r="R26" s="3"/>
      <c r="S26" s="3"/>
      <c r="T26" s="3"/>
    </row>
    <row r="27" spans="1:2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3">
      <c r="A28" s="73"/>
      <c r="B28" s="73"/>
      <c r="C28" s="73"/>
      <c r="D28" s="73"/>
      <c r="E28" s="204" t="s">
        <v>129</v>
      </c>
      <c r="F28" s="205"/>
      <c r="G28" s="205"/>
      <c r="H28" s="205"/>
      <c r="I28" s="205"/>
      <c r="J28" s="206"/>
      <c r="K28" s="204" t="s">
        <v>130</v>
      </c>
      <c r="L28" s="205"/>
      <c r="M28" s="205"/>
      <c r="N28" s="205"/>
      <c r="O28" s="205"/>
      <c r="P28" s="205"/>
      <c r="Q28" s="207" t="s">
        <v>25</v>
      </c>
      <c r="R28" s="39"/>
      <c r="S28" s="39"/>
      <c r="T28" s="39"/>
    </row>
    <row r="29" spans="1:20" x14ac:dyDescent="0.3">
      <c r="A29" s="6"/>
      <c r="B29" s="6"/>
      <c r="C29" s="6"/>
      <c r="D29" s="6"/>
      <c r="E29" s="212" t="s">
        <v>26</v>
      </c>
      <c r="F29" s="213"/>
      <c r="G29" s="214"/>
      <c r="H29" s="218" t="s">
        <v>27</v>
      </c>
      <c r="I29" s="219"/>
      <c r="J29" s="220"/>
      <c r="K29" s="212" t="s">
        <v>26</v>
      </c>
      <c r="L29" s="213"/>
      <c r="M29" s="214"/>
      <c r="N29" s="218" t="s">
        <v>27</v>
      </c>
      <c r="O29" s="219"/>
      <c r="P29" s="220"/>
      <c r="Q29" s="208"/>
      <c r="R29" s="39"/>
      <c r="S29" s="39"/>
      <c r="T29" s="39"/>
    </row>
    <row r="30" spans="1:20" x14ac:dyDescent="0.3">
      <c r="A30" s="210" t="s">
        <v>28</v>
      </c>
      <c r="B30" s="210"/>
      <c r="C30" s="210"/>
      <c r="D30" s="210"/>
      <c r="E30" s="215" t="s">
        <v>29</v>
      </c>
      <c r="F30" s="216"/>
      <c r="G30" s="217"/>
      <c r="H30" s="209" t="s">
        <v>30</v>
      </c>
      <c r="I30" s="221"/>
      <c r="J30" s="222"/>
      <c r="K30" s="215" t="s">
        <v>29</v>
      </c>
      <c r="L30" s="216"/>
      <c r="M30" s="217"/>
      <c r="N30" s="209" t="s">
        <v>30</v>
      </c>
      <c r="O30" s="221"/>
      <c r="P30" s="222"/>
      <c r="Q30" s="208"/>
      <c r="R30" s="39"/>
      <c r="S30" s="39"/>
      <c r="T30" s="39"/>
    </row>
    <row r="31" spans="1:20" x14ac:dyDescent="0.3">
      <c r="A31" s="210"/>
      <c r="B31" s="210"/>
      <c r="C31" s="210"/>
      <c r="D31" s="211"/>
      <c r="E31" s="140" t="s">
        <v>1</v>
      </c>
      <c r="F31" s="140" t="s">
        <v>2</v>
      </c>
      <c r="G31" s="105" t="s">
        <v>3</v>
      </c>
      <c r="H31" s="140" t="s">
        <v>1</v>
      </c>
      <c r="I31" s="140" t="s">
        <v>2</v>
      </c>
      <c r="J31" s="105" t="s">
        <v>3</v>
      </c>
      <c r="K31" s="140" t="s">
        <v>1</v>
      </c>
      <c r="L31" s="140" t="s">
        <v>2</v>
      </c>
      <c r="M31" s="105" t="s">
        <v>3</v>
      </c>
      <c r="N31" s="140" t="s">
        <v>1</v>
      </c>
      <c r="O31" s="140" t="s">
        <v>2</v>
      </c>
      <c r="P31" s="140" t="s">
        <v>3</v>
      </c>
      <c r="Q31" s="208"/>
      <c r="R31" s="39"/>
      <c r="S31" s="39"/>
      <c r="T31" s="39"/>
    </row>
    <row r="32" spans="1:20" x14ac:dyDescent="0.3">
      <c r="A32" s="223" t="s">
        <v>128</v>
      </c>
      <c r="B32" s="223"/>
      <c r="C32" s="223"/>
      <c r="D32" s="224"/>
      <c r="E32" s="106" t="s">
        <v>0</v>
      </c>
      <c r="F32" s="106" t="s">
        <v>4</v>
      </c>
      <c r="G32" s="107" t="s">
        <v>5</v>
      </c>
      <c r="H32" s="106" t="s">
        <v>0</v>
      </c>
      <c r="I32" s="106" t="s">
        <v>4</v>
      </c>
      <c r="J32" s="107" t="s">
        <v>5</v>
      </c>
      <c r="K32" s="106" t="s">
        <v>0</v>
      </c>
      <c r="L32" s="106" t="s">
        <v>4</v>
      </c>
      <c r="M32" s="107" t="s">
        <v>5</v>
      </c>
      <c r="N32" s="106" t="s">
        <v>0</v>
      </c>
      <c r="O32" s="106" t="s">
        <v>4</v>
      </c>
      <c r="P32" s="106" t="s">
        <v>5</v>
      </c>
      <c r="Q32" s="209"/>
      <c r="R32" s="39"/>
      <c r="S32" s="39"/>
      <c r="T32" s="39"/>
    </row>
    <row r="33" spans="1:20" x14ac:dyDescent="0.3">
      <c r="E33" s="108"/>
      <c r="F33" s="108"/>
      <c r="G33" s="70"/>
      <c r="H33" s="71"/>
      <c r="I33" s="71"/>
      <c r="J33" s="70"/>
      <c r="L33" s="109"/>
      <c r="M33" s="108"/>
      <c r="N33" s="109"/>
      <c r="O33" s="109"/>
      <c r="P33" s="109"/>
      <c r="Q33" s="110"/>
      <c r="R33" s="47"/>
      <c r="S33" s="47"/>
      <c r="T33" s="47"/>
    </row>
    <row r="34" spans="1:20" x14ac:dyDescent="0.3">
      <c r="A34" s="124"/>
      <c r="B34" s="125">
        <v>2552</v>
      </c>
      <c r="C34" s="124"/>
      <c r="D34" s="126"/>
      <c r="E34" s="127">
        <f>ROUND(E10,0)</f>
        <v>10470</v>
      </c>
      <c r="F34" s="127">
        <f t="shared" ref="F34:G34" si="0">ROUND(F10,0)</f>
        <v>5353</v>
      </c>
      <c r="G34" s="127">
        <f t="shared" si="0"/>
        <v>5117</v>
      </c>
      <c r="H34" s="128">
        <f>ROUND(H10,2)</f>
        <v>21.91</v>
      </c>
      <c r="I34" s="128">
        <f t="shared" ref="I34:J34" si="1">ROUND(I10,2)</f>
        <v>22.57</v>
      </c>
      <c r="J34" s="129">
        <f t="shared" si="1"/>
        <v>21.26</v>
      </c>
      <c r="K34" s="127">
        <f>ROUND(K10,0)</f>
        <v>2630</v>
      </c>
      <c r="L34" s="127">
        <f t="shared" ref="L34:M34" si="2">ROUND(L10,0)</f>
        <v>1590</v>
      </c>
      <c r="M34" s="127">
        <f t="shared" si="2"/>
        <v>1040</v>
      </c>
      <c r="N34" s="128">
        <f>ROUND(N10,2)</f>
        <v>5.5</v>
      </c>
      <c r="O34" s="128">
        <f t="shared" ref="O34:P34" si="3">ROUND(O10,2)</f>
        <v>6.7</v>
      </c>
      <c r="P34" s="128">
        <f t="shared" si="3"/>
        <v>4.32</v>
      </c>
      <c r="Q34" s="130">
        <v>2009</v>
      </c>
      <c r="R34" s="47"/>
      <c r="S34" s="47"/>
      <c r="T34" s="47"/>
    </row>
    <row r="35" spans="1:20" x14ac:dyDescent="0.3">
      <c r="A35" s="131"/>
      <c r="B35" s="132">
        <v>2553</v>
      </c>
      <c r="C35" s="131"/>
      <c r="D35" s="131"/>
      <c r="E35" s="127">
        <f t="shared" ref="E35:G35" si="4">ROUND(E11,0)</f>
        <v>10282</v>
      </c>
      <c r="F35" s="127">
        <f t="shared" si="4"/>
        <v>5263</v>
      </c>
      <c r="G35" s="127">
        <f t="shared" si="4"/>
        <v>5019</v>
      </c>
      <c r="H35" s="128">
        <f t="shared" ref="H35:J35" si="5">ROUND(H11,2)</f>
        <v>21.25</v>
      </c>
      <c r="I35" s="128">
        <f t="shared" si="5"/>
        <v>21.93</v>
      </c>
      <c r="J35" s="129">
        <f t="shared" si="5"/>
        <v>20.58</v>
      </c>
      <c r="K35" s="127">
        <f t="shared" ref="K35:M35" si="6">ROUND(K11,0)</f>
        <v>2662</v>
      </c>
      <c r="L35" s="127">
        <f t="shared" si="6"/>
        <v>1589</v>
      </c>
      <c r="M35" s="127">
        <f t="shared" si="6"/>
        <v>1073</v>
      </c>
      <c r="N35" s="128">
        <f t="shared" ref="N35:P35" si="7">ROUND(N11,2)</f>
        <v>5.5</v>
      </c>
      <c r="O35" s="128">
        <f t="shared" si="7"/>
        <v>6.62</v>
      </c>
      <c r="P35" s="128">
        <f t="shared" si="7"/>
        <v>4.4000000000000004</v>
      </c>
      <c r="Q35" s="133">
        <v>2010</v>
      </c>
      <c r="R35" s="47"/>
      <c r="S35" s="47"/>
      <c r="T35" s="47"/>
    </row>
    <row r="36" spans="1:20" x14ac:dyDescent="0.3">
      <c r="A36" s="131"/>
      <c r="B36" s="132">
        <v>2554</v>
      </c>
      <c r="C36" s="131"/>
      <c r="D36" s="131"/>
      <c r="E36" s="127">
        <f t="shared" ref="E36:G36" si="8">ROUND(E12,0)</f>
        <v>11043</v>
      </c>
      <c r="F36" s="127">
        <f t="shared" si="8"/>
        <v>5728</v>
      </c>
      <c r="G36" s="127">
        <f t="shared" si="8"/>
        <v>5315</v>
      </c>
      <c r="H36" s="128">
        <f t="shared" ref="H36:J36" si="9">ROUND(H12,2)</f>
        <v>22.51</v>
      </c>
      <c r="I36" s="128">
        <f t="shared" si="9"/>
        <v>23.54</v>
      </c>
      <c r="J36" s="129">
        <f t="shared" si="9"/>
        <v>21.5</v>
      </c>
      <c r="K36" s="127">
        <f t="shared" ref="K36:M36" si="10">ROUND(K12,0)</f>
        <v>2663</v>
      </c>
      <c r="L36" s="127">
        <f t="shared" si="10"/>
        <v>1622</v>
      </c>
      <c r="M36" s="127">
        <f t="shared" si="10"/>
        <v>1041</v>
      </c>
      <c r="N36" s="128">
        <f t="shared" ref="N36:P36" si="11">ROUND(N12,2)</f>
        <v>5.43</v>
      </c>
      <c r="O36" s="128">
        <f t="shared" si="11"/>
        <v>6.67</v>
      </c>
      <c r="P36" s="128">
        <f t="shared" si="11"/>
        <v>4.21</v>
      </c>
      <c r="Q36" s="133">
        <v>2011</v>
      </c>
      <c r="R36" s="47"/>
      <c r="S36" s="47"/>
      <c r="T36" s="47"/>
    </row>
    <row r="37" spans="1:20" x14ac:dyDescent="0.3">
      <c r="A37" s="131"/>
      <c r="B37" s="132">
        <v>2555</v>
      </c>
      <c r="C37" s="131"/>
      <c r="D37" s="131"/>
      <c r="E37" s="127">
        <f t="shared" ref="E37:G37" si="12">ROUND(E13,0)</f>
        <v>11373</v>
      </c>
      <c r="F37" s="127">
        <f t="shared" si="12"/>
        <v>5863</v>
      </c>
      <c r="G37" s="127">
        <f t="shared" si="12"/>
        <v>5510</v>
      </c>
      <c r="H37" s="128">
        <f t="shared" ref="H37:J37" si="13">ROUND(H13,2)</f>
        <v>22.87</v>
      </c>
      <c r="I37" s="128">
        <f t="shared" si="13"/>
        <v>23.77</v>
      </c>
      <c r="J37" s="129">
        <f t="shared" si="13"/>
        <v>21.99</v>
      </c>
      <c r="K37" s="127">
        <f t="shared" ref="K37:M37" si="14">ROUND(K13,0)</f>
        <v>2720</v>
      </c>
      <c r="L37" s="127">
        <f t="shared" si="14"/>
        <v>1608</v>
      </c>
      <c r="M37" s="127">
        <f t="shared" si="14"/>
        <v>1112</v>
      </c>
      <c r="N37" s="128">
        <f t="shared" ref="N37:P37" si="15">ROUND(N13,2)</f>
        <v>5.47</v>
      </c>
      <c r="O37" s="128">
        <f t="shared" si="15"/>
        <v>6.52</v>
      </c>
      <c r="P37" s="128">
        <f t="shared" si="15"/>
        <v>4.4400000000000004</v>
      </c>
      <c r="Q37" s="133">
        <v>2012</v>
      </c>
      <c r="R37" s="47"/>
      <c r="S37" s="47"/>
      <c r="T37" s="47"/>
    </row>
    <row r="38" spans="1:20" x14ac:dyDescent="0.3">
      <c r="A38" s="131"/>
      <c r="B38" s="132">
        <v>2556</v>
      </c>
      <c r="C38" s="131"/>
      <c r="D38" s="131"/>
      <c r="E38" s="127">
        <f t="shared" ref="E38:G38" si="16">ROUND(E14,0)</f>
        <v>11464</v>
      </c>
      <c r="F38" s="127">
        <f t="shared" si="16"/>
        <v>5960</v>
      </c>
      <c r="G38" s="127">
        <f t="shared" si="16"/>
        <v>5504</v>
      </c>
      <c r="H38" s="128">
        <f t="shared" ref="H38:J38" si="17">ROUND(H14,2)</f>
        <v>22.77</v>
      </c>
      <c r="I38" s="128">
        <f t="shared" si="17"/>
        <v>23.87</v>
      </c>
      <c r="J38" s="129">
        <f t="shared" si="17"/>
        <v>21.69</v>
      </c>
      <c r="K38" s="127">
        <f t="shared" ref="K38:M38" si="18">ROUND(K14,0)</f>
        <v>2684</v>
      </c>
      <c r="L38" s="127">
        <f t="shared" si="18"/>
        <v>1575</v>
      </c>
      <c r="M38" s="127">
        <f t="shared" si="18"/>
        <v>1109</v>
      </c>
      <c r="N38" s="128">
        <f t="shared" ref="N38:P38" si="19">ROUND(N14,2)</f>
        <v>5.33</v>
      </c>
      <c r="O38" s="128">
        <f t="shared" si="19"/>
        <v>6.31</v>
      </c>
      <c r="P38" s="128">
        <f t="shared" si="19"/>
        <v>4.37</v>
      </c>
      <c r="Q38" s="133">
        <v>2013</v>
      </c>
      <c r="R38" s="47"/>
      <c r="S38" s="47"/>
      <c r="T38" s="47"/>
    </row>
    <row r="39" spans="1:20" x14ac:dyDescent="0.3">
      <c r="A39" s="131"/>
      <c r="B39" s="132">
        <v>2557</v>
      </c>
      <c r="C39" s="131"/>
      <c r="D39" s="131"/>
      <c r="E39" s="127">
        <f t="shared" ref="E39:G39" si="20">ROUND(E15,0)</f>
        <v>10273</v>
      </c>
      <c r="F39" s="127">
        <f t="shared" si="20"/>
        <v>5335</v>
      </c>
      <c r="G39" s="127">
        <f t="shared" si="20"/>
        <v>4938</v>
      </c>
      <c r="H39" s="128">
        <f t="shared" ref="H39:J39" si="21">ROUND(H15,2)</f>
        <v>20.18</v>
      </c>
      <c r="I39" s="128">
        <f t="shared" si="21"/>
        <v>21.13</v>
      </c>
      <c r="J39" s="129">
        <f t="shared" si="21"/>
        <v>19.25</v>
      </c>
      <c r="K39" s="127">
        <f t="shared" ref="K39:M39" si="22">ROUND(K15,0)</f>
        <v>2648</v>
      </c>
      <c r="L39" s="127">
        <f t="shared" si="22"/>
        <v>1519</v>
      </c>
      <c r="M39" s="127">
        <f t="shared" si="22"/>
        <v>1129</v>
      </c>
      <c r="N39" s="128">
        <f t="shared" ref="N39:P39" si="23">ROUND(N15,2)</f>
        <v>5.2</v>
      </c>
      <c r="O39" s="128">
        <f t="shared" si="23"/>
        <v>6.01</v>
      </c>
      <c r="P39" s="128">
        <f t="shared" si="23"/>
        <v>4.4000000000000004</v>
      </c>
      <c r="Q39" s="133">
        <v>2014</v>
      </c>
      <c r="R39" s="47"/>
      <c r="S39" s="47"/>
      <c r="T39" s="47"/>
    </row>
    <row r="40" spans="1:20" x14ac:dyDescent="0.3">
      <c r="A40" s="131"/>
      <c r="B40" s="132">
        <v>2558</v>
      </c>
      <c r="C40" s="131"/>
      <c r="D40" s="131"/>
      <c r="E40" s="127">
        <f t="shared" ref="E40:G40" si="24">ROUND(E16,0)</f>
        <v>10155</v>
      </c>
      <c r="F40" s="127">
        <f t="shared" si="24"/>
        <v>5199</v>
      </c>
      <c r="G40" s="127">
        <f t="shared" si="24"/>
        <v>4956</v>
      </c>
      <c r="H40" s="128">
        <f t="shared" ref="H40:J40" si="25">ROUND(H16,2)</f>
        <v>19.739999999999998</v>
      </c>
      <c r="I40" s="128">
        <f t="shared" si="25"/>
        <v>20.37</v>
      </c>
      <c r="J40" s="129">
        <f t="shared" si="25"/>
        <v>19.13</v>
      </c>
      <c r="K40" s="127">
        <f t="shared" ref="K40:M40" si="26">ROUND(K16,0)</f>
        <v>2708</v>
      </c>
      <c r="L40" s="127">
        <f t="shared" si="26"/>
        <v>1562</v>
      </c>
      <c r="M40" s="127">
        <f t="shared" si="26"/>
        <v>1146</v>
      </c>
      <c r="N40" s="128">
        <f t="shared" ref="N40:P40" si="27">ROUND(N16,2)</f>
        <v>5.26</v>
      </c>
      <c r="O40" s="128">
        <f t="shared" si="27"/>
        <v>6.12</v>
      </c>
      <c r="P40" s="128">
        <f t="shared" si="27"/>
        <v>4.42</v>
      </c>
      <c r="Q40" s="133">
        <v>2015</v>
      </c>
      <c r="R40" s="47"/>
      <c r="S40" s="47"/>
      <c r="T40" s="47"/>
    </row>
    <row r="41" spans="1:20" x14ac:dyDescent="0.3">
      <c r="A41" s="131"/>
      <c r="B41" s="132">
        <v>2559</v>
      </c>
      <c r="C41" s="131"/>
      <c r="D41" s="131"/>
      <c r="E41" s="127">
        <f t="shared" ref="E41:G41" si="28">ROUND(E17,0)</f>
        <v>10459</v>
      </c>
      <c r="F41" s="127">
        <f t="shared" si="28"/>
        <v>5495</v>
      </c>
      <c r="G41" s="127">
        <f t="shared" si="28"/>
        <v>4964</v>
      </c>
      <c r="H41" s="128">
        <f t="shared" ref="H41:J41" si="29">ROUND(H17,2)</f>
        <v>20.16</v>
      </c>
      <c r="I41" s="128">
        <f t="shared" si="29"/>
        <v>21.34</v>
      </c>
      <c r="J41" s="129">
        <f t="shared" si="29"/>
        <v>19</v>
      </c>
      <c r="K41" s="127">
        <f t="shared" ref="K41:M41" si="30">ROUND(K17,0)</f>
        <v>2873</v>
      </c>
      <c r="L41" s="127">
        <f t="shared" si="30"/>
        <v>1660</v>
      </c>
      <c r="M41" s="127">
        <f t="shared" si="30"/>
        <v>1213</v>
      </c>
      <c r="N41" s="128">
        <f t="shared" ref="N41:P41" si="31">ROUND(N17,2)</f>
        <v>5.54</v>
      </c>
      <c r="O41" s="128">
        <f t="shared" si="31"/>
        <v>6.45</v>
      </c>
      <c r="P41" s="128">
        <f t="shared" si="31"/>
        <v>4.6399999999999997</v>
      </c>
      <c r="Q41" s="133">
        <v>2016</v>
      </c>
      <c r="R41" s="47"/>
      <c r="S41" s="47"/>
      <c r="T41" s="47"/>
    </row>
    <row r="42" spans="1:20" x14ac:dyDescent="0.3">
      <c r="A42" s="131"/>
      <c r="B42" s="132">
        <v>2560</v>
      </c>
      <c r="C42" s="131"/>
      <c r="D42" s="131"/>
      <c r="E42" s="127">
        <f t="shared" ref="E42:G42" si="32">ROUND(E18,0)</f>
        <v>9952</v>
      </c>
      <c r="F42" s="127">
        <f t="shared" si="32"/>
        <v>5163</v>
      </c>
      <c r="G42" s="127">
        <f t="shared" si="32"/>
        <v>4789</v>
      </c>
      <c r="H42" s="128">
        <f t="shared" ref="H42:J42" si="33">ROUND(H18,2)</f>
        <v>19.010000000000002</v>
      </c>
      <c r="I42" s="128">
        <f t="shared" si="33"/>
        <v>19.86</v>
      </c>
      <c r="J42" s="129">
        <f t="shared" si="33"/>
        <v>18.18</v>
      </c>
      <c r="K42" s="127">
        <f t="shared" ref="K42:M42" si="34">ROUND(K18,0)</f>
        <v>2873</v>
      </c>
      <c r="L42" s="127">
        <f t="shared" si="34"/>
        <v>1716</v>
      </c>
      <c r="M42" s="127">
        <f t="shared" si="34"/>
        <v>1251</v>
      </c>
      <c r="N42" s="128">
        <f t="shared" ref="N42:P42" si="35">ROUND(N18,2)</f>
        <v>5.49</v>
      </c>
      <c r="O42" s="128">
        <f t="shared" si="35"/>
        <v>6.6</v>
      </c>
      <c r="P42" s="128">
        <f t="shared" si="35"/>
        <v>4.75</v>
      </c>
      <c r="Q42" s="133">
        <v>2017</v>
      </c>
      <c r="R42" s="47"/>
      <c r="S42" s="47"/>
      <c r="T42" s="47"/>
    </row>
    <row r="43" spans="1:20" x14ac:dyDescent="0.3">
      <c r="A43" s="131"/>
      <c r="B43" s="132">
        <v>2561</v>
      </c>
      <c r="C43" s="131"/>
      <c r="D43" s="131"/>
      <c r="E43" s="127">
        <f t="shared" ref="E43:G43" si="36">ROUND(E19,0)</f>
        <v>9841</v>
      </c>
      <c r="F43" s="127">
        <f t="shared" si="36"/>
        <v>5095</v>
      </c>
      <c r="G43" s="127">
        <f t="shared" si="36"/>
        <v>4746</v>
      </c>
      <c r="H43" s="128">
        <f t="shared" ref="H43:J43" si="37">ROUND(H19,2)</f>
        <v>18.63</v>
      </c>
      <c r="I43" s="128">
        <f t="shared" si="37"/>
        <v>19.39</v>
      </c>
      <c r="J43" s="129">
        <f t="shared" si="37"/>
        <v>17.87</v>
      </c>
      <c r="K43" s="127">
        <f t="shared" ref="K43:M43" si="38">ROUND(K19,0)</f>
        <v>2873</v>
      </c>
      <c r="L43" s="127">
        <f t="shared" si="38"/>
        <v>1662</v>
      </c>
      <c r="M43" s="127">
        <f t="shared" si="38"/>
        <v>1334</v>
      </c>
      <c r="N43" s="128">
        <f t="shared" ref="N43:P43" si="39">ROUND(N19,2)</f>
        <v>5.44</v>
      </c>
      <c r="O43" s="128">
        <f t="shared" si="39"/>
        <v>6.33</v>
      </c>
      <c r="P43" s="128">
        <f t="shared" si="39"/>
        <v>5.0199999999999996</v>
      </c>
      <c r="Q43" s="133">
        <v>2018</v>
      </c>
      <c r="R43" s="47"/>
      <c r="S43" s="47"/>
      <c r="T43" s="47"/>
    </row>
    <row r="44" spans="1:20" x14ac:dyDescent="0.3">
      <c r="E44" s="70"/>
      <c r="F44" s="70"/>
      <c r="G44" s="70"/>
      <c r="H44" s="71"/>
      <c r="I44" s="71"/>
      <c r="J44" s="70"/>
      <c r="L44" s="71"/>
      <c r="M44" s="70"/>
      <c r="N44" s="71"/>
      <c r="O44" s="71"/>
      <c r="P44" s="71"/>
      <c r="Q44" s="72"/>
    </row>
    <row r="45" spans="1:20" x14ac:dyDescent="0.3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20" x14ac:dyDescent="0.3">
      <c r="A46" s="47" t="s">
        <v>144</v>
      </c>
      <c r="B46" s="47"/>
      <c r="C46" s="47"/>
      <c r="D46" s="47" t="s">
        <v>135</v>
      </c>
      <c r="E46" s="47"/>
      <c r="F46" s="47"/>
      <c r="G46" s="47"/>
      <c r="H46" s="47"/>
      <c r="I46" s="47"/>
      <c r="J46" s="47"/>
      <c r="K46" s="47" t="s">
        <v>146</v>
      </c>
      <c r="L46" s="47"/>
      <c r="M46" s="47"/>
      <c r="N46" s="47"/>
      <c r="O46" s="47"/>
      <c r="P46" s="47"/>
      <c r="Q46" s="46"/>
      <c r="R46" s="47"/>
      <c r="S46" s="47"/>
      <c r="T46" s="47"/>
    </row>
    <row r="47" spans="1:20" x14ac:dyDescent="0.3">
      <c r="A47" s="47" t="s">
        <v>145</v>
      </c>
      <c r="B47" s="47"/>
      <c r="C47" s="47"/>
      <c r="D47" s="47" t="s">
        <v>174</v>
      </c>
      <c r="E47" s="47"/>
      <c r="F47" s="47"/>
      <c r="G47" s="47"/>
      <c r="H47" s="47"/>
      <c r="I47" s="47"/>
      <c r="J47" s="47"/>
      <c r="K47" s="47" t="s">
        <v>175</v>
      </c>
      <c r="L47" s="47"/>
      <c r="M47" s="47"/>
      <c r="N47" s="47"/>
      <c r="O47" s="47"/>
      <c r="P47" s="47"/>
      <c r="Q47" s="46"/>
      <c r="R47" s="47"/>
      <c r="S47" s="47"/>
      <c r="T47" s="47"/>
    </row>
  </sheetData>
  <mergeCells count="28">
    <mergeCell ref="A31:D31"/>
    <mergeCell ref="A32:D32"/>
    <mergeCell ref="A30:D30"/>
    <mergeCell ref="E30:G30"/>
    <mergeCell ref="H30:J30"/>
    <mergeCell ref="K30:M30"/>
    <mergeCell ref="N30:P30"/>
    <mergeCell ref="E28:J28"/>
    <mergeCell ref="K28:P28"/>
    <mergeCell ref="Q28:Q32"/>
    <mergeCell ref="E29:G29"/>
    <mergeCell ref="H29:J29"/>
    <mergeCell ref="K29:M29"/>
    <mergeCell ref="N29:P29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8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workbookViewId="0">
      <selection activeCell="AE17" sqref="AE17"/>
    </sheetView>
  </sheetViews>
  <sheetFormatPr defaultRowHeight="18.75" x14ac:dyDescent="0.3"/>
  <cols>
    <col min="1" max="1" width="1.5703125" style="79" customWidth="1"/>
    <col min="2" max="2" width="1.42578125" style="79" customWidth="1"/>
    <col min="3" max="3" width="2.5703125" style="79" customWidth="1"/>
    <col min="4" max="4" width="1.7109375" style="79" customWidth="1"/>
    <col min="5" max="5" width="4.140625" style="79" customWidth="1"/>
    <col min="6" max="6" width="8.85546875" style="79" customWidth="1"/>
    <col min="7" max="21" width="6.42578125" style="79" customWidth="1"/>
    <col min="22" max="22" width="1" style="79" customWidth="1"/>
    <col min="23" max="23" width="1.5703125" style="79" customWidth="1"/>
    <col min="24" max="24" width="1.28515625" style="79" customWidth="1"/>
    <col min="25" max="25" width="1.140625" style="79" customWidth="1"/>
    <col min="26" max="26" width="9.140625" style="79"/>
    <col min="27" max="27" width="12.5703125" style="79" customWidth="1"/>
    <col min="28" max="28" width="1.140625" style="79" customWidth="1"/>
    <col min="29" max="29" width="7.140625" style="79" customWidth="1"/>
    <col min="30" max="16384" width="9.140625" style="79"/>
  </cols>
  <sheetData>
    <row r="1" spans="1:27" s="75" customFormat="1" ht="23.25" customHeight="1" x14ac:dyDescent="0.3">
      <c r="B1" s="76" t="s">
        <v>11</v>
      </c>
      <c r="C1" s="76"/>
      <c r="D1" s="76"/>
      <c r="E1" s="77">
        <v>7.3</v>
      </c>
      <c r="F1" s="76" t="s">
        <v>176</v>
      </c>
    </row>
    <row r="2" spans="1:27" s="75" customFormat="1" ht="19.5" customHeight="1" x14ac:dyDescent="0.3">
      <c r="B2" s="76" t="s">
        <v>111</v>
      </c>
      <c r="C2" s="76"/>
      <c r="D2" s="76"/>
      <c r="E2" s="77">
        <v>7.3</v>
      </c>
      <c r="F2" s="76" t="s">
        <v>177</v>
      </c>
    </row>
    <row r="3" spans="1:27" ht="13.5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225" t="s">
        <v>197</v>
      </c>
      <c r="X3" s="225"/>
      <c r="Y3" s="225"/>
      <c r="Z3" s="225"/>
      <c r="AA3" s="225"/>
    </row>
    <row r="4" spans="1:27" ht="21" customHeight="1" x14ac:dyDescent="0.3">
      <c r="A4" s="80"/>
      <c r="B4" s="80"/>
      <c r="C4" s="80"/>
      <c r="D4" s="80"/>
      <c r="E4" s="80"/>
      <c r="F4" s="81"/>
      <c r="G4" s="238" t="s">
        <v>133</v>
      </c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40"/>
      <c r="S4" s="238" t="s">
        <v>134</v>
      </c>
      <c r="T4" s="239"/>
      <c r="U4" s="240"/>
      <c r="V4" s="82"/>
      <c r="W4" s="83"/>
      <c r="X4" s="83"/>
      <c r="Y4" s="83"/>
      <c r="Z4" s="83"/>
      <c r="AA4" s="83"/>
    </row>
    <row r="5" spans="1:27" s="85" customFormat="1" ht="21" customHeight="1" x14ac:dyDescent="0.25">
      <c r="A5" s="226" t="s">
        <v>12</v>
      </c>
      <c r="B5" s="226"/>
      <c r="C5" s="226"/>
      <c r="D5" s="226"/>
      <c r="E5" s="226"/>
      <c r="F5" s="227"/>
      <c r="G5" s="230" t="s">
        <v>41</v>
      </c>
      <c r="H5" s="230"/>
      <c r="I5" s="231"/>
      <c r="J5" s="230" t="s">
        <v>44</v>
      </c>
      <c r="K5" s="230"/>
      <c r="L5" s="231"/>
      <c r="M5" s="232" t="s">
        <v>43</v>
      </c>
      <c r="N5" s="230"/>
      <c r="O5" s="231"/>
      <c r="P5" s="232" t="s">
        <v>42</v>
      </c>
      <c r="Q5" s="230"/>
      <c r="R5" s="231"/>
      <c r="S5" s="230" t="s">
        <v>41</v>
      </c>
      <c r="T5" s="230"/>
      <c r="U5" s="231"/>
      <c r="V5" s="84"/>
      <c r="W5" s="226" t="s">
        <v>13</v>
      </c>
      <c r="X5" s="226"/>
      <c r="Y5" s="226"/>
      <c r="Z5" s="226"/>
      <c r="AA5" s="226"/>
    </row>
    <row r="6" spans="1:27" s="85" customFormat="1" ht="21" customHeight="1" x14ac:dyDescent="0.25">
      <c r="A6" s="226"/>
      <c r="B6" s="226"/>
      <c r="C6" s="226"/>
      <c r="D6" s="226"/>
      <c r="E6" s="226"/>
      <c r="F6" s="227"/>
      <c r="G6" s="233" t="s">
        <v>37</v>
      </c>
      <c r="H6" s="234"/>
      <c r="I6" s="235"/>
      <c r="J6" s="233" t="s">
        <v>40</v>
      </c>
      <c r="K6" s="234"/>
      <c r="L6" s="235"/>
      <c r="M6" s="233" t="s">
        <v>39</v>
      </c>
      <c r="N6" s="234"/>
      <c r="O6" s="235"/>
      <c r="P6" s="233" t="s">
        <v>38</v>
      </c>
      <c r="Q6" s="234"/>
      <c r="R6" s="235"/>
      <c r="S6" s="233" t="s">
        <v>37</v>
      </c>
      <c r="T6" s="234"/>
      <c r="U6" s="235"/>
      <c r="V6" s="84"/>
      <c r="W6" s="226"/>
      <c r="X6" s="226"/>
      <c r="Y6" s="226"/>
      <c r="Z6" s="226"/>
      <c r="AA6" s="226"/>
    </row>
    <row r="7" spans="1:27" s="85" customFormat="1" ht="21" customHeight="1" x14ac:dyDescent="0.25">
      <c r="A7" s="226"/>
      <c r="B7" s="226"/>
      <c r="C7" s="226"/>
      <c r="D7" s="226"/>
      <c r="E7" s="226"/>
      <c r="F7" s="227"/>
      <c r="G7" s="86" t="s">
        <v>1</v>
      </c>
      <c r="H7" s="87" t="s">
        <v>2</v>
      </c>
      <c r="I7" s="88" t="s">
        <v>3</v>
      </c>
      <c r="J7" s="86" t="s">
        <v>1</v>
      </c>
      <c r="K7" s="87" t="s">
        <v>2</v>
      </c>
      <c r="L7" s="88" t="s">
        <v>3</v>
      </c>
      <c r="M7" s="86" t="s">
        <v>1</v>
      </c>
      <c r="N7" s="87" t="s">
        <v>2</v>
      </c>
      <c r="O7" s="88" t="s">
        <v>3</v>
      </c>
      <c r="P7" s="86" t="s">
        <v>1</v>
      </c>
      <c r="Q7" s="87" t="s">
        <v>2</v>
      </c>
      <c r="R7" s="88" t="s">
        <v>3</v>
      </c>
      <c r="S7" s="87" t="s">
        <v>1</v>
      </c>
      <c r="T7" s="87" t="s">
        <v>2</v>
      </c>
      <c r="U7" s="88" t="s">
        <v>3</v>
      </c>
      <c r="V7" s="89"/>
      <c r="W7" s="226"/>
      <c r="X7" s="226"/>
      <c r="Y7" s="226"/>
      <c r="Z7" s="226"/>
      <c r="AA7" s="226"/>
    </row>
    <row r="8" spans="1:27" s="85" customFormat="1" ht="21" customHeight="1" x14ac:dyDescent="0.25">
      <c r="A8" s="228"/>
      <c r="B8" s="228"/>
      <c r="C8" s="228"/>
      <c r="D8" s="228"/>
      <c r="E8" s="228"/>
      <c r="F8" s="229"/>
      <c r="G8" s="90" t="s">
        <v>0</v>
      </c>
      <c r="H8" s="91" t="s">
        <v>4</v>
      </c>
      <c r="I8" s="92" t="s">
        <v>5</v>
      </c>
      <c r="J8" s="90" t="s">
        <v>0</v>
      </c>
      <c r="K8" s="91" t="s">
        <v>4</v>
      </c>
      <c r="L8" s="92" t="s">
        <v>5</v>
      </c>
      <c r="M8" s="90" t="s">
        <v>0</v>
      </c>
      <c r="N8" s="91" t="s">
        <v>4</v>
      </c>
      <c r="O8" s="92" t="s">
        <v>5</v>
      </c>
      <c r="P8" s="90" t="s">
        <v>0</v>
      </c>
      <c r="Q8" s="91" t="s">
        <v>4</v>
      </c>
      <c r="R8" s="92" t="s">
        <v>5</v>
      </c>
      <c r="S8" s="91" t="s">
        <v>0</v>
      </c>
      <c r="T8" s="91" t="s">
        <v>4</v>
      </c>
      <c r="U8" s="92" t="s">
        <v>5</v>
      </c>
      <c r="V8" s="93"/>
      <c r="W8" s="228"/>
      <c r="X8" s="228"/>
      <c r="Y8" s="228"/>
      <c r="Z8" s="228"/>
      <c r="AA8" s="228"/>
    </row>
    <row r="9" spans="1:27" s="94" customFormat="1" ht="27.75" customHeight="1" x14ac:dyDescent="0.25">
      <c r="A9" s="236" t="s">
        <v>10</v>
      </c>
      <c r="B9" s="236"/>
      <c r="C9" s="236"/>
      <c r="D9" s="236"/>
      <c r="E9" s="236"/>
      <c r="F9" s="237"/>
      <c r="G9" s="160">
        <v>331.72899999999998</v>
      </c>
      <c r="H9" s="160">
        <v>162.31100000000001</v>
      </c>
      <c r="I9" s="160">
        <v>169.41800000000001</v>
      </c>
      <c r="J9" s="160">
        <v>332.29399999999998</v>
      </c>
      <c r="K9" s="160">
        <v>162.61099999999999</v>
      </c>
      <c r="L9" s="160">
        <v>169.68299999999999</v>
      </c>
      <c r="M9" s="160">
        <v>332.82299999999998</v>
      </c>
      <c r="N9" s="160">
        <v>162.87299999999999</v>
      </c>
      <c r="O9" s="160">
        <v>169.95</v>
      </c>
      <c r="P9" s="160">
        <v>333.40499999999997</v>
      </c>
      <c r="Q9" s="160">
        <v>163.13300000000001</v>
      </c>
      <c r="R9" s="160">
        <v>170.27199999999999</v>
      </c>
      <c r="S9" s="160">
        <v>333.96499999999997</v>
      </c>
      <c r="T9" s="160">
        <v>163.405</v>
      </c>
      <c r="U9" s="161">
        <v>170.56</v>
      </c>
      <c r="V9" s="162"/>
      <c r="W9" s="236" t="s">
        <v>0</v>
      </c>
      <c r="X9" s="236"/>
      <c r="Y9" s="236"/>
      <c r="Z9" s="236"/>
      <c r="AA9" s="236"/>
    </row>
    <row r="10" spans="1:27" s="94" customFormat="1" ht="27.75" customHeight="1" x14ac:dyDescent="0.25">
      <c r="A10" s="163" t="s">
        <v>7</v>
      </c>
      <c r="B10" s="163"/>
      <c r="C10" s="163"/>
      <c r="D10" s="163"/>
      <c r="E10" s="163"/>
      <c r="F10" s="163"/>
      <c r="G10" s="164">
        <v>227.79578000000001</v>
      </c>
      <c r="H10" s="164">
        <v>124.56837</v>
      </c>
      <c r="I10" s="164">
        <v>103.22742</v>
      </c>
      <c r="J10" s="164">
        <v>228.64975000000001</v>
      </c>
      <c r="K10" s="164">
        <v>127.17705000000001</v>
      </c>
      <c r="L10" s="164">
        <v>101.4727</v>
      </c>
      <c r="M10" s="164">
        <v>232.23857999999998</v>
      </c>
      <c r="N10" s="164">
        <v>128.63339999999999</v>
      </c>
      <c r="O10" s="164">
        <v>103.60517999999999</v>
      </c>
      <c r="P10" s="164">
        <v>228.28278</v>
      </c>
      <c r="Q10" s="164">
        <v>125.58249000000001</v>
      </c>
      <c r="R10" s="164">
        <v>102.70029</v>
      </c>
      <c r="S10" s="164">
        <v>223.45391000000001</v>
      </c>
      <c r="T10" s="164">
        <v>122.97758999999999</v>
      </c>
      <c r="U10" s="165">
        <v>100.47633</v>
      </c>
      <c r="V10" s="163"/>
      <c r="W10" s="163" t="s">
        <v>9</v>
      </c>
      <c r="X10" s="163"/>
      <c r="Y10" s="163"/>
      <c r="Z10" s="163"/>
      <c r="AA10" s="163"/>
    </row>
    <row r="11" spans="1:27" s="85" customFormat="1" ht="24" customHeight="1" x14ac:dyDescent="0.25">
      <c r="A11" s="166"/>
      <c r="B11" s="166" t="s">
        <v>14</v>
      </c>
      <c r="C11" s="166"/>
      <c r="D11" s="166"/>
      <c r="E11" s="166"/>
      <c r="F11" s="166"/>
      <c r="G11" s="167">
        <v>227.79578000000001</v>
      </c>
      <c r="H11" s="167">
        <v>124.56837</v>
      </c>
      <c r="I11" s="167">
        <v>103.22742</v>
      </c>
      <c r="J11" s="167">
        <v>228.64975000000001</v>
      </c>
      <c r="K11" s="167">
        <v>127.17705000000001</v>
      </c>
      <c r="L11" s="167">
        <v>101.4727</v>
      </c>
      <c r="M11" s="167">
        <v>232.23857999999998</v>
      </c>
      <c r="N11" s="167">
        <v>128.63339999999999</v>
      </c>
      <c r="O11" s="167">
        <v>103.60517999999999</v>
      </c>
      <c r="P11" s="167">
        <v>228.28278</v>
      </c>
      <c r="Q11" s="167">
        <v>125.58249000000001</v>
      </c>
      <c r="R11" s="167">
        <v>102.70029</v>
      </c>
      <c r="S11" s="167">
        <v>223.36535999999998</v>
      </c>
      <c r="T11" s="167">
        <v>122.88903999999999</v>
      </c>
      <c r="U11" s="168">
        <v>100.47633</v>
      </c>
      <c r="V11" s="166"/>
      <c r="W11" s="166"/>
      <c r="X11" s="166" t="s">
        <v>36</v>
      </c>
      <c r="Y11" s="166"/>
      <c r="Z11" s="166"/>
      <c r="AA11" s="166"/>
    </row>
    <row r="12" spans="1:27" s="85" customFormat="1" ht="24" customHeight="1" x14ac:dyDescent="0.25">
      <c r="A12" s="166"/>
      <c r="B12" s="166"/>
      <c r="C12" s="166" t="s">
        <v>15</v>
      </c>
      <c r="D12" s="166"/>
      <c r="E12" s="166"/>
      <c r="F12" s="166"/>
      <c r="G12" s="167">
        <v>226.30745999999999</v>
      </c>
      <c r="H12" s="167">
        <v>123.84905000000001</v>
      </c>
      <c r="I12" s="167">
        <v>102.45841</v>
      </c>
      <c r="J12" s="167">
        <v>227.21328</v>
      </c>
      <c r="K12" s="167">
        <v>126.27051</v>
      </c>
      <c r="L12" s="167">
        <v>100.94275999999999</v>
      </c>
      <c r="M12" s="167">
        <v>231.42021</v>
      </c>
      <c r="N12" s="167">
        <v>127.88991</v>
      </c>
      <c r="O12" s="167">
        <v>103.5303</v>
      </c>
      <c r="P12" s="167">
        <v>228.11121</v>
      </c>
      <c r="Q12" s="167">
        <v>125.41091</v>
      </c>
      <c r="R12" s="167">
        <v>102.70029</v>
      </c>
      <c r="S12" s="167">
        <v>222.35291000000001</v>
      </c>
      <c r="T12" s="167">
        <v>121.87658</v>
      </c>
      <c r="U12" s="168">
        <v>100.47633</v>
      </c>
      <c r="V12" s="166"/>
      <c r="W12" s="166"/>
      <c r="X12" s="166"/>
      <c r="Y12" s="166" t="s">
        <v>35</v>
      </c>
      <c r="Z12" s="166"/>
      <c r="AA12" s="166"/>
    </row>
    <row r="13" spans="1:27" s="85" customFormat="1" ht="24" customHeight="1" x14ac:dyDescent="0.25">
      <c r="A13" s="166"/>
      <c r="B13" s="166"/>
      <c r="C13" s="166" t="s">
        <v>16</v>
      </c>
      <c r="D13" s="166"/>
      <c r="E13" s="166"/>
      <c r="F13" s="166"/>
      <c r="G13" s="167">
        <v>1.4883299999999999</v>
      </c>
      <c r="H13" s="167">
        <v>0.71932000000000007</v>
      </c>
      <c r="I13" s="167">
        <v>0.76900999999999997</v>
      </c>
      <c r="J13" s="167">
        <v>1.4364700000000001</v>
      </c>
      <c r="K13" s="167">
        <v>0.90652999999999995</v>
      </c>
      <c r="L13" s="167">
        <v>0.52994000000000008</v>
      </c>
      <c r="M13" s="167">
        <v>0.81837000000000004</v>
      </c>
      <c r="N13" s="167">
        <v>0.74348999999999998</v>
      </c>
      <c r="O13" s="167">
        <v>7.4880000000000002E-2</v>
      </c>
      <c r="P13" s="167">
        <v>0.17157</v>
      </c>
      <c r="Q13" s="167">
        <v>0.17157</v>
      </c>
      <c r="R13" s="169" t="s">
        <v>196</v>
      </c>
      <c r="S13" s="167">
        <v>1.0124500000000001</v>
      </c>
      <c r="T13" s="167">
        <v>1.0124500000000001</v>
      </c>
      <c r="U13" s="170" t="s">
        <v>196</v>
      </c>
      <c r="V13" s="166"/>
      <c r="W13" s="166"/>
      <c r="X13" s="166"/>
      <c r="Y13" s="166" t="s">
        <v>34</v>
      </c>
      <c r="Z13" s="166"/>
      <c r="AA13" s="166"/>
    </row>
    <row r="14" spans="1:27" s="85" customFormat="1" ht="24" customHeight="1" x14ac:dyDescent="0.25">
      <c r="A14" s="166"/>
      <c r="B14" s="166" t="s">
        <v>17</v>
      </c>
      <c r="C14" s="166"/>
      <c r="D14" s="166"/>
      <c r="E14" s="166"/>
      <c r="F14" s="166"/>
      <c r="G14" s="169" t="s">
        <v>196</v>
      </c>
      <c r="H14" s="169" t="s">
        <v>196</v>
      </c>
      <c r="I14" s="169" t="s">
        <v>196</v>
      </c>
      <c r="J14" s="169" t="s">
        <v>196</v>
      </c>
      <c r="K14" s="169" t="s">
        <v>196</v>
      </c>
      <c r="L14" s="169" t="s">
        <v>196</v>
      </c>
      <c r="M14" s="169" t="s">
        <v>196</v>
      </c>
      <c r="N14" s="169" t="s">
        <v>196</v>
      </c>
      <c r="O14" s="169" t="s">
        <v>196</v>
      </c>
      <c r="P14" s="169" t="s">
        <v>196</v>
      </c>
      <c r="Q14" s="169" t="s">
        <v>196</v>
      </c>
      <c r="R14" s="169" t="s">
        <v>196</v>
      </c>
      <c r="S14" s="167">
        <v>8.8550000000000004E-2</v>
      </c>
      <c r="T14" s="167">
        <v>8.8550000000000004E-2</v>
      </c>
      <c r="U14" s="170" t="s">
        <v>196</v>
      </c>
      <c r="V14" s="166"/>
      <c r="W14" s="166"/>
      <c r="X14" s="166" t="s">
        <v>33</v>
      </c>
      <c r="Y14" s="166"/>
      <c r="Z14" s="166"/>
      <c r="AA14" s="166"/>
    </row>
    <row r="15" spans="1:27" s="94" customFormat="1" ht="27.75" customHeight="1" x14ac:dyDescent="0.25">
      <c r="A15" s="163" t="s">
        <v>8</v>
      </c>
      <c r="B15" s="163"/>
      <c r="C15" s="163"/>
      <c r="D15" s="163"/>
      <c r="E15" s="163"/>
      <c r="F15" s="163"/>
      <c r="G15" s="164">
        <v>103.93322000000001</v>
      </c>
      <c r="H15" s="164">
        <v>37.742629999999998</v>
      </c>
      <c r="I15" s="164">
        <v>66.190579999999997</v>
      </c>
      <c r="J15" s="164">
        <v>103.64425</v>
      </c>
      <c r="K15" s="164">
        <v>35.433949999999996</v>
      </c>
      <c r="L15" s="164">
        <v>68.210300000000004</v>
      </c>
      <c r="M15" s="164">
        <v>100.58441000000001</v>
      </c>
      <c r="N15" s="164">
        <v>34.239599999999996</v>
      </c>
      <c r="O15" s="164">
        <v>66.344809999999995</v>
      </c>
      <c r="P15" s="164">
        <v>105.12221000000001</v>
      </c>
      <c r="Q15" s="164">
        <v>37.550510000000003</v>
      </c>
      <c r="R15" s="164">
        <v>67.57171000000001</v>
      </c>
      <c r="S15" s="164">
        <v>110.51109</v>
      </c>
      <c r="T15" s="164">
        <v>40.427410000000002</v>
      </c>
      <c r="U15" s="165">
        <v>70.083679999999987</v>
      </c>
      <c r="V15" s="163"/>
      <c r="W15" s="163" t="s">
        <v>18</v>
      </c>
      <c r="X15" s="163"/>
      <c r="Y15" s="163"/>
      <c r="Z15" s="163"/>
      <c r="AA15" s="163"/>
    </row>
    <row r="16" spans="1:27" s="85" customFormat="1" ht="24" customHeight="1" x14ac:dyDescent="0.25">
      <c r="A16" s="166"/>
      <c r="B16" s="166" t="s">
        <v>19</v>
      </c>
      <c r="C16" s="166"/>
      <c r="D16" s="166"/>
      <c r="E16" s="166"/>
      <c r="F16" s="166"/>
      <c r="G16" s="167">
        <v>22.74953</v>
      </c>
      <c r="H16" s="167">
        <v>9.9000000000000005E-2</v>
      </c>
      <c r="I16" s="167">
        <v>22.650539999999999</v>
      </c>
      <c r="J16" s="167">
        <v>26.329180000000001</v>
      </c>
      <c r="K16" s="167">
        <v>0.65798000000000001</v>
      </c>
      <c r="L16" s="167">
        <v>25.671200000000002</v>
      </c>
      <c r="M16" s="167">
        <v>24.93573</v>
      </c>
      <c r="N16" s="167">
        <v>0.53342000000000001</v>
      </c>
      <c r="O16" s="167">
        <v>24.40231</v>
      </c>
      <c r="P16" s="167">
        <v>24.732200000000002</v>
      </c>
      <c r="Q16" s="169" t="s">
        <v>196</v>
      </c>
      <c r="R16" s="167">
        <v>24.732200000000002</v>
      </c>
      <c r="S16" s="167">
        <v>24.352119999999999</v>
      </c>
      <c r="T16" s="167">
        <v>8.5400000000000004E-2</v>
      </c>
      <c r="U16" s="168">
        <v>24.266719999999999</v>
      </c>
      <c r="V16" s="166"/>
      <c r="W16" s="166"/>
      <c r="X16" s="166" t="s">
        <v>32</v>
      </c>
      <c r="Y16" s="166"/>
      <c r="Z16" s="166"/>
      <c r="AA16" s="166"/>
    </row>
    <row r="17" spans="1:27" s="85" customFormat="1" ht="24" customHeight="1" x14ac:dyDescent="0.25">
      <c r="A17" s="166"/>
      <c r="B17" s="166" t="s">
        <v>20</v>
      </c>
      <c r="C17" s="166"/>
      <c r="D17" s="166"/>
      <c r="E17" s="166"/>
      <c r="F17" s="166"/>
      <c r="G17" s="167">
        <v>47.044249999999998</v>
      </c>
      <c r="H17" s="167">
        <v>22.764009999999999</v>
      </c>
      <c r="I17" s="167">
        <v>24.280240000000003</v>
      </c>
      <c r="J17" s="167">
        <v>45.223500000000001</v>
      </c>
      <c r="K17" s="167">
        <v>20.690180000000002</v>
      </c>
      <c r="L17" s="167">
        <v>24.53332</v>
      </c>
      <c r="M17" s="167">
        <v>46.698809999999995</v>
      </c>
      <c r="N17" s="167">
        <v>20.229230000000001</v>
      </c>
      <c r="O17" s="167">
        <v>26.469580000000001</v>
      </c>
      <c r="P17" s="167">
        <v>50.162169999999996</v>
      </c>
      <c r="Q17" s="167">
        <v>23.81776</v>
      </c>
      <c r="R17" s="167">
        <v>26.34441</v>
      </c>
      <c r="S17" s="167">
        <v>50.270789999999998</v>
      </c>
      <c r="T17" s="167">
        <v>24.432970000000001</v>
      </c>
      <c r="U17" s="168">
        <v>25.837820000000001</v>
      </c>
      <c r="V17" s="166"/>
      <c r="W17" s="166"/>
      <c r="X17" s="166" t="s">
        <v>31</v>
      </c>
      <c r="Y17" s="166"/>
      <c r="Z17" s="166"/>
      <c r="AA17" s="166"/>
    </row>
    <row r="18" spans="1:27" s="85" customFormat="1" ht="24" customHeight="1" x14ac:dyDescent="0.25">
      <c r="A18" s="166"/>
      <c r="B18" s="166" t="s">
        <v>131</v>
      </c>
      <c r="C18" s="166"/>
      <c r="D18" s="166"/>
      <c r="E18" s="166"/>
      <c r="F18" s="166"/>
      <c r="G18" s="167">
        <v>34.139429999999997</v>
      </c>
      <c r="H18" s="167">
        <v>14.879629999999999</v>
      </c>
      <c r="I18" s="167">
        <v>19.259810000000002</v>
      </c>
      <c r="J18" s="167">
        <v>32.091569999999997</v>
      </c>
      <c r="K18" s="167">
        <v>14.085799999999999</v>
      </c>
      <c r="L18" s="167">
        <v>18.005779999999998</v>
      </c>
      <c r="M18" s="167">
        <v>28.949870000000001</v>
      </c>
      <c r="N18" s="167">
        <v>13.476959999999998</v>
      </c>
      <c r="O18" s="167">
        <v>15.47292</v>
      </c>
      <c r="P18" s="167">
        <v>30.22784</v>
      </c>
      <c r="Q18" s="167">
        <v>13.732749999999999</v>
      </c>
      <c r="R18" s="167">
        <v>16.495099999999997</v>
      </c>
      <c r="S18" s="167">
        <v>35.888169999999995</v>
      </c>
      <c r="T18" s="167">
        <v>15.909040000000001</v>
      </c>
      <c r="U18" s="168">
        <v>19.979130000000001</v>
      </c>
      <c r="V18" s="166"/>
      <c r="W18" s="166"/>
      <c r="X18" s="166" t="s">
        <v>132</v>
      </c>
      <c r="Y18" s="166"/>
      <c r="Z18" s="166"/>
      <c r="AA18" s="166"/>
    </row>
    <row r="19" spans="1:27" ht="6" customHeight="1" x14ac:dyDescent="0.3">
      <c r="A19" s="78"/>
      <c r="B19" s="78"/>
      <c r="C19" s="78"/>
      <c r="D19" s="78"/>
      <c r="E19" s="78"/>
      <c r="F19" s="78"/>
      <c r="G19" s="95"/>
      <c r="H19" s="96"/>
      <c r="I19" s="97"/>
      <c r="J19" s="95"/>
      <c r="K19" s="96"/>
      <c r="L19" s="97"/>
      <c r="M19" s="78"/>
      <c r="N19" s="96"/>
      <c r="O19" s="78"/>
      <c r="P19" s="95"/>
      <c r="Q19" s="96"/>
      <c r="R19" s="97"/>
      <c r="S19" s="97"/>
      <c r="T19" s="97"/>
      <c r="U19" s="97"/>
      <c r="V19" s="78"/>
      <c r="W19" s="78"/>
      <c r="X19" s="78"/>
      <c r="Y19" s="78"/>
      <c r="Z19" s="78"/>
      <c r="AA19" s="78"/>
    </row>
    <row r="20" spans="1:27" ht="6" customHeight="1" x14ac:dyDescent="0.3"/>
    <row r="21" spans="1:27" s="61" customFormat="1" ht="18.75" customHeight="1" x14ac:dyDescent="0.25">
      <c r="A21" s="39" t="s">
        <v>150</v>
      </c>
      <c r="B21" s="39"/>
      <c r="C21" s="39"/>
      <c r="E21" s="39" t="s">
        <v>135</v>
      </c>
      <c r="G21" s="39"/>
      <c r="O21" s="39" t="s">
        <v>142</v>
      </c>
      <c r="P21" s="39"/>
    </row>
    <row r="22" spans="1:27" s="61" customFormat="1" ht="18.75" customHeight="1" x14ac:dyDescent="0.25">
      <c r="A22" s="39" t="s">
        <v>138</v>
      </c>
      <c r="B22" s="39"/>
      <c r="C22" s="39"/>
      <c r="E22" s="39" t="s">
        <v>135</v>
      </c>
      <c r="G22" s="39"/>
      <c r="O22" s="39" t="s">
        <v>146</v>
      </c>
      <c r="P22" s="39"/>
    </row>
    <row r="23" spans="1:27" s="85" customFormat="1" ht="17.25" customHeight="1" x14ac:dyDescent="0.25">
      <c r="A23" s="39" t="s">
        <v>143</v>
      </c>
      <c r="E23" s="115" t="s">
        <v>198</v>
      </c>
      <c r="O23" s="98" t="s">
        <v>153</v>
      </c>
      <c r="P23" s="61" t="s">
        <v>199</v>
      </c>
      <c r="Q23" s="61"/>
      <c r="T23" s="61"/>
    </row>
    <row r="24" spans="1:27" s="85" customFormat="1" ht="15.75" customHeight="1" x14ac:dyDescent="0.25"/>
    <row r="25" spans="1:27" s="85" customFormat="1" ht="17.25" customHeight="1" x14ac:dyDescent="0.25">
      <c r="A25" s="61"/>
      <c r="B25" s="61"/>
      <c r="C25" s="61"/>
      <c r="D25" s="98"/>
      <c r="F25" s="61"/>
    </row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honeticPr fontId="3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showGridLines="0" topLeftCell="D1" zoomScaleNormal="100" workbookViewId="0">
      <selection activeCell="AA11" sqref="AA11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3" width="1.7109375" style="7" customWidth="1"/>
    <col min="24" max="16384" width="9.140625" style="7"/>
  </cols>
  <sheetData>
    <row r="1" spans="1:39" s="1" customFormat="1" x14ac:dyDescent="0.3">
      <c r="B1" s="1" t="s">
        <v>11</v>
      </c>
      <c r="C1" s="2">
        <v>7.4</v>
      </c>
      <c r="D1" s="1" t="s">
        <v>178</v>
      </c>
      <c r="T1" s="41"/>
    </row>
    <row r="2" spans="1:39" s="3" customFormat="1" x14ac:dyDescent="0.3">
      <c r="B2" s="1" t="s">
        <v>111</v>
      </c>
      <c r="C2" s="2">
        <v>7.4</v>
      </c>
      <c r="D2" s="1" t="s">
        <v>179</v>
      </c>
      <c r="E2" s="1"/>
      <c r="T2" s="42"/>
    </row>
    <row r="3" spans="1:39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39" s="39" customFormat="1" ht="21" customHeight="1" x14ac:dyDescent="0.25">
      <c r="A4" s="63"/>
      <c r="B4" s="63"/>
      <c r="C4" s="63"/>
      <c r="D4" s="63"/>
      <c r="E4" s="246" t="s">
        <v>180</v>
      </c>
      <c r="F4" s="247"/>
      <c r="G4" s="247"/>
      <c r="H4" s="246" t="s">
        <v>181</v>
      </c>
      <c r="I4" s="247"/>
      <c r="J4" s="247"/>
      <c r="K4" s="246" t="s">
        <v>182</v>
      </c>
      <c r="L4" s="247"/>
      <c r="M4" s="247"/>
      <c r="N4" s="246" t="s">
        <v>183</v>
      </c>
      <c r="O4" s="247"/>
      <c r="P4" s="247"/>
      <c r="Q4" s="246" t="s">
        <v>133</v>
      </c>
      <c r="R4" s="247"/>
      <c r="S4" s="247"/>
      <c r="T4" s="198" t="s">
        <v>55</v>
      </c>
    </row>
    <row r="5" spans="1:39" s="39" customFormat="1" ht="21" customHeight="1" x14ac:dyDescent="0.25">
      <c r="A5" s="251" t="s">
        <v>21</v>
      </c>
      <c r="B5" s="251"/>
      <c r="C5" s="251"/>
      <c r="D5" s="252"/>
      <c r="E5" s="64" t="s">
        <v>1</v>
      </c>
      <c r="F5" s="64" t="s">
        <v>2</v>
      </c>
      <c r="G5" s="65" t="s">
        <v>3</v>
      </c>
      <c r="H5" s="64" t="s">
        <v>1</v>
      </c>
      <c r="I5" s="64" t="s">
        <v>2</v>
      </c>
      <c r="J5" s="65" t="s">
        <v>3</v>
      </c>
      <c r="K5" s="64" t="s">
        <v>1</v>
      </c>
      <c r="L5" s="64" t="s">
        <v>2</v>
      </c>
      <c r="M5" s="65" t="s">
        <v>3</v>
      </c>
      <c r="N5" s="64" t="s">
        <v>1</v>
      </c>
      <c r="O5" s="64" t="s">
        <v>2</v>
      </c>
      <c r="P5" s="65" t="s">
        <v>3</v>
      </c>
      <c r="Q5" s="64" t="s">
        <v>1</v>
      </c>
      <c r="R5" s="64" t="s">
        <v>2</v>
      </c>
      <c r="S5" s="65" t="s">
        <v>3</v>
      </c>
      <c r="T5" s="200"/>
    </row>
    <row r="6" spans="1:39" s="39" customFormat="1" ht="21" customHeight="1" x14ac:dyDescent="0.25">
      <c r="A6" s="66"/>
      <c r="B6" s="66"/>
      <c r="C6" s="66"/>
      <c r="D6" s="66"/>
      <c r="E6" s="67" t="s">
        <v>0</v>
      </c>
      <c r="F6" s="67" t="s">
        <v>4</v>
      </c>
      <c r="G6" s="68" t="s">
        <v>5</v>
      </c>
      <c r="H6" s="67" t="s">
        <v>0</v>
      </c>
      <c r="I6" s="67" t="s">
        <v>4</v>
      </c>
      <c r="J6" s="68" t="s">
        <v>5</v>
      </c>
      <c r="K6" s="67" t="s">
        <v>0</v>
      </c>
      <c r="L6" s="67" t="s">
        <v>4</v>
      </c>
      <c r="M6" s="68" t="s">
        <v>5</v>
      </c>
      <c r="N6" s="67" t="s">
        <v>0</v>
      </c>
      <c r="O6" s="67" t="s">
        <v>4</v>
      </c>
      <c r="P6" s="68" t="s">
        <v>5</v>
      </c>
      <c r="Q6" s="67" t="s">
        <v>0</v>
      </c>
      <c r="R6" s="67" t="s">
        <v>4</v>
      </c>
      <c r="S6" s="68" t="s">
        <v>5</v>
      </c>
      <c r="T6" s="202"/>
    </row>
    <row r="7" spans="1:39" s="47" customFormat="1" ht="24.95" customHeight="1" x14ac:dyDescent="0.3">
      <c r="E7" s="243" t="s">
        <v>124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5"/>
      <c r="T7" s="69"/>
    </row>
    <row r="8" spans="1:39" s="47" customFormat="1" ht="24.95" customHeight="1" x14ac:dyDescent="0.3">
      <c r="A8" s="241" t="s">
        <v>45</v>
      </c>
      <c r="B8" s="241"/>
      <c r="C8" s="241"/>
      <c r="D8" s="242"/>
      <c r="E8" s="147">
        <v>2668</v>
      </c>
      <c r="F8" s="147">
        <v>577</v>
      </c>
      <c r="G8" s="147">
        <v>2091</v>
      </c>
      <c r="H8" s="147">
        <v>3235</v>
      </c>
      <c r="I8" s="147">
        <v>759</v>
      </c>
      <c r="J8" s="147">
        <v>2476</v>
      </c>
      <c r="K8" s="147">
        <v>3290</v>
      </c>
      <c r="L8" s="147">
        <v>771</v>
      </c>
      <c r="M8" s="147">
        <v>2519</v>
      </c>
      <c r="N8" s="147">
        <v>3177</v>
      </c>
      <c r="O8" s="147">
        <v>692</v>
      </c>
      <c r="P8" s="147">
        <v>2485</v>
      </c>
      <c r="Q8" s="147">
        <v>3188</v>
      </c>
      <c r="R8" s="147">
        <v>727</v>
      </c>
      <c r="S8" s="147">
        <v>2461</v>
      </c>
      <c r="T8" s="119" t="s">
        <v>51</v>
      </c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s="47" customFormat="1" ht="24.95" customHeight="1" x14ac:dyDescent="0.3">
      <c r="A9" s="120"/>
      <c r="B9" s="120" t="s">
        <v>49</v>
      </c>
      <c r="C9" s="120"/>
      <c r="D9" s="120"/>
      <c r="E9" s="146">
        <v>8</v>
      </c>
      <c r="F9" s="146">
        <v>4</v>
      </c>
      <c r="G9" s="146">
        <v>4</v>
      </c>
      <c r="H9" s="146">
        <v>12</v>
      </c>
      <c r="I9" s="146">
        <v>6</v>
      </c>
      <c r="J9" s="146">
        <v>6</v>
      </c>
      <c r="K9" s="146">
        <v>4</v>
      </c>
      <c r="L9" s="146">
        <v>0</v>
      </c>
      <c r="M9" s="146">
        <v>4</v>
      </c>
      <c r="N9" s="146">
        <v>1</v>
      </c>
      <c r="O9" s="146">
        <v>0</v>
      </c>
      <c r="P9" s="146">
        <v>1</v>
      </c>
      <c r="Q9" s="146">
        <v>2</v>
      </c>
      <c r="R9" s="146">
        <v>0</v>
      </c>
      <c r="S9" s="146">
        <v>2</v>
      </c>
      <c r="T9" s="121" t="s">
        <v>54</v>
      </c>
    </row>
    <row r="10" spans="1:39" s="47" customFormat="1" ht="24.95" customHeight="1" x14ac:dyDescent="0.3">
      <c r="A10" s="122"/>
      <c r="B10" s="120" t="s">
        <v>48</v>
      </c>
      <c r="C10" s="122"/>
      <c r="D10" s="123"/>
      <c r="E10" s="146">
        <v>7</v>
      </c>
      <c r="F10" s="146">
        <v>6</v>
      </c>
      <c r="G10" s="146">
        <v>1</v>
      </c>
      <c r="H10" s="146">
        <v>3</v>
      </c>
      <c r="I10" s="146">
        <v>2</v>
      </c>
      <c r="J10" s="146">
        <v>1</v>
      </c>
      <c r="K10" s="146">
        <v>6</v>
      </c>
      <c r="L10" s="146">
        <v>5</v>
      </c>
      <c r="M10" s="146">
        <v>1</v>
      </c>
      <c r="N10" s="146">
        <v>6</v>
      </c>
      <c r="O10" s="146">
        <v>4</v>
      </c>
      <c r="P10" s="146">
        <v>2</v>
      </c>
      <c r="Q10" s="146">
        <v>5</v>
      </c>
      <c r="R10" s="146">
        <v>4</v>
      </c>
      <c r="S10" s="146">
        <v>1</v>
      </c>
      <c r="T10" s="121" t="s">
        <v>127</v>
      </c>
    </row>
    <row r="11" spans="1:39" s="47" customFormat="1" ht="24.95" customHeight="1" x14ac:dyDescent="0.3">
      <c r="A11" s="120"/>
      <c r="B11" s="122" t="s">
        <v>47</v>
      </c>
      <c r="C11" s="120"/>
      <c r="D11" s="120"/>
      <c r="E11" s="146">
        <v>2288</v>
      </c>
      <c r="F11" s="146">
        <v>485</v>
      </c>
      <c r="G11" s="146">
        <v>1803</v>
      </c>
      <c r="H11" s="146">
        <v>2617</v>
      </c>
      <c r="I11" s="146">
        <v>587</v>
      </c>
      <c r="J11" s="146">
        <v>2025</v>
      </c>
      <c r="K11" s="146">
        <v>2521</v>
      </c>
      <c r="L11" s="146">
        <v>541</v>
      </c>
      <c r="M11" s="146">
        <v>1980</v>
      </c>
      <c r="N11" s="146">
        <v>2436</v>
      </c>
      <c r="O11" s="146">
        <v>494</v>
      </c>
      <c r="P11" s="146">
        <v>1942</v>
      </c>
      <c r="Q11" s="146">
        <v>2478</v>
      </c>
      <c r="R11" s="146">
        <v>513</v>
      </c>
      <c r="S11" s="146">
        <v>1965</v>
      </c>
      <c r="T11" s="121" t="s">
        <v>53</v>
      </c>
    </row>
    <row r="12" spans="1:39" s="47" customFormat="1" ht="24.95" customHeight="1" x14ac:dyDescent="0.3">
      <c r="A12" s="120"/>
      <c r="B12" s="120" t="s">
        <v>46</v>
      </c>
      <c r="C12" s="120"/>
      <c r="D12" s="120"/>
      <c r="E12" s="146">
        <v>365</v>
      </c>
      <c r="F12" s="146">
        <v>82</v>
      </c>
      <c r="G12" s="146">
        <v>283</v>
      </c>
      <c r="H12" s="146">
        <v>603</v>
      </c>
      <c r="I12" s="146">
        <v>164</v>
      </c>
      <c r="J12" s="146">
        <v>444</v>
      </c>
      <c r="K12" s="146">
        <v>759</v>
      </c>
      <c r="L12" s="146">
        <v>225</v>
      </c>
      <c r="M12" s="146">
        <v>534</v>
      </c>
      <c r="N12" s="146">
        <v>734</v>
      </c>
      <c r="O12" s="146">
        <v>194</v>
      </c>
      <c r="P12" s="146">
        <v>540</v>
      </c>
      <c r="Q12" s="146">
        <v>703</v>
      </c>
      <c r="R12" s="146">
        <v>210</v>
      </c>
      <c r="S12" s="146">
        <v>493</v>
      </c>
      <c r="T12" s="121" t="s">
        <v>52</v>
      </c>
    </row>
    <row r="13" spans="1:39" s="47" customFormat="1" ht="24.95" customHeight="1" x14ac:dyDescent="0.3">
      <c r="E13" s="248" t="s">
        <v>123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50"/>
      <c r="T13" s="69"/>
    </row>
    <row r="14" spans="1:39" s="47" customFormat="1" ht="24.95" customHeight="1" x14ac:dyDescent="0.3">
      <c r="A14" s="241" t="s">
        <v>21</v>
      </c>
      <c r="B14" s="241"/>
      <c r="C14" s="241"/>
      <c r="D14" s="242"/>
      <c r="E14" s="147">
        <v>52582</v>
      </c>
      <c r="F14" s="147">
        <v>27249</v>
      </c>
      <c r="G14" s="147">
        <v>25333</v>
      </c>
      <c r="H14" s="147">
        <v>57405</v>
      </c>
      <c r="I14" s="147">
        <v>29071</v>
      </c>
      <c r="J14" s="147">
        <v>28334</v>
      </c>
      <c r="K14" s="147">
        <v>55950</v>
      </c>
      <c r="L14" s="147">
        <v>28200</v>
      </c>
      <c r="M14" s="147">
        <v>27750</v>
      </c>
      <c r="N14" s="147">
        <v>55704</v>
      </c>
      <c r="O14" s="147">
        <v>28096</v>
      </c>
      <c r="P14" s="147">
        <v>27608</v>
      </c>
      <c r="Q14" s="147">
        <v>55019</v>
      </c>
      <c r="R14" s="147">
        <v>27877</v>
      </c>
      <c r="S14" s="147">
        <v>27142</v>
      </c>
      <c r="T14" s="119" t="s">
        <v>55</v>
      </c>
    </row>
    <row r="15" spans="1:39" s="47" customFormat="1" ht="24.95" customHeight="1" x14ac:dyDescent="0.3">
      <c r="A15" s="118"/>
      <c r="B15" s="118" t="s">
        <v>50</v>
      </c>
      <c r="C15" s="118"/>
      <c r="D15" s="118"/>
      <c r="E15" s="146">
        <v>10262</v>
      </c>
      <c r="F15" s="146">
        <v>5263</v>
      </c>
      <c r="G15" s="146">
        <v>4999</v>
      </c>
      <c r="H15" s="146">
        <v>9579</v>
      </c>
      <c r="I15" s="146">
        <v>4944</v>
      </c>
      <c r="J15" s="146">
        <v>4635</v>
      </c>
      <c r="K15" s="146">
        <v>9433</v>
      </c>
      <c r="L15" s="146">
        <v>4844</v>
      </c>
      <c r="M15" s="146">
        <v>4589</v>
      </c>
      <c r="N15" s="146">
        <v>10519</v>
      </c>
      <c r="O15" s="146">
        <v>5332</v>
      </c>
      <c r="P15" s="146">
        <v>5187</v>
      </c>
      <c r="Q15" s="146">
        <v>10632</v>
      </c>
      <c r="R15" s="146">
        <v>5471</v>
      </c>
      <c r="S15" s="146">
        <v>5161</v>
      </c>
      <c r="T15" s="117" t="s">
        <v>59</v>
      </c>
    </row>
    <row r="16" spans="1:39" s="47" customFormat="1" ht="24.95" customHeight="1" x14ac:dyDescent="0.3">
      <c r="A16" s="118"/>
      <c r="B16" s="118" t="s">
        <v>22</v>
      </c>
      <c r="C16" s="118"/>
      <c r="D16" s="118"/>
      <c r="E16" s="146">
        <v>40529</v>
      </c>
      <c r="F16" s="146">
        <v>21071</v>
      </c>
      <c r="G16" s="146">
        <v>19458</v>
      </c>
      <c r="H16" s="146">
        <v>38994</v>
      </c>
      <c r="I16" s="146">
        <v>20140</v>
      </c>
      <c r="J16" s="146">
        <v>18854</v>
      </c>
      <c r="K16" s="146">
        <v>37530</v>
      </c>
      <c r="L16" s="146">
        <v>19326</v>
      </c>
      <c r="M16" s="146">
        <v>18204</v>
      </c>
      <c r="N16" s="146">
        <v>36221</v>
      </c>
      <c r="O16" s="146">
        <v>18708</v>
      </c>
      <c r="P16" s="146">
        <v>17513</v>
      </c>
      <c r="Q16" s="146">
        <v>35338</v>
      </c>
      <c r="R16" s="146">
        <v>18279</v>
      </c>
      <c r="S16" s="146">
        <v>17059</v>
      </c>
      <c r="T16" s="117" t="s">
        <v>58</v>
      </c>
    </row>
    <row r="17" spans="1:20" s="47" customFormat="1" ht="24.95" customHeight="1" x14ac:dyDescent="0.3">
      <c r="A17" s="118"/>
      <c r="B17" s="118" t="s">
        <v>23</v>
      </c>
      <c r="C17" s="118"/>
      <c r="D17" s="118"/>
      <c r="E17" s="146">
        <v>1791</v>
      </c>
      <c r="F17" s="146">
        <v>915</v>
      </c>
      <c r="G17" s="146">
        <v>876</v>
      </c>
      <c r="H17" s="146">
        <v>5736</v>
      </c>
      <c r="I17" s="146">
        <v>2844</v>
      </c>
      <c r="J17" s="146">
        <v>2892</v>
      </c>
      <c r="K17" s="146">
        <v>5785</v>
      </c>
      <c r="L17" s="146">
        <v>2852</v>
      </c>
      <c r="M17" s="146">
        <v>2933</v>
      </c>
      <c r="N17" s="146">
        <v>5007</v>
      </c>
      <c r="O17" s="146">
        <v>2192</v>
      </c>
      <c r="P17" s="146">
        <v>2815</v>
      </c>
      <c r="Q17" s="146">
        <v>5838</v>
      </c>
      <c r="R17" s="146">
        <v>2859</v>
      </c>
      <c r="S17" s="146">
        <v>2979</v>
      </c>
      <c r="T17" s="117" t="s">
        <v>57</v>
      </c>
    </row>
    <row r="18" spans="1:20" s="47" customFormat="1" ht="24.95" customHeight="1" x14ac:dyDescent="0.3">
      <c r="A18" s="118"/>
      <c r="B18" s="118" t="s">
        <v>24</v>
      </c>
      <c r="C18" s="118"/>
      <c r="D18" s="118"/>
      <c r="E18" s="146">
        <v>0</v>
      </c>
      <c r="F18" s="146">
        <v>0</v>
      </c>
      <c r="G18" s="146">
        <v>0</v>
      </c>
      <c r="H18" s="146">
        <v>3096</v>
      </c>
      <c r="I18" s="146">
        <v>1143</v>
      </c>
      <c r="J18" s="146">
        <v>1953</v>
      </c>
      <c r="K18" s="146">
        <v>3202</v>
      </c>
      <c r="L18" s="146">
        <v>1178</v>
      </c>
      <c r="M18" s="146">
        <v>2024</v>
      </c>
      <c r="N18" s="146">
        <v>3957</v>
      </c>
      <c r="O18" s="146">
        <v>1864</v>
      </c>
      <c r="P18" s="146">
        <v>2093</v>
      </c>
      <c r="Q18" s="146">
        <v>3211</v>
      </c>
      <c r="R18" s="146">
        <v>1268</v>
      </c>
      <c r="S18" s="146">
        <v>1943</v>
      </c>
      <c r="T18" s="121" t="s">
        <v>56</v>
      </c>
    </row>
    <row r="19" spans="1:20" ht="6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0" s="47" customFormat="1" ht="17.25" x14ac:dyDescent="0.3">
      <c r="A20" s="39" t="s">
        <v>154</v>
      </c>
      <c r="B20" s="43" t="s">
        <v>190</v>
      </c>
      <c r="C20" s="47" t="s">
        <v>191</v>
      </c>
      <c r="E20" s="46"/>
      <c r="F20" s="61"/>
      <c r="G20" s="39"/>
      <c r="H20" s="39"/>
      <c r="I20" s="39"/>
      <c r="J20" s="39"/>
      <c r="L20" s="43" t="s">
        <v>193</v>
      </c>
      <c r="M20" s="62" t="s">
        <v>194</v>
      </c>
      <c r="N20" s="61"/>
      <c r="O20" s="39"/>
      <c r="P20" s="39"/>
    </row>
    <row r="21" spans="1:20" s="47" customFormat="1" x14ac:dyDescent="0.3">
      <c r="A21" s="99"/>
      <c r="B21" s="7"/>
      <c r="C21" s="116" t="s">
        <v>192</v>
      </c>
      <c r="F21" s="39"/>
      <c r="G21" s="39"/>
      <c r="H21" s="39"/>
      <c r="I21" s="39"/>
      <c r="J21" s="39"/>
      <c r="L21" s="7"/>
      <c r="M21" s="62" t="s">
        <v>195</v>
      </c>
      <c r="N21" s="39"/>
      <c r="O21" s="39"/>
      <c r="P21" s="39"/>
      <c r="Q21" s="7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showGridLines="0" workbookViewId="0">
      <selection activeCell="J39" sqref="J39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5703125" style="7" customWidth="1"/>
    <col min="4" max="4" width="10.5703125" style="7" customWidth="1"/>
    <col min="5" max="13" width="10.28515625" style="7" customWidth="1"/>
    <col min="14" max="14" width="1" style="7" customWidth="1"/>
    <col min="15" max="15" width="1.5703125" style="7" customWidth="1"/>
    <col min="16" max="16" width="24.7109375" style="7" customWidth="1"/>
    <col min="17" max="17" width="9.140625" style="7" hidden="1" customWidth="1"/>
    <col min="18" max="18" width="2.28515625" style="7" customWidth="1"/>
    <col min="19" max="19" width="4.140625" style="7" customWidth="1"/>
    <col min="20" max="16384" width="9.140625" style="7"/>
  </cols>
  <sheetData>
    <row r="1" spans="1:18" s="1" customFormat="1" x14ac:dyDescent="0.3">
      <c r="B1" s="1" t="s">
        <v>6</v>
      </c>
      <c r="C1" s="2">
        <v>7.5</v>
      </c>
      <c r="D1" s="1" t="s">
        <v>186</v>
      </c>
      <c r="G1" s="40"/>
      <c r="J1" s="40"/>
      <c r="O1" s="41"/>
    </row>
    <row r="2" spans="1:18" s="3" customFormat="1" x14ac:dyDescent="0.3">
      <c r="A2" s="1"/>
      <c r="B2" s="1" t="s">
        <v>111</v>
      </c>
      <c r="C2" s="2">
        <v>7.5</v>
      </c>
      <c r="D2" s="1" t="s">
        <v>121</v>
      </c>
      <c r="O2" s="42"/>
      <c r="P2" s="43"/>
    </row>
    <row r="3" spans="1:18" s="3" customFormat="1" x14ac:dyDescent="0.3">
      <c r="A3" s="1"/>
      <c r="B3" s="1"/>
      <c r="C3" s="2"/>
      <c r="D3" s="1" t="s">
        <v>187</v>
      </c>
      <c r="O3" s="42"/>
      <c r="P3" s="43"/>
    </row>
    <row r="4" spans="1:18" s="6" customFormat="1" ht="6.75" customHeight="1" x14ac:dyDescent="0.3">
      <c r="P4" s="43"/>
    </row>
    <row r="5" spans="1:18" s="47" customFormat="1" ht="17.25" x14ac:dyDescent="0.3">
      <c r="A5" s="253" t="s">
        <v>87</v>
      </c>
      <c r="B5" s="253"/>
      <c r="C5" s="253"/>
      <c r="D5" s="257"/>
      <c r="E5" s="260" t="s">
        <v>184</v>
      </c>
      <c r="F5" s="261"/>
      <c r="G5" s="262"/>
      <c r="H5" s="260" t="s">
        <v>185</v>
      </c>
      <c r="I5" s="261"/>
      <c r="J5" s="262"/>
      <c r="K5" s="260" t="s">
        <v>134</v>
      </c>
      <c r="L5" s="261"/>
      <c r="M5" s="262"/>
      <c r="N5" s="44"/>
      <c r="O5" s="253" t="s">
        <v>88</v>
      </c>
      <c r="P5" s="253"/>
      <c r="Q5" s="45"/>
      <c r="R5" s="46"/>
    </row>
    <row r="6" spans="1:18" s="47" customFormat="1" ht="15.75" customHeight="1" x14ac:dyDescent="0.3">
      <c r="A6" s="254"/>
      <c r="B6" s="254"/>
      <c r="C6" s="254"/>
      <c r="D6" s="258"/>
      <c r="E6" s="49" t="s">
        <v>1</v>
      </c>
      <c r="F6" s="49" t="s">
        <v>2</v>
      </c>
      <c r="G6" s="49" t="s">
        <v>3</v>
      </c>
      <c r="H6" s="49" t="s">
        <v>1</v>
      </c>
      <c r="I6" s="49" t="s">
        <v>2</v>
      </c>
      <c r="J6" s="49" t="s">
        <v>3</v>
      </c>
      <c r="K6" s="49" t="s">
        <v>1</v>
      </c>
      <c r="L6" s="49" t="s">
        <v>2</v>
      </c>
      <c r="M6" s="50" t="s">
        <v>3</v>
      </c>
      <c r="N6" s="51"/>
      <c r="O6" s="254"/>
      <c r="P6" s="254"/>
      <c r="Q6" s="52"/>
    </row>
    <row r="7" spans="1:18" s="47" customFormat="1" ht="15.75" customHeight="1" x14ac:dyDescent="0.3">
      <c r="A7" s="255"/>
      <c r="B7" s="255"/>
      <c r="C7" s="255"/>
      <c r="D7" s="259"/>
      <c r="E7" s="53" t="s">
        <v>0</v>
      </c>
      <c r="F7" s="53" t="s">
        <v>4</v>
      </c>
      <c r="G7" s="53" t="s">
        <v>5</v>
      </c>
      <c r="H7" s="53" t="s">
        <v>0</v>
      </c>
      <c r="I7" s="53" t="s">
        <v>4</v>
      </c>
      <c r="J7" s="53" t="s">
        <v>5</v>
      </c>
      <c r="K7" s="53" t="s">
        <v>0</v>
      </c>
      <c r="L7" s="53" t="s">
        <v>4</v>
      </c>
      <c r="M7" s="54" t="s">
        <v>5</v>
      </c>
      <c r="N7" s="55"/>
      <c r="O7" s="255"/>
      <c r="P7" s="255"/>
      <c r="Q7" s="52"/>
    </row>
    <row r="8" spans="1:18" s="46" customFormat="1" ht="6" customHeight="1" x14ac:dyDescent="0.3">
      <c r="A8" s="48"/>
      <c r="B8" s="48"/>
      <c r="C8" s="48"/>
      <c r="D8" s="48"/>
      <c r="E8" s="56"/>
      <c r="F8" s="56"/>
      <c r="G8" s="56"/>
      <c r="H8" s="56"/>
      <c r="I8" s="56"/>
      <c r="J8" s="56"/>
      <c r="K8" s="56"/>
      <c r="L8" s="50"/>
      <c r="M8" s="57"/>
      <c r="N8" s="51"/>
      <c r="O8" s="48"/>
      <c r="P8" s="48"/>
      <c r="Q8" s="52"/>
    </row>
    <row r="9" spans="1:18" s="3" customFormat="1" ht="18" customHeight="1" x14ac:dyDescent="0.3">
      <c r="A9" s="256" t="s">
        <v>10</v>
      </c>
      <c r="B9" s="256"/>
      <c r="C9" s="256"/>
      <c r="D9" s="256"/>
      <c r="E9" s="134">
        <v>72111</v>
      </c>
      <c r="F9" s="134">
        <v>32690</v>
      </c>
      <c r="G9" s="134">
        <v>39421</v>
      </c>
      <c r="H9" s="134">
        <v>75203</v>
      </c>
      <c r="I9" s="134">
        <v>32561</v>
      </c>
      <c r="J9" s="134">
        <v>42642</v>
      </c>
      <c r="K9" s="142">
        <f>SUM(K11:K14)</f>
        <v>77668</v>
      </c>
      <c r="L9" s="142">
        <f>SUM(L11:L14)</f>
        <v>21067</v>
      </c>
      <c r="M9" s="142">
        <f>SUM(M11:M14)</f>
        <v>56601</v>
      </c>
      <c r="N9" s="42"/>
      <c r="O9" s="256" t="s">
        <v>0</v>
      </c>
      <c r="P9" s="256"/>
      <c r="Q9" s="256"/>
      <c r="R9" s="47"/>
    </row>
    <row r="10" spans="1:18" s="3" customFormat="1" ht="18.75" customHeight="1" x14ac:dyDescent="0.3">
      <c r="A10" s="3" t="s">
        <v>12</v>
      </c>
      <c r="E10" s="134">
        <f>SUM(E11:E14)</f>
        <v>72111</v>
      </c>
      <c r="F10" s="134">
        <f t="shared" ref="F10:M10" si="0">SUM(F11:F14)</f>
        <v>32690</v>
      </c>
      <c r="G10" s="134">
        <f t="shared" si="0"/>
        <v>39421</v>
      </c>
      <c r="H10" s="134">
        <f t="shared" si="0"/>
        <v>75203</v>
      </c>
      <c r="I10" s="134">
        <f t="shared" si="0"/>
        <v>32561</v>
      </c>
      <c r="J10" s="134">
        <f t="shared" si="0"/>
        <v>42642</v>
      </c>
      <c r="K10" s="134">
        <f t="shared" si="0"/>
        <v>77668</v>
      </c>
      <c r="L10" s="134">
        <f t="shared" si="0"/>
        <v>21067</v>
      </c>
      <c r="M10" s="148">
        <f t="shared" si="0"/>
        <v>56601</v>
      </c>
      <c r="N10" s="42"/>
      <c r="O10" s="42" t="s">
        <v>13</v>
      </c>
      <c r="P10" s="42"/>
      <c r="Q10" s="42"/>
      <c r="R10" s="42"/>
    </row>
    <row r="11" spans="1:18" s="47" customFormat="1" ht="18.75" customHeight="1" x14ac:dyDescent="0.3">
      <c r="A11" s="47" t="s">
        <v>86</v>
      </c>
      <c r="B11" s="47" t="s">
        <v>122</v>
      </c>
      <c r="E11" s="135">
        <v>55043</v>
      </c>
      <c r="F11" s="135">
        <v>28056</v>
      </c>
      <c r="G11" s="135">
        <v>26987</v>
      </c>
      <c r="H11" s="135">
        <v>57480</v>
      </c>
      <c r="I11" s="135">
        <v>27629</v>
      </c>
      <c r="J11" s="135">
        <v>29851</v>
      </c>
      <c r="K11" s="136">
        <v>54930</v>
      </c>
      <c r="L11" s="138">
        <v>12296</v>
      </c>
      <c r="M11" s="138">
        <v>42634</v>
      </c>
      <c r="N11" s="46"/>
      <c r="O11" s="46"/>
      <c r="P11" s="46" t="s">
        <v>100</v>
      </c>
      <c r="Q11" s="46"/>
      <c r="R11" s="46"/>
    </row>
    <row r="12" spans="1:18" s="47" customFormat="1" ht="18.75" customHeight="1" x14ac:dyDescent="0.3">
      <c r="B12" s="47" t="s">
        <v>89</v>
      </c>
      <c r="E12" s="135">
        <v>761</v>
      </c>
      <c r="F12" s="135">
        <v>392</v>
      </c>
      <c r="G12" s="135">
        <v>369</v>
      </c>
      <c r="H12" s="135">
        <v>759</v>
      </c>
      <c r="I12" s="135">
        <v>371</v>
      </c>
      <c r="J12" s="135">
        <v>388</v>
      </c>
      <c r="K12" s="136">
        <v>1012</v>
      </c>
      <c r="L12" s="138">
        <v>215</v>
      </c>
      <c r="M12" s="138">
        <v>797</v>
      </c>
      <c r="N12" s="46"/>
      <c r="O12" s="46"/>
      <c r="P12" s="46" t="s">
        <v>101</v>
      </c>
      <c r="Q12" s="46"/>
      <c r="R12" s="46"/>
    </row>
    <row r="13" spans="1:18" s="47" customFormat="1" ht="18.75" customHeight="1" x14ac:dyDescent="0.3">
      <c r="B13" s="47" t="s">
        <v>109</v>
      </c>
      <c r="E13" s="139" t="s">
        <v>196</v>
      </c>
      <c r="F13" s="139" t="s">
        <v>196</v>
      </c>
      <c r="G13" s="139" t="s">
        <v>196</v>
      </c>
      <c r="H13" s="139" t="s">
        <v>196</v>
      </c>
      <c r="I13" s="139" t="s">
        <v>196</v>
      </c>
      <c r="J13" s="139" t="s">
        <v>196</v>
      </c>
      <c r="K13" s="139" t="s">
        <v>196</v>
      </c>
      <c r="L13" s="139" t="s">
        <v>196</v>
      </c>
      <c r="M13" s="141" t="s">
        <v>196</v>
      </c>
      <c r="N13" s="46"/>
      <c r="O13" s="46"/>
      <c r="P13" s="46" t="s">
        <v>110</v>
      </c>
      <c r="Q13" s="46"/>
      <c r="R13" s="46"/>
    </row>
    <row r="14" spans="1:18" s="47" customFormat="1" ht="18.75" customHeight="1" x14ac:dyDescent="0.3">
      <c r="B14" s="47" t="s">
        <v>8</v>
      </c>
      <c r="E14" s="135">
        <v>16307</v>
      </c>
      <c r="F14" s="135">
        <v>4242</v>
      </c>
      <c r="G14" s="135">
        <v>12065</v>
      </c>
      <c r="H14" s="135">
        <v>16964</v>
      </c>
      <c r="I14" s="135">
        <v>4561</v>
      </c>
      <c r="J14" s="135">
        <v>12403</v>
      </c>
      <c r="K14" s="136">
        <v>21726</v>
      </c>
      <c r="L14" s="138">
        <v>8556</v>
      </c>
      <c r="M14" s="138">
        <v>13170</v>
      </c>
      <c r="N14" s="46"/>
      <c r="O14" s="46"/>
      <c r="P14" s="46" t="s">
        <v>18</v>
      </c>
      <c r="Q14" s="46"/>
      <c r="R14" s="46"/>
    </row>
    <row r="15" spans="1:18" s="3" customFormat="1" ht="19.5" customHeight="1" x14ac:dyDescent="0.3">
      <c r="A15" s="3" t="s">
        <v>90</v>
      </c>
      <c r="E15" s="134">
        <f>SUM(E16:E20)</f>
        <v>72111</v>
      </c>
      <c r="F15" s="134">
        <f t="shared" ref="F15:M15" si="1">SUM(F16:F20)</f>
        <v>32690</v>
      </c>
      <c r="G15" s="134">
        <f t="shared" si="1"/>
        <v>39421</v>
      </c>
      <c r="H15" s="134">
        <f t="shared" si="1"/>
        <v>75203</v>
      </c>
      <c r="I15" s="134">
        <f t="shared" si="1"/>
        <v>32561</v>
      </c>
      <c r="J15" s="134">
        <f t="shared" si="1"/>
        <v>42642</v>
      </c>
      <c r="K15" s="134">
        <f t="shared" si="1"/>
        <v>77668</v>
      </c>
      <c r="L15" s="134">
        <f t="shared" si="1"/>
        <v>21067</v>
      </c>
      <c r="M15" s="148">
        <f t="shared" si="1"/>
        <v>56601</v>
      </c>
      <c r="N15" s="42"/>
      <c r="O15" s="42" t="s">
        <v>102</v>
      </c>
      <c r="P15" s="42"/>
      <c r="Q15" s="42"/>
      <c r="R15" s="42"/>
    </row>
    <row r="16" spans="1:18" s="47" customFormat="1" ht="18.75" customHeight="1" x14ac:dyDescent="0.3">
      <c r="B16" s="47" t="s">
        <v>91</v>
      </c>
      <c r="E16" s="135">
        <v>999</v>
      </c>
      <c r="F16" s="135">
        <v>158</v>
      </c>
      <c r="G16" s="135">
        <v>841</v>
      </c>
      <c r="H16" s="135">
        <v>3588</v>
      </c>
      <c r="I16" s="135">
        <v>1642</v>
      </c>
      <c r="J16" s="135">
        <v>1946</v>
      </c>
      <c r="K16" s="135">
        <v>3876</v>
      </c>
      <c r="L16" s="135">
        <v>271</v>
      </c>
      <c r="M16" s="136">
        <v>3605</v>
      </c>
      <c r="N16" s="46"/>
      <c r="O16" s="46"/>
      <c r="P16" s="46" t="s">
        <v>103</v>
      </c>
      <c r="Q16" s="46"/>
      <c r="R16" s="46"/>
    </row>
    <row r="17" spans="1:18" s="47" customFormat="1" ht="18.75" customHeight="1" x14ac:dyDescent="0.3">
      <c r="B17" s="47" t="s">
        <v>92</v>
      </c>
      <c r="E17" s="135">
        <v>2219</v>
      </c>
      <c r="F17" s="135">
        <v>1082</v>
      </c>
      <c r="G17" s="135">
        <v>1137</v>
      </c>
      <c r="H17" s="135">
        <v>1649</v>
      </c>
      <c r="I17" s="135">
        <v>979</v>
      </c>
      <c r="J17" s="135">
        <v>670</v>
      </c>
      <c r="K17" s="135">
        <v>1885</v>
      </c>
      <c r="L17" s="135">
        <v>519</v>
      </c>
      <c r="M17" s="136">
        <v>1366</v>
      </c>
      <c r="N17" s="46"/>
      <c r="O17" s="46"/>
      <c r="P17" s="46" t="s">
        <v>104</v>
      </c>
      <c r="Q17" s="46"/>
      <c r="R17" s="46"/>
    </row>
    <row r="18" spans="1:18" s="3" customFormat="1" ht="18.75" customHeight="1" x14ac:dyDescent="0.3">
      <c r="A18" s="47"/>
      <c r="B18" s="47" t="s">
        <v>22</v>
      </c>
      <c r="C18" s="47"/>
      <c r="D18" s="47"/>
      <c r="E18" s="135">
        <v>21685</v>
      </c>
      <c r="F18" s="135">
        <v>13110</v>
      </c>
      <c r="G18" s="135">
        <v>8575</v>
      </c>
      <c r="H18" s="135">
        <v>18534</v>
      </c>
      <c r="I18" s="135">
        <v>9323</v>
      </c>
      <c r="J18" s="135">
        <v>9211</v>
      </c>
      <c r="K18" s="135">
        <v>17328</v>
      </c>
      <c r="L18" s="135">
        <v>2574</v>
      </c>
      <c r="M18" s="136">
        <v>14754</v>
      </c>
      <c r="N18" s="46"/>
      <c r="O18" s="42"/>
      <c r="P18" s="46" t="s">
        <v>105</v>
      </c>
      <c r="Q18" s="42"/>
      <c r="R18" s="42"/>
    </row>
    <row r="19" spans="1:18" s="3" customFormat="1" ht="18.75" customHeight="1" x14ac:dyDescent="0.3">
      <c r="A19" s="47"/>
      <c r="B19" s="47" t="s">
        <v>93</v>
      </c>
      <c r="C19" s="47"/>
      <c r="D19" s="47"/>
      <c r="E19" s="135">
        <v>38199</v>
      </c>
      <c r="F19" s="135">
        <v>15522</v>
      </c>
      <c r="G19" s="135">
        <v>22677</v>
      </c>
      <c r="H19" s="135">
        <v>44965</v>
      </c>
      <c r="I19" s="135">
        <v>17645</v>
      </c>
      <c r="J19" s="135">
        <v>27320</v>
      </c>
      <c r="K19" s="135">
        <v>48817</v>
      </c>
      <c r="L19" s="135">
        <v>14366</v>
      </c>
      <c r="M19" s="136">
        <v>34451</v>
      </c>
      <c r="N19" s="46"/>
      <c r="O19" s="42"/>
      <c r="P19" s="46" t="s">
        <v>107</v>
      </c>
      <c r="Q19" s="42"/>
      <c r="R19" s="42"/>
    </row>
    <row r="20" spans="1:18" s="3" customFormat="1" ht="18.75" customHeight="1" x14ac:dyDescent="0.3">
      <c r="A20" s="47"/>
      <c r="B20" s="47" t="s">
        <v>94</v>
      </c>
      <c r="C20" s="47"/>
      <c r="D20" s="47"/>
      <c r="E20" s="135">
        <v>9009</v>
      </c>
      <c r="F20" s="135">
        <v>2818</v>
      </c>
      <c r="G20" s="135">
        <v>6191</v>
      </c>
      <c r="H20" s="135">
        <v>6467</v>
      </c>
      <c r="I20" s="135">
        <v>2972</v>
      </c>
      <c r="J20" s="135">
        <v>3495</v>
      </c>
      <c r="K20" s="135">
        <v>5762</v>
      </c>
      <c r="L20" s="135">
        <v>3337</v>
      </c>
      <c r="M20" s="136">
        <v>2425</v>
      </c>
      <c r="N20" s="46"/>
      <c r="O20" s="42"/>
      <c r="P20" s="46" t="s">
        <v>106</v>
      </c>
      <c r="Q20" s="42"/>
      <c r="R20" s="42"/>
    </row>
    <row r="21" spans="1:18" s="3" customFormat="1" ht="19.5" customHeight="1" x14ac:dyDescent="0.3">
      <c r="A21" s="3" t="s">
        <v>125</v>
      </c>
      <c r="E21" s="134">
        <f>SUM(E22:E27)</f>
        <v>72111</v>
      </c>
      <c r="F21" s="134">
        <f t="shared" ref="F21:M21" si="2">SUM(F22:F27)</f>
        <v>32690</v>
      </c>
      <c r="G21" s="134">
        <f t="shared" si="2"/>
        <v>39422</v>
      </c>
      <c r="H21" s="134">
        <f t="shared" si="2"/>
        <v>75203</v>
      </c>
      <c r="I21" s="134">
        <f t="shared" si="2"/>
        <v>32561</v>
      </c>
      <c r="J21" s="134">
        <f t="shared" si="2"/>
        <v>42642</v>
      </c>
      <c r="K21" s="134">
        <f t="shared" si="2"/>
        <v>77668</v>
      </c>
      <c r="L21" s="134">
        <f t="shared" si="2"/>
        <v>21067</v>
      </c>
      <c r="M21" s="148">
        <f t="shared" si="2"/>
        <v>56601</v>
      </c>
      <c r="N21" s="42"/>
      <c r="O21" s="42" t="s">
        <v>126</v>
      </c>
      <c r="P21" s="42"/>
      <c r="Q21" s="42"/>
      <c r="R21" s="42"/>
    </row>
    <row r="22" spans="1:18" s="47" customFormat="1" ht="18" customHeight="1" x14ac:dyDescent="0.3">
      <c r="B22" s="47" t="s">
        <v>95</v>
      </c>
      <c r="E22" s="135">
        <v>24071</v>
      </c>
      <c r="F22" s="135">
        <v>10503</v>
      </c>
      <c r="G22" s="135">
        <v>13568</v>
      </c>
      <c r="H22" s="135">
        <v>21643</v>
      </c>
      <c r="I22" s="135">
        <v>8412</v>
      </c>
      <c r="J22" s="135">
        <v>13231</v>
      </c>
      <c r="K22" s="135">
        <v>24200</v>
      </c>
      <c r="L22" s="135">
        <v>7208</v>
      </c>
      <c r="M22" s="136">
        <v>16992</v>
      </c>
      <c r="N22" s="46"/>
      <c r="O22" s="46"/>
      <c r="P22" s="46" t="s">
        <v>95</v>
      </c>
      <c r="Q22" s="46"/>
      <c r="R22" s="46"/>
    </row>
    <row r="23" spans="1:18" s="47" customFormat="1" ht="18" customHeight="1" x14ac:dyDescent="0.3">
      <c r="B23" s="47" t="s">
        <v>96</v>
      </c>
      <c r="E23" s="135">
        <v>20950</v>
      </c>
      <c r="F23" s="135">
        <v>10347</v>
      </c>
      <c r="G23" s="135">
        <v>10603</v>
      </c>
      <c r="H23" s="135">
        <v>20248</v>
      </c>
      <c r="I23" s="135">
        <v>9072</v>
      </c>
      <c r="J23" s="135">
        <v>11176</v>
      </c>
      <c r="K23" s="145">
        <v>19428</v>
      </c>
      <c r="L23" s="145">
        <v>6799</v>
      </c>
      <c r="M23" s="143">
        <v>12629</v>
      </c>
      <c r="N23" s="46"/>
      <c r="O23" s="46"/>
      <c r="P23" s="46" t="s">
        <v>96</v>
      </c>
      <c r="Q23" s="46"/>
      <c r="R23" s="46"/>
    </row>
    <row r="24" spans="1:18" s="47" customFormat="1" ht="18" customHeight="1" x14ac:dyDescent="0.3">
      <c r="B24" s="47" t="s">
        <v>97</v>
      </c>
      <c r="E24" s="135">
        <v>16117</v>
      </c>
      <c r="F24" s="135">
        <v>7583</v>
      </c>
      <c r="G24" s="135">
        <v>8534</v>
      </c>
      <c r="H24" s="135">
        <v>17840</v>
      </c>
      <c r="I24" s="135">
        <v>8328</v>
      </c>
      <c r="J24" s="135">
        <v>9512</v>
      </c>
      <c r="K24" s="135">
        <v>15527</v>
      </c>
      <c r="L24" s="135">
        <v>2901</v>
      </c>
      <c r="M24" s="136">
        <v>12626</v>
      </c>
      <c r="N24" s="46"/>
      <c r="O24" s="46"/>
      <c r="P24" s="46" t="s">
        <v>97</v>
      </c>
      <c r="Q24" s="46"/>
      <c r="R24" s="46"/>
    </row>
    <row r="25" spans="1:18" s="47" customFormat="1" ht="18" customHeight="1" x14ac:dyDescent="0.3">
      <c r="B25" s="47" t="s">
        <v>98</v>
      </c>
      <c r="E25" s="136">
        <v>9035</v>
      </c>
      <c r="F25" s="136">
        <v>3350</v>
      </c>
      <c r="G25" s="136">
        <v>5685</v>
      </c>
      <c r="H25" s="136">
        <v>12343</v>
      </c>
      <c r="I25" s="136">
        <v>4862</v>
      </c>
      <c r="J25" s="136">
        <v>7481</v>
      </c>
      <c r="K25" s="143">
        <v>12814</v>
      </c>
      <c r="L25" s="143">
        <v>2704</v>
      </c>
      <c r="M25" s="144">
        <v>10110</v>
      </c>
      <c r="N25" s="46"/>
      <c r="O25" s="46"/>
      <c r="P25" s="46" t="s">
        <v>98</v>
      </c>
      <c r="Q25" s="46"/>
      <c r="R25" s="46"/>
    </row>
    <row r="26" spans="1:18" s="47" customFormat="1" ht="18" customHeight="1" x14ac:dyDescent="0.3">
      <c r="B26" s="47" t="s">
        <v>78</v>
      </c>
      <c r="E26" s="136">
        <v>1388</v>
      </c>
      <c r="F26" s="136">
        <v>606</v>
      </c>
      <c r="G26" s="136">
        <v>782</v>
      </c>
      <c r="H26" s="136">
        <v>1273</v>
      </c>
      <c r="I26" s="136">
        <v>673</v>
      </c>
      <c r="J26" s="136">
        <v>600</v>
      </c>
      <c r="K26" s="143">
        <v>3702</v>
      </c>
      <c r="L26" s="143">
        <v>979</v>
      </c>
      <c r="M26" s="144">
        <v>2723</v>
      </c>
      <c r="N26" s="46"/>
      <c r="O26" s="46"/>
      <c r="P26" s="46" t="s">
        <v>78</v>
      </c>
      <c r="Q26" s="46"/>
      <c r="R26" s="46"/>
    </row>
    <row r="27" spans="1:18" s="47" customFormat="1" ht="19.5" customHeight="1" x14ac:dyDescent="0.3">
      <c r="B27" s="47" t="s">
        <v>99</v>
      </c>
      <c r="E27" s="136">
        <v>550</v>
      </c>
      <c r="F27" s="138">
        <v>301</v>
      </c>
      <c r="G27" s="137">
        <v>250</v>
      </c>
      <c r="H27" s="136">
        <v>1856</v>
      </c>
      <c r="I27" s="138">
        <v>1214</v>
      </c>
      <c r="J27" s="136">
        <v>642</v>
      </c>
      <c r="K27" s="136">
        <v>1997</v>
      </c>
      <c r="L27" s="136">
        <v>476</v>
      </c>
      <c r="M27" s="138">
        <v>1521</v>
      </c>
      <c r="N27" s="46"/>
      <c r="O27" s="46"/>
      <c r="P27" s="46" t="s">
        <v>108</v>
      </c>
      <c r="Q27" s="46"/>
      <c r="R27" s="46"/>
    </row>
    <row r="28" spans="1:18" s="47" customFormat="1" ht="3" customHeight="1" x14ac:dyDescent="0.3">
      <c r="A28" s="58"/>
      <c r="B28" s="58"/>
      <c r="C28" s="58"/>
      <c r="D28" s="58"/>
      <c r="E28" s="59"/>
      <c r="F28" s="60"/>
      <c r="G28" s="58"/>
      <c r="H28" s="59"/>
      <c r="I28" s="60"/>
      <c r="J28" s="58"/>
      <c r="K28" s="59"/>
      <c r="L28" s="60"/>
      <c r="M28" s="59"/>
      <c r="N28" s="58"/>
      <c r="O28" s="58"/>
      <c r="P28" s="58"/>
      <c r="Q28" s="58"/>
      <c r="R28" s="46"/>
    </row>
    <row r="29" spans="1:18" s="47" customFormat="1" ht="6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s="47" customFormat="1" ht="15" customHeight="1" x14ac:dyDescent="0.3">
      <c r="A30" s="111" t="s">
        <v>139</v>
      </c>
      <c r="B30" s="111"/>
      <c r="C30" s="111" t="s">
        <v>135</v>
      </c>
      <c r="D30" s="112"/>
      <c r="E30" s="111"/>
      <c r="F30" s="112"/>
      <c r="G30" s="111"/>
      <c r="H30" s="111"/>
      <c r="I30" s="111"/>
      <c r="J30" s="111" t="s">
        <v>148</v>
      </c>
      <c r="K30" s="111"/>
      <c r="L30" s="111"/>
      <c r="M30" s="111"/>
      <c r="N30" s="111"/>
      <c r="O30" s="111"/>
      <c r="P30" s="111"/>
    </row>
    <row r="31" spans="1:18" s="47" customFormat="1" ht="15" customHeight="1" x14ac:dyDescent="0.3">
      <c r="A31" s="111" t="s">
        <v>138</v>
      </c>
      <c r="B31" s="111"/>
      <c r="C31" s="111" t="s">
        <v>135</v>
      </c>
      <c r="D31" s="112"/>
      <c r="E31" s="111"/>
      <c r="F31" s="112"/>
      <c r="G31" s="111"/>
      <c r="H31" s="113"/>
      <c r="I31" s="113"/>
      <c r="J31" s="111" t="s">
        <v>147</v>
      </c>
      <c r="K31" s="111"/>
      <c r="L31" s="111"/>
      <c r="M31" s="111"/>
      <c r="N31" s="111"/>
      <c r="O31" s="111"/>
      <c r="P31" s="111"/>
    </row>
    <row r="32" spans="1:18" s="39" customFormat="1" ht="15" customHeight="1" x14ac:dyDescent="0.25">
      <c r="A32" s="111" t="s">
        <v>149</v>
      </c>
      <c r="B32" s="111"/>
      <c r="C32" s="111" t="s">
        <v>200</v>
      </c>
      <c r="D32" s="111"/>
      <c r="E32" s="111"/>
      <c r="F32" s="111"/>
      <c r="G32" s="111"/>
      <c r="H32" s="111"/>
      <c r="I32" s="111"/>
      <c r="J32" s="114" t="s">
        <v>201</v>
      </c>
      <c r="K32" s="111"/>
      <c r="L32" s="112"/>
      <c r="M32" s="113"/>
      <c r="N32" s="111"/>
      <c r="O32" s="111"/>
      <c r="P32" s="111"/>
    </row>
    <row r="33" spans="1:4" s="39" customFormat="1" ht="15.75" customHeight="1" x14ac:dyDescent="0.3">
      <c r="A33" s="47"/>
      <c r="C33" s="61"/>
      <c r="D33" s="43"/>
    </row>
    <row r="34" spans="1:4" s="39" customFormat="1" ht="17.25" customHeight="1" x14ac:dyDescent="0.3">
      <c r="A34" s="47"/>
    </row>
    <row r="35" spans="1:4" s="6" customFormat="1" x14ac:dyDescent="0.3"/>
    <row r="36" spans="1:4" s="6" customFormat="1" x14ac:dyDescent="0.3"/>
    <row r="37" spans="1:4" s="6" customFormat="1" x14ac:dyDescent="0.3"/>
    <row r="38" spans="1:4" s="6" customFormat="1" x14ac:dyDescent="0.3"/>
    <row r="39" spans="1:4" s="6" customFormat="1" x14ac:dyDescent="0.3"/>
    <row r="40" spans="1:4" s="6" customFormat="1" x14ac:dyDescent="0.3"/>
    <row r="41" spans="1:4" s="6" customFormat="1" x14ac:dyDescent="0.3"/>
    <row r="42" spans="1:4" s="6" customFormat="1" x14ac:dyDescent="0.3"/>
    <row r="43" spans="1:4" s="6" customFormat="1" x14ac:dyDescent="0.3"/>
    <row r="44" spans="1:4" s="6" customFormat="1" x14ac:dyDescent="0.3"/>
    <row r="45" spans="1:4" s="6" customFormat="1" x14ac:dyDescent="0.3"/>
    <row r="46" spans="1:4" s="6" customFormat="1" x14ac:dyDescent="0.3"/>
    <row r="47" spans="1:4" s="6" customFormat="1" x14ac:dyDescent="0.3"/>
    <row r="48" spans="1:4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2019-04-15T09:56:05Z</cp:lastPrinted>
  <dcterms:created xsi:type="dcterms:W3CDTF">2004-08-16T17:13:42Z</dcterms:created>
  <dcterms:modified xsi:type="dcterms:W3CDTF">2019-11-01T03:16:56Z</dcterms:modified>
</cp:coreProperties>
</file>