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2510" windowHeight="7350" tabRatio="601"/>
  </bookViews>
  <sheets>
    <sheet name="ตารางที่1ไตรมาส2พ.ศ.2562" sheetId="26" r:id="rId1"/>
    <sheet name="ตารางที่2ไตรมาส2 พ.ศ.2562 " sheetId="24" r:id="rId2"/>
  </sheets>
  <definedNames>
    <definedName name="OLE_LINK1" localSheetId="1">'ตารางที่2ไตรมาส2 พ.ศ.2562 '!#REF!</definedName>
  </definedNames>
  <calcPr calcId="162913"/>
</workbook>
</file>

<file path=xl/calcChain.xml><?xml version="1.0" encoding="utf-8"?>
<calcChain xmlns="http://schemas.openxmlformats.org/spreadsheetml/2006/main">
  <c r="C21" i="26" l="1"/>
  <c r="D24" i="24"/>
  <c r="D29" i="24"/>
  <c r="C28" i="24"/>
  <c r="B32" i="24"/>
  <c r="B24" i="24"/>
  <c r="B33" i="24"/>
  <c r="B28" i="24"/>
  <c r="C33" i="24"/>
  <c r="C32" i="24"/>
  <c r="C25" i="24"/>
  <c r="B25" i="24"/>
  <c r="B27" i="24"/>
  <c r="D37" i="24" l="1"/>
  <c r="C37" i="24"/>
  <c r="B37" i="24"/>
  <c r="D35" i="24"/>
  <c r="C35" i="24"/>
  <c r="B35" i="24"/>
  <c r="D34" i="24"/>
  <c r="C34" i="24"/>
  <c r="B34" i="24"/>
  <c r="D33" i="24"/>
  <c r="D30" i="24"/>
  <c r="C30" i="24"/>
  <c r="B30" i="24"/>
  <c r="C29" i="24"/>
  <c r="B29" i="24"/>
  <c r="D27" i="24"/>
  <c r="C27" i="24"/>
  <c r="D26" i="24"/>
  <c r="C26" i="24"/>
  <c r="B26" i="24"/>
  <c r="D25" i="24"/>
  <c r="C24" i="24"/>
  <c r="D22" i="24"/>
  <c r="C22" i="24"/>
  <c r="B22" i="24"/>
  <c r="D32" i="24"/>
  <c r="D28" i="24"/>
  <c r="D28" i="26"/>
  <c r="C28" i="26"/>
  <c r="B28" i="26"/>
  <c r="D27" i="26"/>
  <c r="C27" i="26"/>
  <c r="B27" i="26"/>
  <c r="D26" i="26"/>
  <c r="C26" i="26"/>
  <c r="B26" i="26"/>
  <c r="D25" i="26"/>
  <c r="C25" i="26"/>
  <c r="B25" i="26"/>
  <c r="D24" i="26"/>
  <c r="C24" i="26"/>
  <c r="B24" i="26"/>
  <c r="D23" i="26"/>
  <c r="C23" i="26"/>
  <c r="B23" i="26"/>
  <c r="D22" i="26"/>
  <c r="C22" i="26"/>
  <c r="B22" i="26"/>
  <c r="D21" i="26"/>
  <c r="B21" i="26"/>
  <c r="D20" i="26"/>
  <c r="C20" i="26"/>
  <c r="B20" i="26"/>
</calcChain>
</file>

<file path=xl/sharedStrings.xml><?xml version="1.0" encoding="utf-8"?>
<sst xmlns="http://schemas.openxmlformats.org/spreadsheetml/2006/main" count="77" uniqueCount="37">
  <si>
    <t>รวม</t>
  </si>
  <si>
    <t>ยอดรวม</t>
  </si>
  <si>
    <t>-  0.0  น้อยกว่าร้อยละ 0.1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</si>
  <si>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</si>
  <si>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</si>
  <si>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</si>
  <si>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</si>
  <si>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</si>
  <si>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</si>
  <si>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</si>
  <si>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</si>
  <si>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</si>
  <si>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</si>
  <si>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</si>
  <si>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</si>
  <si>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</si>
  <si>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</si>
  <si>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</si>
  <si>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ร้อยละ</t>
  </si>
  <si>
    <t>จำนวน</t>
  </si>
  <si>
    <t>หญิง</t>
  </si>
  <si>
    <t>ชาย</t>
  </si>
  <si>
    <t>ระดับการศึกษาที่สำเร็จ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</si>
  <si>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</si>
  <si>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</si>
  <si>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</si>
  <si>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</si>
  <si>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</si>
  <si>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</si>
  <si>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</si>
  <si>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</si>
  <si>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</si>
  <si>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</si>
  <si>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สถานภาพแรงงาน</t>
  </si>
  <si>
    <t xml:space="preserve"> - 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</si>
  <si>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  ปีขึ้นไป จำแนกตามสถานภาพแรงงานและเพศ ไตรมาส 2พ.ศ.2562</t>
    </r>
  </si>
  <si>
    <t>ตารางที่ 2  จำนวนและร้อยละของประชากรอายุ 15 ปีขึ้นไป จำแนกตามระดับการศึกษาที่สำเร็จและเพศ  ไตรมาส 2 พ.ศ.2562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</si>
</sst>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_-* #,##0_-;\-* #,##0_-;_-* &quot;-&quot;??_-;_-@_-"/>
    <numFmt numFmtId="188" formatCode="_-* #,##0.0_-;\-* #,##0.0_-;_-* \-??_-;_-@_-"/>
    <numFmt numFmtId="189" formatCode="_-* #,##0_-;\-* #,##0_-;_-* \-??_-;_-@_-"/>
    <numFmt numFmtId="190" formatCode="#,##0.0"/>
    <numFmt numFmtId="191" formatCode="0.0"/>
    <numFmt numFmtId="192" formatCode="_-* #,##0.0_-;\-* #,##0.0_-;_-* &quot;-&quot;??_-;_-@_-"/>
    <numFmt numFmtId="194" formatCode="_(* #,##0_);_(* \(#,##0\);_(* &quot;-&quot;??_);_(@_)"/>
  </numFmts>
  <fonts count="1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b/>
      <sz val="8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87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3" fillId="0" borderId="0"/>
    <xf numFmtId="188" fontId="4" fillId="0" borderId="0" applyFill="0" applyBorder="0" applyAlignment="0" applyProtection="0"/>
    <xf numFmtId="188" fontId="4" fillId="0" borderId="0" applyFill="0" applyBorder="0" applyAlignment="0" applyProtection="0"/>
    <xf numFmtId="189" fontId="4" fillId="0" borderId="0" applyFill="0" applyBorder="0" applyAlignment="0" applyProtection="0"/>
    <xf numFmtId="189" fontId="4" fillId="0" borderId="0" applyFill="0" applyBorder="0" applyAlignment="0" applyProtection="0"/>
    <xf numFmtId="188" fontId="4" fillId="0" borderId="0" applyFill="0" applyBorder="0" applyAlignment="0" applyProtection="0"/>
    <xf numFmtId="192" fontId="4" fillId="0" borderId="0" applyFill="0" applyBorder="0" applyAlignment="0" applyProtection="0"/>
    <xf numFmtId="188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92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0" fontId="2" fillId="0" borderId="0"/>
    <xf numFmtId="189" fontId="4" fillId="0" borderId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6" fillId="0" borderId="0" xfId="2" quotePrefix="1" applyFont="1" applyBorder="1"/>
    <xf numFmtId="0" fontId="9" fillId="0" borderId="0" xfId="0" applyFont="1" applyAlignment="1">
      <alignment horizontal="right"/>
    </xf>
    <xf numFmtId="0" fontId="9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quotePrefix="1" applyFont="1" applyAlignment="1">
      <alignment vertical="center"/>
    </xf>
    <xf numFmtId="188" fontId="6" fillId="0" borderId="1" xfId="4" applyNumberFormat="1" applyFont="1" applyBorder="1" applyAlignment="1">
      <alignment horizontal="right" vertical="center"/>
    </xf>
    <xf numFmtId="0" fontId="9" fillId="0" borderId="3" xfId="4" applyFont="1" applyBorder="1" applyAlignment="1">
      <alignment vertical="center"/>
    </xf>
    <xf numFmtId="188" fontId="9" fillId="0" borderId="0" xfId="20" applyNumberFormat="1" applyFont="1" applyFill="1" applyBorder="1" applyAlignment="1" applyProtection="1">
      <alignment horizontal="right" vertical="center"/>
    </xf>
    <xf numFmtId="0" fontId="9" fillId="0" borderId="0" xfId="4" applyFont="1" applyBorder="1" applyAlignment="1" applyProtection="1">
      <alignment horizontal="left" vertical="center"/>
    </xf>
    <xf numFmtId="190" fontId="9" fillId="0" borderId="0" xfId="4" applyNumberFormat="1" applyFont="1" applyBorder="1" applyAlignment="1" applyProtection="1">
      <alignment horizontal="left" vertical="center"/>
    </xf>
    <xf numFmtId="0" fontId="9" fillId="0" borderId="0" xfId="4" applyFont="1" applyAlignment="1" applyProtection="1">
      <alignment horizontal="left" vertical="center"/>
    </xf>
    <xf numFmtId="0" fontId="10" fillId="0" borderId="0" xfId="4" applyFont="1" applyBorder="1" applyAlignment="1">
      <alignment vertical="center"/>
    </xf>
    <xf numFmtId="188" fontId="7" fillId="0" borderId="0" xfId="20" applyNumberFormat="1" applyFont="1" applyFill="1" applyBorder="1" applyAlignment="1" applyProtection="1">
      <alignment horizontal="right" vertical="center"/>
    </xf>
    <xf numFmtId="0" fontId="7" fillId="0" borderId="0" xfId="4" applyFont="1" applyAlignment="1">
      <alignment horizontal="center" vertical="center"/>
    </xf>
    <xf numFmtId="0" fontId="7" fillId="0" borderId="5" xfId="4" applyFont="1" applyBorder="1" applyAlignment="1">
      <alignment horizontal="right" vertical="center"/>
    </xf>
    <xf numFmtId="0" fontId="7" fillId="0" borderId="5" xfId="4" applyFont="1" applyBorder="1" applyAlignment="1">
      <alignment horizontal="center" vertical="center"/>
    </xf>
    <xf numFmtId="0" fontId="5" fillId="0" borderId="0" xfId="4" applyFont="1" applyAlignment="1"/>
    <xf numFmtId="0" fontId="8" fillId="0" borderId="0" xfId="4" applyFont="1" applyAlignment="1"/>
    <xf numFmtId="0" fontId="8" fillId="0" borderId="0" xfId="8" applyFont="1"/>
    <xf numFmtId="3" fontId="8" fillId="0" borderId="0" xfId="8" applyNumberFormat="1" applyFont="1"/>
    <xf numFmtId="0" fontId="9" fillId="0" borderId="0" xfId="8" applyFont="1"/>
    <xf numFmtId="0" fontId="6" fillId="0" borderId="0" xfId="8" quotePrefix="1" applyFont="1"/>
    <xf numFmtId="191" fontId="9" fillId="0" borderId="1" xfId="8" applyNumberFormat="1" applyFont="1" applyBorder="1" applyAlignment="1">
      <alignment horizontal="right" vertical="center"/>
    </xf>
    <xf numFmtId="0" fontId="7" fillId="0" borderId="1" xfId="8" applyFont="1" applyBorder="1" applyAlignment="1">
      <alignment vertical="center"/>
    </xf>
    <xf numFmtId="191" fontId="9" fillId="0" borderId="0" xfId="8" applyNumberFormat="1" applyFont="1" applyAlignment="1">
      <alignment horizontal="right"/>
    </xf>
    <xf numFmtId="191" fontId="9" fillId="0" borderId="0" xfId="8" applyNumberFormat="1" applyFont="1" applyBorder="1" applyAlignment="1">
      <alignment horizontal="right" vertical="center"/>
    </xf>
    <xf numFmtId="0" fontId="9" fillId="0" borderId="0" xfId="8" applyFont="1" applyBorder="1" applyAlignment="1">
      <alignment vertical="center"/>
    </xf>
    <xf numFmtId="0" fontId="9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2" fontId="5" fillId="0" borderId="0" xfId="8" applyNumberFormat="1" applyFont="1" applyAlignment="1">
      <alignment horizontal="right"/>
    </xf>
    <xf numFmtId="191" fontId="5" fillId="0" borderId="0" xfId="8" applyNumberFormat="1" applyFont="1" applyBorder="1" applyAlignment="1">
      <alignment horizontal="right" vertical="center"/>
    </xf>
    <xf numFmtId="0" fontId="5" fillId="0" borderId="0" xfId="8" applyFont="1" applyAlignment="1">
      <alignment vertical="center"/>
    </xf>
    <xf numFmtId="0" fontId="5" fillId="0" borderId="0" xfId="8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5" fillId="0" borderId="0" xfId="8" applyFont="1" applyBorder="1" applyAlignment="1">
      <alignment vertical="center"/>
    </xf>
    <xf numFmtId="194" fontId="7" fillId="0" borderId="0" xfId="23" applyNumberFormat="1" applyFont="1" applyBorder="1"/>
    <xf numFmtId="0" fontId="7" fillId="0" borderId="0" xfId="8" applyFont="1" applyBorder="1" applyAlignment="1">
      <alignment vertical="center"/>
    </xf>
    <xf numFmtId="0" fontId="5" fillId="0" borderId="0" xfId="8" applyFont="1"/>
    <xf numFmtId="0" fontId="5" fillId="0" borderId="2" xfId="8" applyFont="1" applyBorder="1" applyAlignment="1">
      <alignment horizontal="right" vertical="center"/>
    </xf>
    <xf numFmtId="0" fontId="5" fillId="0" borderId="2" xfId="8" applyFont="1" applyBorder="1" applyAlignment="1">
      <alignment horizontal="center" vertical="center"/>
    </xf>
    <xf numFmtId="0" fontId="5" fillId="0" borderId="0" xfId="8" applyFont="1" applyAlignment="1">
      <alignment horizontal="center"/>
    </xf>
    <xf numFmtId="0" fontId="7" fillId="0" borderId="0" xfId="4" applyFont="1" applyBorder="1" applyAlignment="1">
      <alignment horizontal="center" vertical="center"/>
    </xf>
    <xf numFmtId="187" fontId="9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3" fontId="9" fillId="0" borderId="0" xfId="0" applyNumberFormat="1" applyFont="1"/>
    <xf numFmtId="3" fontId="7" fillId="0" borderId="0" xfId="0" applyNumberFormat="1" applyFont="1"/>
    <xf numFmtId="0" fontId="7" fillId="0" borderId="0" xfId="0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right"/>
    </xf>
    <xf numFmtId="188" fontId="9" fillId="0" borderId="0" xfId="0" applyNumberFormat="1" applyFont="1" applyAlignment="1">
      <alignment horizontal="right"/>
    </xf>
    <xf numFmtId="191" fontId="9" fillId="0" borderId="0" xfId="4" applyNumberFormat="1" applyFont="1" applyAlignment="1">
      <alignment vertical="center"/>
    </xf>
    <xf numFmtId="190" fontId="7" fillId="0" borderId="0" xfId="8" applyNumberFormat="1" applyFont="1" applyAlignment="1">
      <alignment vertical="center"/>
    </xf>
    <xf numFmtId="190" fontId="9" fillId="0" borderId="0" xfId="8" applyNumberFormat="1" applyFont="1" applyAlignment="1">
      <alignment vertical="center"/>
    </xf>
    <xf numFmtId="0" fontId="7" fillId="0" borderId="4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</cellXfs>
  <cellStyles count="29">
    <cellStyle name="Comma 2" xfId="5"/>
    <cellStyle name="Normal 2" xfId="6"/>
    <cellStyle name="เครื่องหมายจุลภาค 2" xfId="7"/>
    <cellStyle name="เครื่องหมายจุลภาค 3" xfId="3"/>
    <cellStyle name="เครื่องหมายจุลภาค 3 2" xfId="9"/>
    <cellStyle name="เครื่องหมายจุลภาค 4" xfId="11"/>
    <cellStyle name="เครื่องหมายจุลภาค 4 2" xfId="12"/>
    <cellStyle name="เครื่องหมายจุลภาค 5" xfId="13"/>
    <cellStyle name="เครื่องหมายจุลภาค 5 2" xfId="14"/>
    <cellStyle name="เครื่องหมายจุลภาค 5 3" xfId="26"/>
    <cellStyle name="เครื่องหมายจุลภาค 6" xfId="15"/>
    <cellStyle name="เครื่องหมายจุลภาค 6 2" xfId="17"/>
    <cellStyle name="เครื่องหมายจุลภาค 7" xfId="16"/>
    <cellStyle name="เครื่องหมายจุลภาค 7 2" xfId="18"/>
    <cellStyle name="เครื่องหมายจุลภาค 7 3" xfId="19"/>
    <cellStyle name="เครื่องหมายจุลภาค 8" xfId="20"/>
    <cellStyle name="เครื่องหมายจุลภาค 8 2" xfId="22"/>
    <cellStyle name="เครื่องหมายจุลภาค 9" xfId="21"/>
    <cellStyle name="เครื่องหมายจุลภาค 9 2" xfId="23"/>
    <cellStyle name="เครื่องหมายจุลภาค 9 3" xfId="24"/>
    <cellStyle name="จุลภาค" xfId="1" builtinId="3"/>
    <cellStyle name="จุลภาค 2" xfId="28"/>
    <cellStyle name="ปกติ" xfId="0" builtinId="0"/>
    <cellStyle name="ปกติ 2" xfId="8"/>
    <cellStyle name="ปกติ 2 2" xfId="2"/>
    <cellStyle name="ปกติ 3" xfId="4"/>
    <cellStyle name="ปกติ 4" xfId="10"/>
    <cellStyle name="ปกติ 5" xfId="25"/>
    <cellStyle name="ปกติ 5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5256167"/>
          <a:ext cx="205740" cy="2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56260" y="874395"/>
          <a:ext cx="0" cy="190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81100" y="1323975"/>
          <a:ext cx="213360" cy="5524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abSelected="1" topLeftCell="A6" zoomScale="60" zoomScaleNormal="60" workbookViewId="0">
      <selection activeCell="C20" sqref="C20"/>
    </sheetView>
  </sheetViews>
  <sheetFormatPr defaultColWidth="9.140625" defaultRowHeight="24" customHeight="1" x14ac:dyDescent="0.55000000000000004"/>
  <cols>
    <col min="1" max="1" width="33.5703125" style="20" customWidth="1"/>
    <col min="2" max="4" width="17.140625" style="20" customWidth="1"/>
    <col min="5" max="5" width="18.140625" style="20" customWidth="1"/>
    <col min="6" max="6" width="13.5703125" style="20" bestFit="1" customWidth="1"/>
    <col min="7" max="7" width="15.42578125" style="20" bestFit="1" customWidth="1"/>
    <col min="8" max="8" width="11.42578125" style="20" bestFit="1" customWidth="1"/>
    <col min="9" max="9" width="9.140625" style="20"/>
    <col min="10" max="10" width="13.140625" style="20" customWidth="1"/>
    <col min="11" max="16384" width="9.140625" style="20"/>
  </cols>
  <sheetData>
    <row r="1" spans="1:10" ht="29.25" customHeight="1" x14ac:dyDescent="0.55000000000000004">
      <c r="A1" s="41" t="s">
        <v>35</v>
      </c>
    </row>
    <row r="2" spans="1:10" s="41" customFormat="1" ht="7.5" customHeight="1" x14ac:dyDescent="0.55000000000000004"/>
    <row r="3" spans="1:10" s="41" customFormat="1" ht="13.5" customHeight="1" x14ac:dyDescent="0.55000000000000004">
      <c r="A3" s="44"/>
      <c r="B3" s="44"/>
      <c r="C3" s="44"/>
      <c r="D3" s="44"/>
    </row>
    <row r="4" spans="1:10" s="41" customFormat="1" ht="32.25" customHeight="1" x14ac:dyDescent="0.55000000000000004">
      <c r="A4" s="43" t="s">
        <v>33</v>
      </c>
      <c r="B4" s="42" t="s">
        <v>0</v>
      </c>
      <c r="C4" s="42" t="s">
        <v>21</v>
      </c>
      <c r="D4" s="42" t="s">
        <v>20</v>
      </c>
    </row>
    <row r="5" spans="1:10" s="41" customFormat="1" ht="27.75" customHeight="1" x14ac:dyDescent="0.55000000000000004">
      <c r="A5" s="36"/>
      <c r="B5" s="36"/>
      <c r="C5" s="37" t="s">
        <v>19</v>
      </c>
      <c r="D5" s="36"/>
    </row>
    <row r="6" spans="1:10" s="30" customFormat="1" ht="20.25" customHeight="1" x14ac:dyDescent="0.55000000000000004">
      <c r="A6" s="30" t="s">
        <v>32</v>
      </c>
      <c r="B6" s="49">
        <v>2051355</v>
      </c>
      <c r="C6" s="49">
        <v>990836</v>
      </c>
      <c r="D6" s="49">
        <v>1060519</v>
      </c>
      <c r="E6" s="49"/>
      <c r="F6" s="49"/>
      <c r="G6" s="49"/>
      <c r="H6" s="55"/>
      <c r="I6" s="55"/>
      <c r="J6" s="55"/>
    </row>
    <row r="7" spans="1:10" s="29" customFormat="1" ht="20.25" customHeight="1" x14ac:dyDescent="0.55000000000000004">
      <c r="A7" s="29" t="s">
        <v>31</v>
      </c>
      <c r="B7" s="48">
        <v>1245867</v>
      </c>
      <c r="C7" s="48">
        <v>686365</v>
      </c>
      <c r="D7" s="48">
        <v>559502</v>
      </c>
      <c r="E7" s="2"/>
      <c r="F7" s="2"/>
      <c r="G7" s="2"/>
      <c r="H7" s="56"/>
      <c r="I7" s="56"/>
      <c r="J7" s="56"/>
    </row>
    <row r="8" spans="1:10" s="29" customFormat="1" ht="20.25" customHeight="1" x14ac:dyDescent="0.55000000000000004">
      <c r="A8" s="29" t="s">
        <v>30</v>
      </c>
      <c r="B8" s="48">
        <v>1197067</v>
      </c>
      <c r="C8" s="48">
        <v>655195</v>
      </c>
      <c r="D8" s="48">
        <v>541872</v>
      </c>
      <c r="E8" s="2"/>
      <c r="F8" s="2"/>
      <c r="G8" s="2"/>
      <c r="H8" s="56"/>
      <c r="I8" s="56"/>
      <c r="J8" s="56"/>
    </row>
    <row r="9" spans="1:10" s="29" customFormat="1" ht="20.25" customHeight="1" x14ac:dyDescent="0.55000000000000004">
      <c r="A9" s="29" t="s">
        <v>29</v>
      </c>
      <c r="B9" s="48">
        <v>1171095</v>
      </c>
      <c r="C9" s="48">
        <v>644778</v>
      </c>
      <c r="D9" s="48">
        <v>526317</v>
      </c>
      <c r="E9" s="2"/>
      <c r="F9" s="2"/>
      <c r="G9" s="2"/>
      <c r="H9" s="56"/>
      <c r="I9" s="56"/>
      <c r="J9" s="56"/>
    </row>
    <row r="10" spans="1:10" s="29" customFormat="1" ht="20.25" customHeight="1" x14ac:dyDescent="0.55000000000000004">
      <c r="A10" s="29" t="s">
        <v>28</v>
      </c>
      <c r="B10" s="48">
        <v>25972</v>
      </c>
      <c r="C10" s="48">
        <v>10417</v>
      </c>
      <c r="D10" s="48">
        <v>15555</v>
      </c>
      <c r="E10" s="2"/>
      <c r="F10" s="2"/>
      <c r="G10" s="2"/>
      <c r="H10" s="56"/>
      <c r="I10" s="56"/>
      <c r="J10" s="56"/>
    </row>
    <row r="11" spans="1:10" s="29" customFormat="1" ht="20.25" customHeight="1" x14ac:dyDescent="0.55000000000000004">
      <c r="A11" s="29" t="s">
        <v>27</v>
      </c>
      <c r="B11" s="48">
        <v>48800</v>
      </c>
      <c r="C11" s="48">
        <v>31170</v>
      </c>
      <c r="D11" s="48">
        <v>17630</v>
      </c>
      <c r="E11" s="2"/>
      <c r="F11" s="2"/>
      <c r="G11" s="2"/>
      <c r="H11" s="56"/>
      <c r="I11" s="56"/>
      <c r="J11" s="56"/>
    </row>
    <row r="12" spans="1:10" s="29" customFormat="1" ht="20.25" customHeight="1" x14ac:dyDescent="0.55000000000000004">
      <c r="A12" s="29" t="s">
        <v>26</v>
      </c>
      <c r="B12" s="48">
        <v>805488</v>
      </c>
      <c r="C12" s="48">
        <v>304471</v>
      </c>
      <c r="D12" s="48">
        <v>501017</v>
      </c>
      <c r="E12" s="2"/>
      <c r="F12" s="2"/>
      <c r="G12" s="2"/>
      <c r="H12" s="56"/>
      <c r="I12" s="56"/>
      <c r="J12" s="56"/>
    </row>
    <row r="13" spans="1:10" s="29" customFormat="1" ht="20.25" customHeight="1" x14ac:dyDescent="0.55000000000000004">
      <c r="A13" s="29" t="s">
        <v>25</v>
      </c>
      <c r="B13" s="48">
        <v>190458</v>
      </c>
      <c r="C13" s="48">
        <v>10637</v>
      </c>
      <c r="D13" s="48">
        <v>179821</v>
      </c>
      <c r="E13" s="2"/>
      <c r="F13" s="2"/>
      <c r="G13" s="2"/>
    </row>
    <row r="14" spans="1:10" s="30" customFormat="1" ht="20.25" customHeight="1" x14ac:dyDescent="0.55000000000000004">
      <c r="A14" s="29" t="s">
        <v>24</v>
      </c>
      <c r="B14" s="48">
        <v>164015</v>
      </c>
      <c r="C14" s="48">
        <v>75551</v>
      </c>
      <c r="D14" s="48">
        <v>88464</v>
      </c>
      <c r="E14" s="2"/>
      <c r="F14" s="2"/>
      <c r="G14" s="2"/>
    </row>
    <row r="15" spans="1:10" s="29" customFormat="1" ht="20.25" customHeight="1" x14ac:dyDescent="0.55000000000000004">
      <c r="A15" s="28" t="s">
        <v>23</v>
      </c>
      <c r="B15" s="48">
        <v>451015</v>
      </c>
      <c r="C15" s="48">
        <v>218283</v>
      </c>
      <c r="D15" s="48">
        <v>232732</v>
      </c>
      <c r="E15" s="2"/>
      <c r="F15" s="2"/>
      <c r="G15" s="2"/>
    </row>
    <row r="16" spans="1:10" s="29" customFormat="1" ht="11.25" customHeight="1" x14ac:dyDescent="0.55000000000000004">
      <c r="A16" s="40"/>
      <c r="B16" s="39"/>
      <c r="C16" s="39"/>
      <c r="D16" s="39"/>
    </row>
    <row r="17" spans="1:5" s="35" customFormat="1" ht="23.25" customHeight="1" x14ac:dyDescent="0.55000000000000004">
      <c r="A17" s="36"/>
      <c r="B17" s="38"/>
      <c r="C17" s="37" t="s">
        <v>18</v>
      </c>
      <c r="D17" s="36"/>
    </row>
    <row r="18" spans="1:5" s="33" customFormat="1" ht="20.25" customHeight="1" x14ac:dyDescent="0.5">
      <c r="A18" s="34"/>
    </row>
    <row r="19" spans="1:5" s="30" customFormat="1" ht="20.25" customHeight="1" x14ac:dyDescent="0.55000000000000004">
      <c r="A19" s="30" t="s">
        <v>32</v>
      </c>
      <c r="B19" s="32">
        <v>100</v>
      </c>
      <c r="C19" s="32">
        <v>100</v>
      </c>
      <c r="D19" s="32">
        <v>100</v>
      </c>
      <c r="E19" s="31"/>
    </row>
    <row r="20" spans="1:5" s="29" customFormat="1" ht="20.25" customHeight="1" x14ac:dyDescent="0.55000000000000004">
      <c r="A20" s="29" t="s">
        <v>31</v>
      </c>
      <c r="B20" s="27">
        <f t="shared" ref="B20:D28" si="0">B7*100/B$6</f>
        <v>60.733856402231694</v>
      </c>
      <c r="C20" s="27">
        <f t="shared" si="0"/>
        <v>69.271302213484375</v>
      </c>
      <c r="D20" s="27">
        <f t="shared" si="0"/>
        <v>52.757376341206523</v>
      </c>
      <c r="E20" s="26"/>
    </row>
    <row r="21" spans="1:5" s="29" customFormat="1" ht="20.25" customHeight="1" x14ac:dyDescent="0.55000000000000004">
      <c r="A21" s="29" t="s">
        <v>30</v>
      </c>
      <c r="B21" s="27">
        <f t="shared" si="0"/>
        <v>58.354941002410605</v>
      </c>
      <c r="C21" s="27">
        <f>C8*100/C$6+0.03</f>
        <v>66.15547384229076</v>
      </c>
      <c r="D21" s="27">
        <f t="shared" si="0"/>
        <v>51.094982739583166</v>
      </c>
      <c r="E21" s="26"/>
    </row>
    <row r="22" spans="1:5" s="22" customFormat="1" ht="20.25" customHeight="1" x14ac:dyDescent="0.55000000000000004">
      <c r="A22" s="29" t="s">
        <v>29</v>
      </c>
      <c r="B22" s="27">
        <f t="shared" si="0"/>
        <v>57.088851027735323</v>
      </c>
      <c r="C22" s="27">
        <f t="shared" si="0"/>
        <v>65.07413941358611</v>
      </c>
      <c r="D22" s="27">
        <f t="shared" si="0"/>
        <v>49.628248055904706</v>
      </c>
      <c r="E22" s="26"/>
    </row>
    <row r="23" spans="1:5" s="22" customFormat="1" ht="20.25" customHeight="1" x14ac:dyDescent="0.55000000000000004">
      <c r="A23" s="29" t="s">
        <v>28</v>
      </c>
      <c r="B23" s="27">
        <f t="shared" si="0"/>
        <v>1.2660899746752756</v>
      </c>
      <c r="C23" s="27">
        <f t="shared" si="0"/>
        <v>1.0513344287046493</v>
      </c>
      <c r="D23" s="27">
        <f t="shared" si="0"/>
        <v>1.4667346836784632</v>
      </c>
      <c r="E23" s="26"/>
    </row>
    <row r="24" spans="1:5" s="22" customFormat="1" ht="20.25" customHeight="1" x14ac:dyDescent="0.55000000000000004">
      <c r="A24" s="29" t="s">
        <v>27</v>
      </c>
      <c r="B24" s="27">
        <f t="shared" si="0"/>
        <v>2.3789153998210937</v>
      </c>
      <c r="C24" s="27">
        <f t="shared" si="0"/>
        <v>3.1458283711936184</v>
      </c>
      <c r="D24" s="27">
        <f t="shared" si="0"/>
        <v>1.662393601623356</v>
      </c>
      <c r="E24" s="26"/>
    </row>
    <row r="25" spans="1:5" s="22" customFormat="1" ht="20.25" customHeight="1" x14ac:dyDescent="0.55000000000000004">
      <c r="A25" s="29" t="s">
        <v>26</v>
      </c>
      <c r="B25" s="27">
        <f t="shared" si="0"/>
        <v>39.266143597768306</v>
      </c>
      <c r="C25" s="27">
        <f t="shared" si="0"/>
        <v>30.728697786515628</v>
      </c>
      <c r="D25" s="27">
        <f t="shared" si="0"/>
        <v>47.242623658793477</v>
      </c>
      <c r="E25" s="26"/>
    </row>
    <row r="26" spans="1:5" s="22" customFormat="1" ht="20.25" customHeight="1" x14ac:dyDescent="0.55000000000000004">
      <c r="A26" s="29" t="s">
        <v>25</v>
      </c>
      <c r="B26" s="27">
        <f t="shared" si="0"/>
        <v>9.2844973200640553</v>
      </c>
      <c r="C26" s="27">
        <f t="shared" si="0"/>
        <v>1.0735379013277677</v>
      </c>
      <c r="D26" s="27">
        <f t="shared" si="0"/>
        <v>16.955943269286077</v>
      </c>
      <c r="E26" s="26"/>
    </row>
    <row r="27" spans="1:5" s="22" customFormat="1" ht="20.25" customHeight="1" x14ac:dyDescent="0.55000000000000004">
      <c r="A27" s="29" t="s">
        <v>24</v>
      </c>
      <c r="B27" s="27">
        <f t="shared" si="0"/>
        <v>7.9954469119191947</v>
      </c>
      <c r="C27" s="27">
        <f t="shared" si="0"/>
        <v>7.6249752734054876</v>
      </c>
      <c r="D27" s="27">
        <f t="shared" si="0"/>
        <v>8.3415761528081998</v>
      </c>
      <c r="E27" s="26"/>
    </row>
    <row r="28" spans="1:5" s="22" customFormat="1" ht="20.25" customHeight="1" x14ac:dyDescent="0.55000000000000004">
      <c r="A28" s="28" t="s">
        <v>23</v>
      </c>
      <c r="B28" s="27">
        <f t="shared" si="0"/>
        <v>21.986199365785055</v>
      </c>
      <c r="C28" s="27">
        <f t="shared" si="0"/>
        <v>22.030184611782374</v>
      </c>
      <c r="D28" s="27">
        <f t="shared" si="0"/>
        <v>21.945104236699201</v>
      </c>
      <c r="E28" s="26"/>
    </row>
    <row r="29" spans="1:5" s="22" customFormat="1" ht="20.25" customHeight="1" x14ac:dyDescent="0.55000000000000004">
      <c r="A29" s="25"/>
      <c r="B29" s="24"/>
      <c r="C29" s="24"/>
      <c r="D29" s="24"/>
    </row>
    <row r="30" spans="1:5" s="22" customFormat="1" ht="20.25" customHeight="1" x14ac:dyDescent="0.55000000000000004">
      <c r="A30" s="23"/>
      <c r="B30" s="20"/>
      <c r="C30" s="20"/>
      <c r="D30" s="20"/>
    </row>
    <row r="31" spans="1:5" s="22" customFormat="1" ht="24" customHeight="1" x14ac:dyDescent="0.55000000000000004">
      <c r="A31" s="23"/>
      <c r="B31" s="20"/>
      <c r="C31" s="20"/>
      <c r="D31" s="20"/>
      <c r="E31" s="20"/>
    </row>
    <row r="47" spans="2:4" ht="24" customHeight="1" x14ac:dyDescent="0.55000000000000004">
      <c r="B47" s="21"/>
      <c r="D47" s="21"/>
    </row>
    <row r="48" spans="2:4" ht="24" customHeight="1" x14ac:dyDescent="0.55000000000000004">
      <c r="B48" s="21"/>
      <c r="D48" s="21"/>
    </row>
    <row r="49" spans="2:4" ht="24" customHeight="1" x14ac:dyDescent="0.55000000000000004">
      <c r="B49" s="21"/>
      <c r="D49" s="21"/>
    </row>
    <row r="50" spans="2:4" ht="24" customHeight="1" x14ac:dyDescent="0.55000000000000004">
      <c r="B50" s="21"/>
      <c r="D50" s="21"/>
    </row>
    <row r="51" spans="2:4" ht="24" customHeight="1" x14ac:dyDescent="0.55000000000000004">
      <c r="B51" s="21"/>
      <c r="D51" s="21"/>
    </row>
    <row r="52" spans="2:4" ht="24" customHeight="1" x14ac:dyDescent="0.55000000000000004">
      <c r="B52" s="21"/>
      <c r="D52" s="21"/>
    </row>
    <row r="54" spans="2:4" ht="24" customHeight="1" x14ac:dyDescent="0.55000000000000004">
      <c r="B54" s="21"/>
      <c r="D54" s="21"/>
    </row>
    <row r="55" spans="2:4" ht="24" customHeight="1" x14ac:dyDescent="0.55000000000000004">
      <c r="B55" s="21"/>
      <c r="D55" s="21"/>
    </row>
    <row r="56" spans="2:4" ht="24" customHeight="1" x14ac:dyDescent="0.55000000000000004">
      <c r="B56" s="21"/>
      <c r="D56" s="21"/>
    </row>
    <row r="57" spans="2:4" ht="24" customHeight="1" x14ac:dyDescent="0.55000000000000004">
      <c r="B57" s="21"/>
      <c r="D57" s="21"/>
    </row>
    <row r="58" spans="2:4" ht="24" customHeight="1" x14ac:dyDescent="0.55000000000000004">
      <c r="B58" s="21"/>
      <c r="D58" s="21"/>
    </row>
    <row r="74" spans="2:4" ht="24" customHeight="1" x14ac:dyDescent="0.55000000000000004">
      <c r="B74" s="21"/>
      <c r="D74" s="21"/>
    </row>
    <row r="75" spans="2:4" ht="24" customHeight="1" x14ac:dyDescent="0.55000000000000004">
      <c r="B75" s="21"/>
      <c r="D75" s="21"/>
    </row>
    <row r="76" spans="2:4" ht="24" customHeight="1" x14ac:dyDescent="0.55000000000000004">
      <c r="B76" s="21"/>
      <c r="D76" s="21"/>
    </row>
    <row r="78" spans="2:4" ht="24" customHeight="1" x14ac:dyDescent="0.55000000000000004">
      <c r="B78" s="21"/>
      <c r="D78" s="21"/>
    </row>
    <row r="79" spans="2:4" ht="24" customHeight="1" x14ac:dyDescent="0.55000000000000004">
      <c r="B79" s="21"/>
    </row>
    <row r="80" spans="2:4" ht="24" customHeight="1" x14ac:dyDescent="0.55000000000000004">
      <c r="B80" s="21"/>
      <c r="D80" s="21"/>
    </row>
    <row r="81" spans="2:4" ht="24" customHeight="1" x14ac:dyDescent="0.55000000000000004">
      <c r="B81" s="21"/>
      <c r="D81" s="21"/>
    </row>
    <row r="83" spans="2:4" ht="24" customHeight="1" x14ac:dyDescent="0.55000000000000004">
      <c r="B83" s="21"/>
      <c r="D83" s="21"/>
    </row>
    <row r="85" spans="2:4" ht="24" customHeight="1" x14ac:dyDescent="0.55000000000000004">
      <c r="B85" s="21"/>
      <c r="D85" s="21"/>
    </row>
    <row r="87" spans="2:4" ht="24" customHeight="1" x14ac:dyDescent="0.55000000000000004">
      <c r="B87" s="21"/>
      <c r="D87" s="21"/>
    </row>
    <row r="100" spans="2:4" ht="24" customHeight="1" x14ac:dyDescent="0.55000000000000004">
      <c r="B100" s="21"/>
      <c r="D100" s="21"/>
    </row>
    <row r="101" spans="2:4" ht="24" customHeight="1" x14ac:dyDescent="0.55000000000000004">
      <c r="B101" s="21"/>
      <c r="D101" s="21"/>
    </row>
    <row r="104" spans="2:4" ht="24" customHeight="1" x14ac:dyDescent="0.55000000000000004">
      <c r="B104" s="21"/>
      <c r="D104" s="21"/>
    </row>
    <row r="106" spans="2:4" ht="24" customHeight="1" x14ac:dyDescent="0.55000000000000004">
      <c r="B106" s="21"/>
      <c r="D106" s="21"/>
    </row>
    <row r="108" spans="2:4" ht="24" customHeight="1" x14ac:dyDescent="0.55000000000000004">
      <c r="B108" s="21"/>
      <c r="D108" s="21"/>
    </row>
    <row r="109" spans="2:4" ht="24" customHeight="1" x14ac:dyDescent="0.55000000000000004">
      <c r="B109" s="21"/>
      <c r="D109" s="21"/>
    </row>
    <row r="110" spans="2:4" ht="24" customHeight="1" x14ac:dyDescent="0.55000000000000004">
      <c r="B110" s="21"/>
      <c r="D110" s="21"/>
    </row>
    <row r="111" spans="2:4" ht="24" customHeight="1" x14ac:dyDescent="0.55000000000000004">
      <c r="B111" s="21"/>
      <c r="D111" s="21"/>
    </row>
    <row r="112" spans="2:4" ht="24" customHeight="1" x14ac:dyDescent="0.55000000000000004">
      <c r="B112" s="21"/>
      <c r="D112" s="21"/>
    </row>
    <row r="114" spans="2:4" ht="24" customHeight="1" x14ac:dyDescent="0.55000000000000004">
      <c r="B114" s="21"/>
      <c r="D114" s="21"/>
    </row>
    <row r="115" spans="2:4" ht="24" customHeight="1" x14ac:dyDescent="0.55000000000000004">
      <c r="B115" s="21"/>
      <c r="D115" s="21"/>
    </row>
    <row r="116" spans="2:4" ht="24" customHeight="1" x14ac:dyDescent="0.55000000000000004">
      <c r="B116" s="21"/>
      <c r="D116" s="21"/>
    </row>
    <row r="117" spans="2:4" ht="24" customHeight="1" x14ac:dyDescent="0.55000000000000004">
      <c r="B117" s="21"/>
      <c r="D117" s="21"/>
    </row>
    <row r="118" spans="2:4" ht="24" customHeight="1" x14ac:dyDescent="0.55000000000000004">
      <c r="B118" s="21"/>
      <c r="D118" s="21"/>
    </row>
    <row r="136" spans="2:4" ht="24" customHeight="1" x14ac:dyDescent="0.55000000000000004">
      <c r="B136" s="21"/>
      <c r="D136" s="21"/>
    </row>
    <row r="137" spans="2:4" ht="24" customHeight="1" x14ac:dyDescent="0.55000000000000004">
      <c r="B137" s="21"/>
      <c r="D137" s="21"/>
    </row>
    <row r="138" spans="2:4" ht="24" customHeight="1" x14ac:dyDescent="0.55000000000000004">
      <c r="B138" s="21"/>
      <c r="D138" s="21"/>
    </row>
    <row r="139" spans="2:4" ht="24" customHeight="1" x14ac:dyDescent="0.55000000000000004">
      <c r="B139" s="21"/>
      <c r="D139" s="21"/>
    </row>
    <row r="140" spans="2:4" ht="24" customHeight="1" x14ac:dyDescent="0.55000000000000004">
      <c r="B140" s="21"/>
      <c r="D140" s="21"/>
    </row>
    <row r="141" spans="2:4" ht="24" customHeight="1" x14ac:dyDescent="0.55000000000000004">
      <c r="B141" s="21"/>
      <c r="D141" s="21"/>
    </row>
    <row r="162" spans="2:4" ht="24" customHeight="1" x14ac:dyDescent="0.55000000000000004">
      <c r="B162" s="21"/>
      <c r="D162" s="21"/>
    </row>
    <row r="163" spans="2:4" ht="24" customHeight="1" x14ac:dyDescent="0.55000000000000004">
      <c r="B163" s="21"/>
      <c r="D163" s="21"/>
    </row>
    <row r="165" spans="2:4" ht="24" customHeight="1" x14ac:dyDescent="0.55000000000000004">
      <c r="B165" s="21"/>
      <c r="D165" s="21"/>
    </row>
    <row r="166" spans="2:4" ht="24" customHeight="1" x14ac:dyDescent="0.55000000000000004">
      <c r="B166" s="21"/>
      <c r="D166" s="21"/>
    </row>
    <row r="167" spans="2:4" ht="24" customHeight="1" x14ac:dyDescent="0.55000000000000004">
      <c r="B167" s="21"/>
      <c r="D167" s="21"/>
    </row>
    <row r="168" spans="2:4" ht="24" customHeight="1" x14ac:dyDescent="0.55000000000000004">
      <c r="B168" s="21"/>
      <c r="D168" s="21"/>
    </row>
    <row r="169" spans="2:4" ht="24" customHeight="1" x14ac:dyDescent="0.55000000000000004">
      <c r="B169" s="21"/>
      <c r="D169" s="21"/>
    </row>
    <row r="170" spans="2:4" ht="24" customHeight="1" x14ac:dyDescent="0.55000000000000004">
      <c r="B170" s="21"/>
      <c r="D170" s="21"/>
    </row>
    <row r="183" spans="2:4" ht="24" customHeight="1" x14ac:dyDescent="0.55000000000000004">
      <c r="B183" s="21"/>
      <c r="C183" s="21"/>
      <c r="D183" s="21"/>
    </row>
    <row r="184" spans="2:4" ht="24" customHeight="1" x14ac:dyDescent="0.55000000000000004">
      <c r="B184" s="21"/>
      <c r="C184" s="21"/>
      <c r="D184" s="21"/>
    </row>
    <row r="185" spans="2:4" ht="24" customHeight="1" x14ac:dyDescent="0.55000000000000004">
      <c r="B185" s="21"/>
      <c r="C185" s="21"/>
      <c r="D185" s="21"/>
    </row>
  </sheetData>
  <pageMargins left="1.0236220472440944" right="0" top="1.1417322834645669" bottom="0.98425196850393704" header="0.6692913385826772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536"/>
  <sheetViews>
    <sheetView zoomScale="70" zoomScaleNormal="70" workbookViewId="0">
      <selection activeCell="G17" sqref="G1:T1048576"/>
    </sheetView>
  </sheetViews>
  <sheetFormatPr defaultColWidth="11.28515625" defaultRowHeight="8.25" customHeight="1" x14ac:dyDescent="0.5"/>
  <cols>
    <col min="1" max="1" width="31.7109375" style="4" customWidth="1"/>
    <col min="2" max="2" width="18.85546875" style="3" customWidth="1"/>
    <col min="3" max="3" width="20.28515625" style="3" customWidth="1"/>
    <col min="4" max="4" width="20.7109375" style="3" customWidth="1"/>
    <col min="5" max="5" width="11.28515625" style="3" customWidth="1"/>
    <col min="6" max="16384" width="11.28515625" style="3"/>
  </cols>
  <sheetData>
    <row r="1" spans="1:11" s="18" customFormat="1" ht="50.25" customHeight="1" x14ac:dyDescent="0.55000000000000004">
      <c r="A1" s="18" t="s">
        <v>36</v>
      </c>
      <c r="B1" s="19"/>
      <c r="C1" s="19"/>
      <c r="D1" s="19"/>
    </row>
    <row r="3" spans="1:11" s="4" customFormat="1" ht="30" customHeight="1" x14ac:dyDescent="0.5">
      <c r="A3" s="17" t="s">
        <v>22</v>
      </c>
      <c r="B3" s="16" t="s">
        <v>0</v>
      </c>
      <c r="C3" s="16" t="s">
        <v>21</v>
      </c>
      <c r="D3" s="16" t="s">
        <v>20</v>
      </c>
    </row>
    <row r="4" spans="1:11" s="4" customFormat="1" ht="19.5" customHeight="1" x14ac:dyDescent="0.5">
      <c r="B4" s="57" t="s">
        <v>19</v>
      </c>
      <c r="C4" s="57"/>
      <c r="D4" s="57"/>
    </row>
    <row r="5" spans="1:11" s="4" customFormat="1" ht="21" customHeight="1" x14ac:dyDescent="0.55000000000000004">
      <c r="A5" s="15" t="s">
        <v>1</v>
      </c>
      <c r="B5" s="47">
        <v>2051355</v>
      </c>
      <c r="C5" s="47">
        <v>990836</v>
      </c>
      <c r="D5" s="47">
        <v>1060519</v>
      </c>
      <c r="G5" s="3"/>
      <c r="H5" s="3"/>
      <c r="I5" s="3"/>
      <c r="J5" s="3"/>
      <c r="K5" s="3"/>
    </row>
    <row r="6" spans="1:11" ht="4.1500000000000004" customHeight="1" x14ac:dyDescent="0.55000000000000004">
      <c r="A6" s="15"/>
      <c r="B6" s="46"/>
      <c r="C6" s="46"/>
      <c r="D6" s="46"/>
    </row>
    <row r="7" spans="1:11" ht="19.149999999999999" customHeight="1" x14ac:dyDescent="0.55000000000000004">
      <c r="A7" s="13" t="s">
        <v>17</v>
      </c>
      <c r="B7" s="46">
        <v>50533</v>
      </c>
      <c r="C7" s="46">
        <v>20364</v>
      </c>
      <c r="D7" s="46">
        <v>30169</v>
      </c>
    </row>
    <row r="8" spans="1:11" ht="19.149999999999999" customHeight="1" x14ac:dyDescent="0.55000000000000004">
      <c r="A8" s="3" t="s">
        <v>16</v>
      </c>
      <c r="B8" s="46">
        <v>632934</v>
      </c>
      <c r="C8" s="46">
        <v>272973</v>
      </c>
      <c r="D8" s="46">
        <v>359961</v>
      </c>
    </row>
    <row r="9" spans="1:11" ht="19.149999999999999" customHeight="1" x14ac:dyDescent="0.55000000000000004">
      <c r="A9" s="12" t="s">
        <v>15</v>
      </c>
      <c r="B9" s="46">
        <v>370448</v>
      </c>
      <c r="C9" s="46">
        <v>216268</v>
      </c>
      <c r="D9" s="46">
        <v>154180</v>
      </c>
    </row>
    <row r="10" spans="1:11" ht="19.149999999999999" customHeight="1" x14ac:dyDescent="0.55000000000000004">
      <c r="A10" s="12" t="s">
        <v>14</v>
      </c>
      <c r="B10" s="46">
        <v>372087</v>
      </c>
      <c r="C10" s="46">
        <v>204410</v>
      </c>
      <c r="D10" s="46">
        <v>167677</v>
      </c>
    </row>
    <row r="11" spans="1:11" ht="19.149999999999999" customHeight="1" x14ac:dyDescent="0.55000000000000004">
      <c r="A11" s="3" t="s">
        <v>13</v>
      </c>
      <c r="B11" s="46">
        <v>382672</v>
      </c>
      <c r="C11" s="46">
        <v>171960</v>
      </c>
      <c r="D11" s="46">
        <v>210712</v>
      </c>
      <c r="I11" s="4"/>
      <c r="J11" s="4"/>
      <c r="K11" s="4"/>
    </row>
    <row r="12" spans="1:11" ht="19.149999999999999" customHeight="1" x14ac:dyDescent="0.55000000000000004">
      <c r="A12" s="10" t="s">
        <v>12</v>
      </c>
      <c r="B12" s="46">
        <v>282789</v>
      </c>
      <c r="C12" s="46">
        <v>108341</v>
      </c>
      <c r="D12" s="46">
        <v>174448</v>
      </c>
    </row>
    <row r="13" spans="1:11" ht="19.149999999999999" customHeight="1" x14ac:dyDescent="0.55000000000000004">
      <c r="A13" s="10" t="s">
        <v>11</v>
      </c>
      <c r="B13" s="46">
        <v>99883</v>
      </c>
      <c r="C13" s="46">
        <v>63619</v>
      </c>
      <c r="D13" s="46">
        <v>36264</v>
      </c>
    </row>
    <row r="14" spans="1:11" ht="19.149999999999999" customHeight="1" x14ac:dyDescent="0.55000000000000004">
      <c r="A14" s="11" t="s">
        <v>10</v>
      </c>
      <c r="B14" s="46" t="s">
        <v>3</v>
      </c>
      <c r="C14" s="46" t="s">
        <v>3</v>
      </c>
      <c r="D14" s="46" t="s">
        <v>3</v>
      </c>
    </row>
    <row r="15" spans="1:11" ht="19.149999999999999" customHeight="1" x14ac:dyDescent="0.55000000000000004">
      <c r="A15" s="3" t="s">
        <v>9</v>
      </c>
      <c r="B15" s="46">
        <v>239071</v>
      </c>
      <c r="C15" s="46">
        <v>103396</v>
      </c>
      <c r="D15" s="46">
        <v>135675</v>
      </c>
      <c r="I15" s="4"/>
      <c r="J15" s="4"/>
      <c r="K15" s="4"/>
    </row>
    <row r="16" spans="1:11" ht="19.149999999999999" customHeight="1" x14ac:dyDescent="0.55000000000000004">
      <c r="A16" s="11" t="s">
        <v>8</v>
      </c>
      <c r="B16" s="46">
        <v>131867</v>
      </c>
      <c r="C16" s="46">
        <v>48040</v>
      </c>
      <c r="D16" s="46">
        <v>83827</v>
      </c>
    </row>
    <row r="17" spans="1:12" ht="19.149999999999999" customHeight="1" x14ac:dyDescent="0.55000000000000004">
      <c r="A17" s="11" t="s">
        <v>7</v>
      </c>
      <c r="B17" s="46">
        <v>75253</v>
      </c>
      <c r="C17" s="46">
        <v>47086</v>
      </c>
      <c r="D17" s="46">
        <v>28167</v>
      </c>
    </row>
    <row r="18" spans="1:12" ht="19.149999999999999" customHeight="1" x14ac:dyDescent="0.55000000000000004">
      <c r="A18" s="11" t="s">
        <v>6</v>
      </c>
      <c r="B18" s="46">
        <v>31951</v>
      </c>
      <c r="C18" s="46">
        <v>8270</v>
      </c>
      <c r="D18" s="46">
        <v>23681</v>
      </c>
    </row>
    <row r="19" spans="1:12" ht="19.149999999999999" customHeight="1" x14ac:dyDescent="0.55000000000000004">
      <c r="A19" s="10" t="s">
        <v>5</v>
      </c>
      <c r="B19" s="46" t="s">
        <v>3</v>
      </c>
      <c r="C19" s="46" t="s">
        <v>3</v>
      </c>
      <c r="D19" s="46" t="s">
        <v>3</v>
      </c>
    </row>
    <row r="20" spans="1:12" ht="19.149999999999999" customHeight="1" x14ac:dyDescent="0.55000000000000004">
      <c r="A20" s="10" t="s">
        <v>4</v>
      </c>
      <c r="B20" s="46">
        <v>3610</v>
      </c>
      <c r="C20" s="46">
        <v>1465</v>
      </c>
      <c r="D20" s="46">
        <v>2145</v>
      </c>
    </row>
    <row r="21" spans="1:12" ht="21" customHeight="1" x14ac:dyDescent="0.5">
      <c r="A21" s="3"/>
      <c r="B21" s="58" t="s">
        <v>18</v>
      </c>
      <c r="C21" s="58"/>
      <c r="D21" s="58"/>
    </row>
    <row r="22" spans="1:12" ht="18.75" customHeight="1" x14ac:dyDescent="0.55000000000000004">
      <c r="A22" s="45" t="s">
        <v>1</v>
      </c>
      <c r="B22" s="14">
        <f>B5/$B$5*100</f>
        <v>100</v>
      </c>
      <c r="C22" s="14">
        <f>C5/$C$5*100</f>
        <v>100</v>
      </c>
      <c r="D22" s="14">
        <f>D5/$D$5*100</f>
        <v>100</v>
      </c>
      <c r="G22" s="50"/>
      <c r="H22" s="50"/>
      <c r="I22" s="50"/>
      <c r="J22" s="54"/>
    </row>
    <row r="23" spans="1:12" ht="6" customHeight="1" x14ac:dyDescent="0.25">
      <c r="A23" s="45"/>
      <c r="B23" s="9"/>
      <c r="C23" s="14"/>
      <c r="D23" s="14"/>
      <c r="G23" s="51"/>
      <c r="H23" s="51"/>
      <c r="I23" s="51"/>
    </row>
    <row r="24" spans="1:12" ht="19.149999999999999" customHeight="1" x14ac:dyDescent="0.55000000000000004">
      <c r="A24" s="13" t="s">
        <v>17</v>
      </c>
      <c r="B24" s="9">
        <f>B7/$B$5*100-0.03</f>
        <v>2.4333961454745765</v>
      </c>
      <c r="C24" s="9">
        <f>C7/$C$5*100</f>
        <v>2.0552341658962732</v>
      </c>
      <c r="D24" s="9">
        <f>D7/$D$5*100+0.03</f>
        <v>2.874739226737097</v>
      </c>
      <c r="G24" s="2"/>
      <c r="H24" s="2"/>
      <c r="I24" s="2"/>
      <c r="J24" s="2"/>
      <c r="K24" s="2"/>
      <c r="L24" s="2"/>
    </row>
    <row r="25" spans="1:12" ht="19.149999999999999" customHeight="1" x14ac:dyDescent="0.55000000000000004">
      <c r="A25" s="3" t="s">
        <v>16</v>
      </c>
      <c r="B25" s="9">
        <f>B8/$B$5*100-0.03</f>
        <v>30.824435239146808</v>
      </c>
      <c r="C25" s="9">
        <f>C8/$C$5*100+0.03</f>
        <v>27.579766056138453</v>
      </c>
      <c r="D25" s="9">
        <f t="shared" ref="D25:D30" si="0">D8/$D$5*100</f>
        <v>33.941966150535727</v>
      </c>
      <c r="G25" s="2"/>
      <c r="H25" s="2"/>
      <c r="I25" s="2"/>
      <c r="J25" s="2"/>
      <c r="K25" s="2"/>
      <c r="L25" s="2"/>
    </row>
    <row r="26" spans="1:12" ht="19.149999999999999" customHeight="1" x14ac:dyDescent="0.55000000000000004">
      <c r="A26" s="12" t="s">
        <v>15</v>
      </c>
      <c r="B26" s="9">
        <f t="shared" ref="B26:B30" si="1">B9/$B$5*100</f>
        <v>18.058697787559929</v>
      </c>
      <c r="C26" s="9">
        <f>C9/$C$5*100</f>
        <v>21.826820987529722</v>
      </c>
      <c r="D26" s="9">
        <f t="shared" si="0"/>
        <v>14.538164804213785</v>
      </c>
      <c r="G26" s="2"/>
      <c r="H26" s="2"/>
      <c r="I26" s="2"/>
      <c r="J26" s="2"/>
      <c r="K26" s="2"/>
      <c r="L26" s="2"/>
    </row>
    <row r="27" spans="1:12" ht="19.149999999999999" customHeight="1" x14ac:dyDescent="0.55000000000000004">
      <c r="A27" s="12" t="s">
        <v>14</v>
      </c>
      <c r="B27" s="9">
        <f>B10/$B$5*100</f>
        <v>18.138596196172774</v>
      </c>
      <c r="C27" s="9">
        <f>C10/$C$5*100</f>
        <v>20.630053813143647</v>
      </c>
      <c r="D27" s="9">
        <f t="shared" si="0"/>
        <v>15.810843558672689</v>
      </c>
      <c r="G27" s="2"/>
      <c r="H27" s="2"/>
      <c r="I27" s="2"/>
      <c r="J27" s="2"/>
      <c r="K27" s="2"/>
      <c r="L27" s="2"/>
    </row>
    <row r="28" spans="1:12" ht="19.149999999999999" customHeight="1" x14ac:dyDescent="0.55000000000000004">
      <c r="A28" s="3" t="s">
        <v>13</v>
      </c>
      <c r="B28" s="9">
        <f>B11/$B$5*100</f>
        <v>18.654596595908558</v>
      </c>
      <c r="C28" s="9">
        <f>C11/$C$5*100-0.03</f>
        <v>17.325041601233703</v>
      </c>
      <c r="D28" s="9">
        <f t="shared" si="0"/>
        <v>19.868762370122553</v>
      </c>
      <c r="G28" s="2"/>
      <c r="H28" s="2"/>
      <c r="I28" s="2"/>
    </row>
    <row r="29" spans="1:12" ht="19.149999999999999" customHeight="1" x14ac:dyDescent="0.55000000000000004">
      <c r="A29" s="10" t="s">
        <v>12</v>
      </c>
      <c r="B29" s="9">
        <f t="shared" si="1"/>
        <v>13.785473504098512</v>
      </c>
      <c r="C29" s="9">
        <f>C12/$C$5*100</f>
        <v>10.934301943005705</v>
      </c>
      <c r="D29" s="9">
        <f>D12/$D$5*100+0.03</f>
        <v>16.479304538626842</v>
      </c>
      <c r="G29" s="52"/>
      <c r="H29" s="52"/>
      <c r="I29" s="52"/>
    </row>
    <row r="30" spans="1:12" ht="19.149999999999999" customHeight="1" x14ac:dyDescent="0.55000000000000004">
      <c r="A30" s="10" t="s">
        <v>11</v>
      </c>
      <c r="B30" s="9">
        <f t="shared" si="1"/>
        <v>4.8691230918100477</v>
      </c>
      <c r="C30" s="9">
        <f>C13/$C$5*100</f>
        <v>6.4207396582280012</v>
      </c>
      <c r="D30" s="9">
        <f t="shared" si="0"/>
        <v>3.4194578314957114</v>
      </c>
      <c r="G30" s="52"/>
      <c r="H30" s="52"/>
      <c r="I30" s="52"/>
    </row>
    <row r="31" spans="1:12" ht="19.149999999999999" customHeight="1" x14ac:dyDescent="0.55000000000000004">
      <c r="A31" s="11" t="s">
        <v>10</v>
      </c>
      <c r="B31" s="53" t="s">
        <v>34</v>
      </c>
      <c r="C31" s="53" t="s">
        <v>34</v>
      </c>
      <c r="D31" s="53" t="s">
        <v>34</v>
      </c>
      <c r="G31" s="52"/>
      <c r="H31" s="52"/>
      <c r="I31" s="52"/>
    </row>
    <row r="32" spans="1:12" ht="19.149999999999999" customHeight="1" x14ac:dyDescent="0.55000000000000004">
      <c r="A32" s="3" t="s">
        <v>9</v>
      </c>
      <c r="B32" s="9">
        <f>B15/$B$5*100</f>
        <v>11.654296794070261</v>
      </c>
      <c r="C32" s="9">
        <f>C15/$C$5*100+0.03</f>
        <v>10.465228433363341</v>
      </c>
      <c r="D32" s="9">
        <f>D15/$D$5*100</f>
        <v>12.793264429963067</v>
      </c>
      <c r="G32" s="2"/>
      <c r="H32" s="2"/>
      <c r="I32" s="2"/>
    </row>
    <row r="33" spans="1:12" ht="19.149999999999999" customHeight="1" x14ac:dyDescent="0.55000000000000004">
      <c r="A33" s="11" t="s">
        <v>8</v>
      </c>
      <c r="B33" s="9">
        <f>B16/$B$5*100</f>
        <v>6.42828764402066</v>
      </c>
      <c r="C33" s="9">
        <f>C16/$C$5*100+0.03</f>
        <v>4.8784310218845501</v>
      </c>
      <c r="D33" s="9">
        <f>D16/$D$5*100</f>
        <v>7.9043374046103843</v>
      </c>
      <c r="G33" s="52"/>
      <c r="H33" s="52"/>
      <c r="I33" s="52"/>
    </row>
    <row r="34" spans="1:12" ht="19.149999999999999" customHeight="1" x14ac:dyDescent="0.55000000000000004">
      <c r="A34" s="11" t="s">
        <v>7</v>
      </c>
      <c r="B34" s="9">
        <f>B17/$B$5*100</f>
        <v>3.6684532906298521</v>
      </c>
      <c r="C34" s="9">
        <f>C17/$C$5*100</f>
        <v>4.7521486906006647</v>
      </c>
      <c r="D34" s="9">
        <f>D17/$D$5*100</f>
        <v>2.6559637309656878</v>
      </c>
      <c r="G34" s="52"/>
      <c r="H34" s="52"/>
      <c r="I34" s="52"/>
    </row>
    <row r="35" spans="1:12" ht="19.149999999999999" customHeight="1" x14ac:dyDescent="0.55000000000000004">
      <c r="A35" s="11" t="s">
        <v>6</v>
      </c>
      <c r="B35" s="9">
        <f>B18/$B$5*100</f>
        <v>1.5575558594197494</v>
      </c>
      <c r="C35" s="9">
        <f>C18/$C$5*100</f>
        <v>0.83464872087812714</v>
      </c>
      <c r="D35" s="9">
        <f>D18/$D$5*100</f>
        <v>2.2329632943869937</v>
      </c>
      <c r="G35" s="52"/>
      <c r="H35" s="52"/>
      <c r="I35" s="52"/>
    </row>
    <row r="36" spans="1:12" ht="19.149999999999999" customHeight="1" x14ac:dyDescent="0.55000000000000004">
      <c r="A36" s="10" t="s">
        <v>5</v>
      </c>
      <c r="B36" s="53" t="s">
        <v>34</v>
      </c>
      <c r="C36" s="53" t="s">
        <v>34</v>
      </c>
      <c r="D36" s="53" t="s">
        <v>34</v>
      </c>
      <c r="G36" s="2"/>
      <c r="H36" s="2"/>
      <c r="I36" s="2"/>
    </row>
    <row r="37" spans="1:12" ht="19.149999999999999" customHeight="1" x14ac:dyDescent="0.55000000000000004">
      <c r="A37" s="10" t="s">
        <v>4</v>
      </c>
      <c r="B37" s="9">
        <f>B20/$B$5*100</f>
        <v>0.1759812416670932</v>
      </c>
      <c r="C37" s="9">
        <f>C20/$B$5*100</f>
        <v>7.14162102610226E-2</v>
      </c>
      <c r="D37" s="9">
        <f>D20/$D$5*100</f>
        <v>0.20225945975508217</v>
      </c>
      <c r="G37" s="2"/>
      <c r="H37" s="2"/>
      <c r="I37" s="2"/>
      <c r="J37" s="2"/>
      <c r="K37" s="2"/>
      <c r="L37" s="2"/>
    </row>
    <row r="38" spans="1:12" ht="2.25" customHeight="1" x14ac:dyDescent="0.5">
      <c r="A38" s="8"/>
      <c r="B38" s="8"/>
      <c r="C38" s="8"/>
      <c r="D38" s="7">
        <v>0</v>
      </c>
    </row>
    <row r="39" spans="1:12" ht="12.75" customHeight="1" x14ac:dyDescent="0.5">
      <c r="A39" s="6"/>
      <c r="B39" s="5"/>
    </row>
    <row r="40" spans="1:12" ht="20.25" customHeight="1" x14ac:dyDescent="0.5">
      <c r="A40" s="1" t="s">
        <v>2</v>
      </c>
    </row>
    <row r="41" spans="1:12" ht="20.25" customHeight="1" x14ac:dyDescent="0.5"/>
    <row r="42" spans="1:12" ht="20.25" customHeight="1" x14ac:dyDescent="0.5"/>
    <row r="43" spans="1:12" ht="20.25" customHeight="1" x14ac:dyDescent="0.5"/>
    <row r="44" spans="1:12" ht="20.25" customHeight="1" x14ac:dyDescent="0.5"/>
    <row r="65536" spans="1:1" ht="26.25" customHeight="1" x14ac:dyDescent="0.5">
      <c r="A65536" s="3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ตารางที่1ไตรมาส2พ.ศ.2562</vt:lpstr>
      <vt:lpstr>ตารางที่2ไตรมาส2 พ.ศ.2562 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3</cp:lastModifiedBy>
  <cp:lastPrinted>2018-10-21T15:31:41Z</cp:lastPrinted>
  <dcterms:created xsi:type="dcterms:W3CDTF">2001-06-27T09:38:18Z</dcterms:created>
  <dcterms:modified xsi:type="dcterms:W3CDTF">2019-11-15T08:37:52Z</dcterms:modified>
</cp:coreProperties>
</file>