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JOHN\สรง.รายปี 2563\"/>
    </mc:Choice>
  </mc:AlternateContent>
  <xr:revisionPtr revIDLastSave="0" documentId="13_ncr:1_{4B32F3FD-D5EF-4511-824C-A951C28288A9}" xr6:coauthVersionLast="46" xr6:coauthVersionMax="46" xr10:uidLastSave="{00000000-0000-0000-0000-000000000000}"/>
  <bookViews>
    <workbookView xWindow="-120" yWindow="-120" windowWidth="21840" windowHeight="13140" xr2:uid="{00000000-000D-0000-FFFF-FFFF00000000}"/>
  </bookViews>
  <sheets>
    <sheet name="2" sheetId="2" r:id="rId1"/>
  </sheets>
  <calcPr calcId="191029"/>
</workbook>
</file>

<file path=xl/calcChain.xml><?xml version="1.0" encoding="utf-8"?>
<calcChain xmlns="http://schemas.openxmlformats.org/spreadsheetml/2006/main">
  <c r="C14" i="2" l="1"/>
  <c r="C6" i="2"/>
  <c r="C5" i="2"/>
  <c r="B6" i="2"/>
  <c r="B5" i="2"/>
  <c r="B48" i="2"/>
  <c r="B26" i="2"/>
  <c r="C12" i="2"/>
  <c r="F6" i="2" l="1"/>
  <c r="C15" i="2"/>
  <c r="C25" i="2" l="1"/>
  <c r="F29" i="2"/>
  <c r="E29" i="2"/>
  <c r="D29" i="2"/>
  <c r="C29" i="2"/>
  <c r="F25" i="2"/>
  <c r="E25" i="2"/>
  <c r="D25" i="2"/>
  <c r="C9" i="2"/>
  <c r="B29" i="2" l="1"/>
  <c r="F44" i="2" l="1"/>
  <c r="F14" i="2" s="1"/>
  <c r="E44" i="2"/>
  <c r="D44" i="2"/>
  <c r="C44" i="2"/>
  <c r="F40" i="2"/>
  <c r="E40" i="2"/>
  <c r="D40" i="2"/>
  <c r="C40" i="2"/>
  <c r="D15" i="2"/>
  <c r="E15" i="2"/>
  <c r="F15" i="2"/>
  <c r="D16" i="2"/>
  <c r="E16" i="2"/>
  <c r="F16" i="2"/>
  <c r="D17" i="2"/>
  <c r="E17" i="2"/>
  <c r="F17" i="2"/>
  <c r="D18" i="2"/>
  <c r="E18" i="2"/>
  <c r="F18" i="2"/>
  <c r="D19" i="2"/>
  <c r="E19" i="2"/>
  <c r="F19" i="2"/>
  <c r="C19" i="2"/>
  <c r="C18" i="2"/>
  <c r="C17" i="2"/>
  <c r="C16" i="2"/>
  <c r="C11" i="2"/>
  <c r="C7" i="2"/>
  <c r="B49" i="2"/>
  <c r="B15" i="2" l="1"/>
  <c r="B19" i="2"/>
  <c r="B16" i="2"/>
  <c r="B17" i="2"/>
  <c r="B18" i="2"/>
  <c r="D9" i="2"/>
  <c r="E9" i="2"/>
  <c r="F9" i="2"/>
  <c r="B9" i="2" l="1"/>
  <c r="D6" i="2" l="1"/>
  <c r="E6" i="2"/>
  <c r="D7" i="2"/>
  <c r="E7" i="2"/>
  <c r="F7" i="2"/>
  <c r="D8" i="2"/>
  <c r="E8" i="2"/>
  <c r="F8" i="2"/>
  <c r="D11" i="2"/>
  <c r="E11" i="2"/>
  <c r="F11" i="2"/>
  <c r="D12" i="2"/>
  <c r="E12" i="2"/>
  <c r="F12" i="2"/>
  <c r="D13" i="2"/>
  <c r="E13" i="2"/>
  <c r="F13" i="2"/>
  <c r="F20" i="2"/>
  <c r="D14" i="2"/>
  <c r="E14" i="2"/>
  <c r="F35" i="2"/>
  <c r="D35" i="2"/>
  <c r="B12" i="2" l="1"/>
  <c r="F10" i="2"/>
  <c r="E10" i="2"/>
  <c r="D10" i="2"/>
  <c r="B14" i="2"/>
  <c r="E35" i="2"/>
  <c r="D20" i="2"/>
  <c r="D5" i="2" s="1"/>
  <c r="E20" i="2"/>
  <c r="F5" i="2"/>
  <c r="E5" i="2" l="1"/>
  <c r="C13" i="2"/>
  <c r="C10" i="2" s="1"/>
  <c r="B10" i="2" s="1"/>
  <c r="C8" i="2"/>
  <c r="C20" i="2"/>
  <c r="C35" i="2" l="1"/>
  <c r="B24" i="2" l="1"/>
  <c r="B25" i="2"/>
  <c r="B23" i="2"/>
  <c r="B22" i="2"/>
  <c r="B21" i="2"/>
  <c r="B20" i="2"/>
  <c r="B47" i="2" l="1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8" i="2"/>
  <c r="B27" i="2"/>
  <c r="B13" i="2"/>
  <c r="B11" i="2"/>
  <c r="B8" i="2"/>
  <c r="B7" i="2"/>
</calcChain>
</file>

<file path=xl/sharedStrings.xml><?xml version="1.0" encoding="utf-8"?>
<sst xmlns="http://schemas.openxmlformats.org/spreadsheetml/2006/main" count="78" uniqueCount="27">
  <si>
    <t>เฉลี่ยปี</t>
  </si>
  <si>
    <t>ไตรมาสที่ 1</t>
  </si>
  <si>
    <t>ไตรมาสที่ 2</t>
  </si>
  <si>
    <t>ไตรมาสที่ 4</t>
  </si>
  <si>
    <t>รวม</t>
  </si>
  <si>
    <t>ชาย</t>
  </si>
  <si>
    <t>หญิง</t>
  </si>
  <si>
    <t>ไตรมาสที่ 3</t>
  </si>
  <si>
    <t>ระดับการศึกษาที่สำเร็จ</t>
  </si>
  <si>
    <t>ก่อนประถมศึกษา</t>
  </si>
  <si>
    <t>ระดับประถมศึกษา</t>
  </si>
  <si>
    <t>ระดับมัธยมศึกษาตอนต้น</t>
  </si>
  <si>
    <t>ระดับมัธยมศึกษาตอนปลาย</t>
  </si>
  <si>
    <t xml:space="preserve">     สายสามัญ</t>
  </si>
  <si>
    <t xml:space="preserve">     สายอาชีวศึกษา</t>
  </si>
  <si>
    <t xml:space="preserve">     สายวิชาการศึกษา</t>
  </si>
  <si>
    <t>ระดับอุดมศึกษา</t>
  </si>
  <si>
    <t xml:space="preserve">     สายวิชาการ</t>
  </si>
  <si>
    <t xml:space="preserve">     สายวิชาชีพ</t>
  </si>
  <si>
    <t xml:space="preserve">     สายวิชาการศึกษาระดับมหาวิทยาลัย</t>
  </si>
  <si>
    <t xml:space="preserve">การศึกษาอื่น ๆ </t>
  </si>
  <si>
    <t>ไม่ทราบ</t>
  </si>
  <si>
    <t xml:space="preserve">       สำนักงานสถิติแห่งชาติ  กระทรวงดิจิทัลเพื่อเศรษฐกิจและสังคม</t>
  </si>
  <si>
    <t>-</t>
  </si>
  <si>
    <t>ตาราง 2 จำนวนประชากรอายุ 15 ปีขึ้นไป จำแนกตามระดับการศึกษาที่สำเร็จและเพศ พ.ศ. 2563</t>
  </si>
  <si>
    <t>ที่มา: สรุปผลการสำรวจภาวะการทำงานของประชากร พ.ศ. 2563  จังหวัดมหาสารคาม</t>
  </si>
  <si>
    <t>ไม่มีการศึกษา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</si>
</sst>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43" formatCode="_-* #,##0.00_-;\-* #,##0.00_-;_-* &quot;-&quot;??_-;_-@_-"/>
    <numFmt numFmtId="187" formatCode="_-* #,##0_-;\-* #,##0_-;_-* &quot;-&quot;??_-;_-@_-"/>
    <numFmt numFmtId="188" formatCode="###,###,##0"/>
  </numFmts>
  <fonts count="7" x14ac:knownFonts="1">
    <font>
      <sz val="10"/>
      <name val="Arial"/>
      <charset val="222"/>
    </font>
    <font>
      <sz val="10"/>
      <name val="Arial"/>
      <family val="2"/>
    </font>
    <font>
      <b/>
      <sz val="18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5" fillId="2" borderId="3" xfId="0" applyFont="1" applyFill="1" applyBorder="1" applyAlignment="1">
      <alignment horizontal="center" vertical="center"/>
    </xf>
    <xf numFmtId="187" fontId="5" fillId="2" borderId="3" xfId="1" applyNumberFormat="1" applyFont="1" applyFill="1" applyBorder="1" applyAlignment="1">
      <alignment horizontal="right" vertical="center" wrapText="1"/>
    </xf>
    <xf numFmtId="41" fontId="5" fillId="2" borderId="3" xfId="1" applyNumberFormat="1" applyFont="1" applyFill="1" applyBorder="1" applyAlignment="1">
      <alignment horizontal="right" vertical="center" wrapText="1"/>
    </xf>
    <xf numFmtId="0" fontId="6" fillId="2" borderId="3" xfId="0" applyFont="1" applyFill="1" applyBorder="1" applyAlignment="1">
      <alignment horizontal="left" vertical="center" indent="1"/>
    </xf>
    <xf numFmtId="187" fontId="6" fillId="2" borderId="3" xfId="1" applyNumberFormat="1" applyFont="1" applyFill="1" applyBorder="1" applyAlignment="1">
      <alignment horizontal="right" vertical="center" wrapText="1"/>
    </xf>
    <xf numFmtId="41" fontId="6" fillId="2" borderId="3" xfId="1" applyNumberFormat="1" applyFont="1" applyFill="1" applyBorder="1" applyAlignment="1">
      <alignment horizontal="right" vertical="center" wrapText="1"/>
    </xf>
    <xf numFmtId="0" fontId="5" fillId="3" borderId="3" xfId="0" applyFont="1" applyFill="1" applyBorder="1" applyAlignment="1">
      <alignment horizontal="center" vertical="center"/>
    </xf>
    <xf numFmtId="41" fontId="5" fillId="3" borderId="3" xfId="1" applyNumberFormat="1" applyFont="1" applyFill="1" applyBorder="1" applyAlignment="1">
      <alignment horizontal="right" vertical="center" wrapText="1"/>
    </xf>
    <xf numFmtId="0" fontId="6" fillId="3" borderId="3" xfId="0" applyFont="1" applyFill="1" applyBorder="1" applyAlignment="1">
      <alignment horizontal="left" vertical="center" indent="1"/>
    </xf>
    <xf numFmtId="41" fontId="6" fillId="3" borderId="3" xfId="1" applyNumberFormat="1" applyFont="1" applyFill="1" applyBorder="1" applyAlignment="1">
      <alignment horizontal="right" vertical="center" wrapText="1"/>
    </xf>
    <xf numFmtId="0" fontId="6" fillId="3" borderId="4" xfId="0" applyFont="1" applyFill="1" applyBorder="1" applyAlignment="1">
      <alignment horizontal="left" vertical="center" indent="1"/>
    </xf>
    <xf numFmtId="41" fontId="6" fillId="3" borderId="4" xfId="1" applyNumberFormat="1" applyFont="1" applyFill="1" applyBorder="1" applyAlignment="1">
      <alignment horizontal="right" vertical="center" wrapText="1"/>
    </xf>
    <xf numFmtId="0" fontId="4" fillId="4" borderId="0" xfId="0" applyFont="1" applyFill="1" applyBorder="1" applyAlignment="1"/>
    <xf numFmtId="0" fontId="3" fillId="4" borderId="0" xfId="0" applyFont="1" applyFill="1" applyBorder="1" applyAlignment="1">
      <alignment horizontal="left" vertical="center"/>
    </xf>
    <xf numFmtId="0" fontId="4" fillId="4" borderId="0" xfId="0" applyFont="1" applyFill="1"/>
    <xf numFmtId="0" fontId="5" fillId="4" borderId="2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41" fontId="5" fillId="4" borderId="1" xfId="1" applyNumberFormat="1" applyFont="1" applyFill="1" applyBorder="1" applyAlignment="1">
      <alignment horizontal="right" vertical="center" wrapText="1"/>
    </xf>
    <xf numFmtId="0" fontId="3" fillId="4" borderId="0" xfId="0" applyFont="1" applyFill="1"/>
    <xf numFmtId="0" fontId="6" fillId="4" borderId="3" xfId="0" applyFont="1" applyFill="1" applyBorder="1" applyAlignment="1">
      <alignment horizontal="left" vertical="center" indent="1"/>
    </xf>
    <xf numFmtId="41" fontId="6" fillId="4" borderId="3" xfId="1" applyNumberFormat="1" applyFont="1" applyFill="1" applyBorder="1" applyAlignment="1">
      <alignment horizontal="right" vertical="center" wrapText="1"/>
    </xf>
    <xf numFmtId="0" fontId="3" fillId="4" borderId="0" xfId="0" applyFont="1" applyFill="1" applyBorder="1" applyAlignment="1">
      <alignment horizontal="center" vertical="center"/>
    </xf>
    <xf numFmtId="188" fontId="3" fillId="4" borderId="0" xfId="0" applyNumberFormat="1" applyFont="1" applyFill="1" applyBorder="1" applyAlignment="1">
      <alignment horizontal="right" vertical="center"/>
    </xf>
    <xf numFmtId="0" fontId="4" fillId="4" borderId="0" xfId="0" applyFont="1" applyFill="1" applyBorder="1" applyAlignment="1">
      <alignment horizontal="left" vertical="center"/>
    </xf>
    <xf numFmtId="187" fontId="5" fillId="4" borderId="1" xfId="1" applyNumberFormat="1" applyFont="1" applyFill="1" applyBorder="1" applyAlignment="1">
      <alignment horizontal="right" vertical="center" wrapText="1"/>
    </xf>
    <xf numFmtId="187" fontId="6" fillId="4" borderId="3" xfId="1" applyNumberFormat="1" applyFont="1" applyFill="1" applyBorder="1" applyAlignment="1">
      <alignment horizontal="right" vertical="center" wrapText="1"/>
    </xf>
    <xf numFmtId="187" fontId="6" fillId="3" borderId="4" xfId="1" applyNumberFormat="1" applyFont="1" applyFill="1" applyBorder="1" applyAlignment="1">
      <alignment horizontal="right" vertical="center" wrapText="1"/>
    </xf>
    <xf numFmtId="41" fontId="6" fillId="5" borderId="3" xfId="1" applyNumberFormat="1" applyFont="1" applyFill="1" applyBorder="1" applyAlignment="1">
      <alignment horizontal="right" vertical="center" wrapText="1"/>
    </xf>
    <xf numFmtId="0" fontId="2" fillId="4" borderId="0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colors>
    <mruColors>
      <color rgb="FFFFFF99"/>
      <color rgb="FFFFFF66"/>
      <color rgb="FFFFCC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F53"/>
  <sheetViews>
    <sheetView tabSelected="1" showWhiteSpace="0" zoomScaleNormal="100" workbookViewId="0">
      <selection activeCell="K7" sqref="K7"/>
    </sheetView>
  </sheetViews>
  <sheetFormatPr defaultRowHeight="21" x14ac:dyDescent="0.35"/>
  <cols>
    <col min="1" max="1" width="31.42578125" style="15" customWidth="1"/>
    <col min="2" max="4" width="14.85546875" style="15" customWidth="1"/>
    <col min="5" max="5" width="17.28515625" style="15" customWidth="1"/>
    <col min="6" max="6" width="19" style="15" customWidth="1"/>
    <col min="7" max="7" width="6.85546875" style="15" customWidth="1"/>
    <col min="8" max="16384" width="9.140625" style="15"/>
  </cols>
  <sheetData>
    <row r="1" spans="1:6" s="13" customFormat="1" ht="23.25" x14ac:dyDescent="0.35">
      <c r="A1" s="29" t="s">
        <v>24</v>
      </c>
      <c r="B1" s="29"/>
      <c r="C1" s="29"/>
      <c r="D1" s="29"/>
      <c r="E1" s="29"/>
      <c r="F1" s="29"/>
    </row>
    <row r="2" spans="1:6" ht="10.5" customHeight="1" x14ac:dyDescent="0.35">
      <c r="A2" s="13"/>
      <c r="B2" s="13"/>
      <c r="C2" s="13"/>
      <c r="D2" s="13"/>
      <c r="E2" s="13"/>
      <c r="F2" s="13"/>
    </row>
    <row r="3" spans="1:6" x14ac:dyDescent="0.35">
      <c r="A3" s="30" t="s">
        <v>8</v>
      </c>
      <c r="B3" s="32">
        <v>2563</v>
      </c>
      <c r="C3" s="33"/>
      <c r="D3" s="33"/>
      <c r="E3" s="33"/>
      <c r="F3" s="34"/>
    </row>
    <row r="4" spans="1:6" x14ac:dyDescent="0.35">
      <c r="A4" s="31"/>
      <c r="B4" s="16" t="s">
        <v>0</v>
      </c>
      <c r="C4" s="16" t="s">
        <v>1</v>
      </c>
      <c r="D4" s="16" t="s">
        <v>2</v>
      </c>
      <c r="E4" s="16" t="s">
        <v>7</v>
      </c>
      <c r="F4" s="16" t="s">
        <v>3</v>
      </c>
    </row>
    <row r="5" spans="1:6" s="19" customFormat="1" x14ac:dyDescent="0.35">
      <c r="A5" s="17" t="s">
        <v>4</v>
      </c>
      <c r="B5" s="25">
        <f>SUM(C5:F5)/4</f>
        <v>680198.75</v>
      </c>
      <c r="C5" s="18">
        <f>SUM(C20,C35)</f>
        <v>680396</v>
      </c>
      <c r="D5" s="18">
        <f t="shared" ref="D5:F5" si="0">SUM(D20,D35)</f>
        <v>680349</v>
      </c>
      <c r="E5" s="18">
        <f t="shared" si="0"/>
        <v>680209</v>
      </c>
      <c r="F5" s="18">
        <f t="shared" si="0"/>
        <v>679841</v>
      </c>
    </row>
    <row r="6" spans="1:6" x14ac:dyDescent="0.35">
      <c r="A6" s="20" t="s">
        <v>26</v>
      </c>
      <c r="B6" s="26">
        <f>SUM(C6:F6)/4</f>
        <v>3538</v>
      </c>
      <c r="C6" s="21">
        <f>SUM(C21,C36)</f>
        <v>5681</v>
      </c>
      <c r="D6" s="21">
        <f t="shared" ref="D6:E6" si="1">SUM(D21,D36)</f>
        <v>4464</v>
      </c>
      <c r="E6" s="21">
        <f t="shared" si="1"/>
        <v>1619</v>
      </c>
      <c r="F6" s="21">
        <f>SUM(F21,F36)</f>
        <v>2388</v>
      </c>
    </row>
    <row r="7" spans="1:6" x14ac:dyDescent="0.35">
      <c r="A7" s="20" t="s">
        <v>9</v>
      </c>
      <c r="B7" s="21">
        <f t="shared" ref="B7:B47" si="2">SUM(C7:F7)/4</f>
        <v>198200.5</v>
      </c>
      <c r="C7" s="21">
        <f>SUM(C22,C37)</f>
        <v>201810</v>
      </c>
      <c r="D7" s="21">
        <f t="shared" ref="D7:F7" si="3">SUM(D22,D37)</f>
        <v>193450</v>
      </c>
      <c r="E7" s="21">
        <f t="shared" si="3"/>
        <v>203561</v>
      </c>
      <c r="F7" s="21">
        <f t="shared" si="3"/>
        <v>193981</v>
      </c>
    </row>
    <row r="8" spans="1:6" x14ac:dyDescent="0.35">
      <c r="A8" s="20" t="s">
        <v>10</v>
      </c>
      <c r="B8" s="21">
        <f t="shared" si="2"/>
        <v>146565.25</v>
      </c>
      <c r="C8" s="21">
        <f>SUM(C23,C38)</f>
        <v>153046</v>
      </c>
      <c r="D8" s="21">
        <f t="shared" ref="D8:F8" si="4">SUM(D23,D38)</f>
        <v>151145</v>
      </c>
      <c r="E8" s="21">
        <f t="shared" si="4"/>
        <v>138644</v>
      </c>
      <c r="F8" s="21">
        <f t="shared" si="4"/>
        <v>143426</v>
      </c>
    </row>
    <row r="9" spans="1:6" x14ac:dyDescent="0.35">
      <c r="A9" s="20" t="s">
        <v>11</v>
      </c>
      <c r="B9" s="26">
        <f>SUM(C9:F9)/4</f>
        <v>123288.75</v>
      </c>
      <c r="C9" s="21">
        <f>SUM(C24,C39)</f>
        <v>114110</v>
      </c>
      <c r="D9" s="21">
        <f t="shared" ref="D9:F9" si="5">SUM(D24,D39)</f>
        <v>129948</v>
      </c>
      <c r="E9" s="21">
        <f t="shared" si="5"/>
        <v>127767</v>
      </c>
      <c r="F9" s="21">
        <f t="shared" si="5"/>
        <v>121330</v>
      </c>
    </row>
    <row r="10" spans="1:6" x14ac:dyDescent="0.35">
      <c r="A10" s="20" t="s">
        <v>12</v>
      </c>
      <c r="B10" s="26">
        <f>SUM(C10:F10)/4</f>
        <v>125023.75</v>
      </c>
      <c r="C10" s="21">
        <f>SUM(C11:C13)</f>
        <v>129649</v>
      </c>
      <c r="D10" s="21">
        <f t="shared" ref="D10:F10" si="6">SUM(D11:D13)</f>
        <v>119691</v>
      </c>
      <c r="E10" s="21">
        <f t="shared" si="6"/>
        <v>128420</v>
      </c>
      <c r="F10" s="21">
        <f t="shared" si="6"/>
        <v>122335</v>
      </c>
    </row>
    <row r="11" spans="1:6" x14ac:dyDescent="0.35">
      <c r="A11" s="20" t="s">
        <v>13</v>
      </c>
      <c r="B11" s="21">
        <f t="shared" si="2"/>
        <v>111750.75</v>
      </c>
      <c r="C11" s="21">
        <f>SUM(C26,C41)</f>
        <v>117098</v>
      </c>
      <c r="D11" s="21">
        <f t="shared" ref="D11:F11" si="7">SUM(D26,D41)</f>
        <v>113930</v>
      </c>
      <c r="E11" s="21">
        <f t="shared" si="7"/>
        <v>108632</v>
      </c>
      <c r="F11" s="21">
        <f t="shared" si="7"/>
        <v>107343</v>
      </c>
    </row>
    <row r="12" spans="1:6" x14ac:dyDescent="0.35">
      <c r="A12" s="20" t="s">
        <v>14</v>
      </c>
      <c r="B12" s="21">
        <f>SUM(C12:F12)/4</f>
        <v>13273</v>
      </c>
      <c r="C12" s="21">
        <f>SUM(C27,C42)</f>
        <v>12551</v>
      </c>
      <c r="D12" s="21">
        <f t="shared" ref="D12:F12" si="8">SUM(D27,D42)</f>
        <v>5761</v>
      </c>
      <c r="E12" s="21">
        <f t="shared" si="8"/>
        <v>19788</v>
      </c>
      <c r="F12" s="21">
        <f t="shared" si="8"/>
        <v>14992</v>
      </c>
    </row>
    <row r="13" spans="1:6" x14ac:dyDescent="0.35">
      <c r="A13" s="20" t="s">
        <v>15</v>
      </c>
      <c r="B13" s="21">
        <f t="shared" si="2"/>
        <v>0</v>
      </c>
      <c r="C13" s="21">
        <f>SUM(C28,C43)</f>
        <v>0</v>
      </c>
      <c r="D13" s="21">
        <f t="shared" ref="D13:F13" si="9">SUM(D28,D43)</f>
        <v>0</v>
      </c>
      <c r="E13" s="21">
        <f t="shared" si="9"/>
        <v>0</v>
      </c>
      <c r="F13" s="21">
        <f t="shared" si="9"/>
        <v>0</v>
      </c>
    </row>
    <row r="14" spans="1:6" x14ac:dyDescent="0.35">
      <c r="A14" s="20" t="s">
        <v>16</v>
      </c>
      <c r="B14" s="26">
        <f t="shared" ref="B14:B19" si="10">SUM(C14:F14)/4</f>
        <v>83582.5</v>
      </c>
      <c r="C14" s="21">
        <f>SUM(C44,C29)</f>
        <v>76100</v>
      </c>
      <c r="D14" s="21">
        <f>SUM(D44,D29)</f>
        <v>81651</v>
      </c>
      <c r="E14" s="21">
        <f t="shared" ref="E14" si="11">SUM(E44,E29)</f>
        <v>80198</v>
      </c>
      <c r="F14" s="21">
        <f>SUM(F44,F29)</f>
        <v>96381</v>
      </c>
    </row>
    <row r="15" spans="1:6" x14ac:dyDescent="0.35">
      <c r="A15" s="20" t="s">
        <v>17</v>
      </c>
      <c r="B15" s="26">
        <f t="shared" si="10"/>
        <v>43963</v>
      </c>
      <c r="C15" s="21">
        <f>SUM(C30,C45)</f>
        <v>40377</v>
      </c>
      <c r="D15" s="21">
        <f t="shared" ref="D15:F15" si="12">SUM(D30,D45)</f>
        <v>42082</v>
      </c>
      <c r="E15" s="21">
        <f t="shared" si="12"/>
        <v>45896</v>
      </c>
      <c r="F15" s="21">
        <f t="shared" si="12"/>
        <v>47497</v>
      </c>
    </row>
    <row r="16" spans="1:6" x14ac:dyDescent="0.35">
      <c r="A16" s="20" t="s">
        <v>18</v>
      </c>
      <c r="B16" s="26">
        <f t="shared" si="10"/>
        <v>20168</v>
      </c>
      <c r="C16" s="21">
        <f>SUM(C31,C46)</f>
        <v>19354</v>
      </c>
      <c r="D16" s="21">
        <f t="shared" ref="D16:F16" si="13">SUM(D31,D46)</f>
        <v>20975</v>
      </c>
      <c r="E16" s="21">
        <f t="shared" si="13"/>
        <v>16700</v>
      </c>
      <c r="F16" s="21">
        <f t="shared" si="13"/>
        <v>23643</v>
      </c>
    </row>
    <row r="17" spans="1:6" ht="18.95" customHeight="1" x14ac:dyDescent="0.35">
      <c r="A17" s="20" t="s">
        <v>19</v>
      </c>
      <c r="B17" s="26">
        <f t="shared" si="10"/>
        <v>19451.5</v>
      </c>
      <c r="C17" s="21">
        <f>SUM(C32,C47)</f>
        <v>16369</v>
      </c>
      <c r="D17" s="21">
        <f t="shared" ref="D17:F17" si="14">SUM(D32,D47)</f>
        <v>18594</v>
      </c>
      <c r="E17" s="21">
        <f t="shared" si="14"/>
        <v>17602</v>
      </c>
      <c r="F17" s="21">
        <f t="shared" si="14"/>
        <v>25241</v>
      </c>
    </row>
    <row r="18" spans="1:6" ht="18.95" customHeight="1" x14ac:dyDescent="0.35">
      <c r="A18" s="20" t="s">
        <v>20</v>
      </c>
      <c r="B18" s="26">
        <f t="shared" si="10"/>
        <v>0</v>
      </c>
      <c r="C18" s="21">
        <f>SUM(C33,C48)</f>
        <v>0</v>
      </c>
      <c r="D18" s="21">
        <f t="shared" ref="D18:F18" si="15">SUM(D33,D48)</f>
        <v>0</v>
      </c>
      <c r="E18" s="21">
        <f t="shared" si="15"/>
        <v>0</v>
      </c>
      <c r="F18" s="21">
        <f t="shared" si="15"/>
        <v>0</v>
      </c>
    </row>
    <row r="19" spans="1:6" ht="18.95" customHeight="1" x14ac:dyDescent="0.35">
      <c r="A19" s="20" t="s">
        <v>21</v>
      </c>
      <c r="B19" s="26">
        <f t="shared" si="10"/>
        <v>0</v>
      </c>
      <c r="C19" s="21">
        <f>SUM(C34,C49)</f>
        <v>0</v>
      </c>
      <c r="D19" s="21">
        <f t="shared" ref="D19:F19" si="16">SUM(D34,D49)</f>
        <v>0</v>
      </c>
      <c r="E19" s="21">
        <f t="shared" si="16"/>
        <v>0</v>
      </c>
      <c r="F19" s="21">
        <f t="shared" si="16"/>
        <v>0</v>
      </c>
    </row>
    <row r="20" spans="1:6" s="19" customFormat="1" ht="18.95" customHeight="1" x14ac:dyDescent="0.35">
      <c r="A20" s="1" t="s">
        <v>5</v>
      </c>
      <c r="B20" s="2">
        <f t="shared" ref="B20:B25" si="17">SUM(C20:F20)/4</f>
        <v>319329</v>
      </c>
      <c r="C20" s="3">
        <f>SUM(C21:C25,C29,C33:C34)</f>
        <v>319502</v>
      </c>
      <c r="D20" s="3">
        <f t="shared" ref="D20:F20" si="18">SUM(D21:D25,D29,D33:D34)</f>
        <v>319419</v>
      </c>
      <c r="E20" s="3">
        <f t="shared" si="18"/>
        <v>319305</v>
      </c>
      <c r="F20" s="3">
        <f t="shared" si="18"/>
        <v>319090</v>
      </c>
    </row>
    <row r="21" spans="1:6" ht="18.95" customHeight="1" x14ac:dyDescent="0.35">
      <c r="A21" s="4" t="s">
        <v>26</v>
      </c>
      <c r="B21" s="5">
        <f t="shared" si="17"/>
        <v>1805.25</v>
      </c>
      <c r="C21" s="28">
        <v>3067</v>
      </c>
      <c r="D21" s="28">
        <v>2159</v>
      </c>
      <c r="E21" s="28">
        <v>1485</v>
      </c>
      <c r="F21" s="28">
        <v>510</v>
      </c>
    </row>
    <row r="22" spans="1:6" ht="18.95" customHeight="1" x14ac:dyDescent="0.35">
      <c r="A22" s="4" t="s">
        <v>9</v>
      </c>
      <c r="B22" s="5">
        <f t="shared" si="17"/>
        <v>81790.5</v>
      </c>
      <c r="C22" s="28">
        <v>83196</v>
      </c>
      <c r="D22" s="28">
        <v>81888</v>
      </c>
      <c r="E22" s="28">
        <v>83316</v>
      </c>
      <c r="F22" s="28">
        <v>78762</v>
      </c>
    </row>
    <row r="23" spans="1:6" ht="18.95" customHeight="1" x14ac:dyDescent="0.35">
      <c r="A23" s="4" t="s">
        <v>10</v>
      </c>
      <c r="B23" s="5">
        <f t="shared" si="17"/>
        <v>73839.5</v>
      </c>
      <c r="C23" s="28">
        <v>79157</v>
      </c>
      <c r="D23" s="28">
        <v>75438</v>
      </c>
      <c r="E23" s="28">
        <v>70110</v>
      </c>
      <c r="F23" s="28">
        <v>70653</v>
      </c>
    </row>
    <row r="24" spans="1:6" ht="18.95" customHeight="1" x14ac:dyDescent="0.35">
      <c r="A24" s="4" t="s">
        <v>11</v>
      </c>
      <c r="B24" s="5">
        <f t="shared" si="17"/>
        <v>61898.75</v>
      </c>
      <c r="C24" s="28">
        <v>54120</v>
      </c>
      <c r="D24" s="28">
        <v>68344</v>
      </c>
      <c r="E24" s="28">
        <v>59066</v>
      </c>
      <c r="F24" s="28">
        <v>66065</v>
      </c>
    </row>
    <row r="25" spans="1:6" ht="18.95" customHeight="1" x14ac:dyDescent="0.35">
      <c r="A25" s="4" t="s">
        <v>12</v>
      </c>
      <c r="B25" s="5">
        <f t="shared" si="17"/>
        <v>64421.75</v>
      </c>
      <c r="C25" s="6">
        <f>SUM(C26:C28)</f>
        <v>69940</v>
      </c>
      <c r="D25" s="6">
        <f>SUM(D26:D28)</f>
        <v>55939</v>
      </c>
      <c r="E25" s="6">
        <f>SUM(E26:E28)</f>
        <v>70684</v>
      </c>
      <c r="F25" s="6">
        <f>SUM(F26:F28)</f>
        <v>61124</v>
      </c>
    </row>
    <row r="26" spans="1:6" ht="18.95" customHeight="1" x14ac:dyDescent="0.35">
      <c r="A26" s="4" t="s">
        <v>13</v>
      </c>
      <c r="B26" s="6">
        <f>SUM(C26:F26)/4</f>
        <v>55543.75</v>
      </c>
      <c r="C26" s="28">
        <v>61486</v>
      </c>
      <c r="D26" s="28">
        <v>53012</v>
      </c>
      <c r="E26" s="28">
        <v>58021</v>
      </c>
      <c r="F26" s="28">
        <v>49656</v>
      </c>
    </row>
    <row r="27" spans="1:6" ht="18.95" customHeight="1" x14ac:dyDescent="0.35">
      <c r="A27" s="4" t="s">
        <v>14</v>
      </c>
      <c r="B27" s="6">
        <f t="shared" si="2"/>
        <v>8878</v>
      </c>
      <c r="C27" s="28">
        <v>8454</v>
      </c>
      <c r="D27" s="28">
        <v>2927</v>
      </c>
      <c r="E27" s="28">
        <v>12663</v>
      </c>
      <c r="F27" s="28">
        <v>11468</v>
      </c>
    </row>
    <row r="28" spans="1:6" ht="18.95" customHeight="1" x14ac:dyDescent="0.35">
      <c r="A28" s="4" t="s">
        <v>15</v>
      </c>
      <c r="B28" s="6">
        <f t="shared" si="2"/>
        <v>0</v>
      </c>
      <c r="C28" s="28" t="s">
        <v>23</v>
      </c>
      <c r="D28" s="28" t="s">
        <v>23</v>
      </c>
      <c r="E28" s="28" t="s">
        <v>23</v>
      </c>
      <c r="F28" s="28" t="s">
        <v>23</v>
      </c>
    </row>
    <row r="29" spans="1:6" ht="18.95" customHeight="1" x14ac:dyDescent="0.35">
      <c r="A29" s="4" t="s">
        <v>16</v>
      </c>
      <c r="B29" s="5">
        <f>SUM(C29:F29)/4</f>
        <v>35573.25</v>
      </c>
      <c r="C29" s="6">
        <f>SUM(C30:C32)</f>
        <v>30022</v>
      </c>
      <c r="D29" s="6">
        <f>SUM(D30:D32)</f>
        <v>35651</v>
      </c>
      <c r="E29" s="6">
        <f>SUM(E30:E32)</f>
        <v>34644</v>
      </c>
      <c r="F29" s="6">
        <f>SUM(F30:F32)</f>
        <v>41976</v>
      </c>
    </row>
    <row r="30" spans="1:6" ht="18.95" customHeight="1" x14ac:dyDescent="0.35">
      <c r="A30" s="4" t="s">
        <v>17</v>
      </c>
      <c r="B30" s="6">
        <f t="shared" si="2"/>
        <v>18346</v>
      </c>
      <c r="C30" s="28">
        <v>12847</v>
      </c>
      <c r="D30" s="28">
        <v>19331</v>
      </c>
      <c r="E30" s="28">
        <v>20415</v>
      </c>
      <c r="F30" s="28">
        <v>20791</v>
      </c>
    </row>
    <row r="31" spans="1:6" ht="18.95" customHeight="1" x14ac:dyDescent="0.35">
      <c r="A31" s="4" t="s">
        <v>18</v>
      </c>
      <c r="B31" s="6">
        <f t="shared" si="2"/>
        <v>9833.75</v>
      </c>
      <c r="C31" s="28">
        <v>10435</v>
      </c>
      <c r="D31" s="28">
        <v>8989</v>
      </c>
      <c r="E31" s="28">
        <v>7661</v>
      </c>
      <c r="F31" s="28">
        <v>12250</v>
      </c>
    </row>
    <row r="32" spans="1:6" ht="18.95" customHeight="1" x14ac:dyDescent="0.35">
      <c r="A32" s="4" t="s">
        <v>19</v>
      </c>
      <c r="B32" s="6">
        <f t="shared" si="2"/>
        <v>7393.5</v>
      </c>
      <c r="C32" s="28">
        <v>6740</v>
      </c>
      <c r="D32" s="28">
        <v>7331</v>
      </c>
      <c r="E32" s="28">
        <v>6568</v>
      </c>
      <c r="F32" s="28">
        <v>8935</v>
      </c>
    </row>
    <row r="33" spans="1:6" ht="18.95" customHeight="1" x14ac:dyDescent="0.35">
      <c r="A33" s="4" t="s">
        <v>20</v>
      </c>
      <c r="B33" s="6">
        <f t="shared" si="2"/>
        <v>0</v>
      </c>
      <c r="C33" s="6" t="s">
        <v>23</v>
      </c>
      <c r="D33" s="6" t="s">
        <v>23</v>
      </c>
      <c r="E33" s="6" t="s">
        <v>23</v>
      </c>
      <c r="F33" s="6" t="s">
        <v>23</v>
      </c>
    </row>
    <row r="34" spans="1:6" ht="18.95" customHeight="1" x14ac:dyDescent="0.35">
      <c r="A34" s="4" t="s">
        <v>21</v>
      </c>
      <c r="B34" s="6">
        <f t="shared" si="2"/>
        <v>0</v>
      </c>
      <c r="C34" s="6" t="s">
        <v>23</v>
      </c>
      <c r="D34" s="6" t="s">
        <v>23</v>
      </c>
      <c r="E34" s="6" t="s">
        <v>23</v>
      </c>
      <c r="F34" s="6" t="s">
        <v>23</v>
      </c>
    </row>
    <row r="35" spans="1:6" s="19" customFormat="1" ht="18.95" customHeight="1" x14ac:dyDescent="0.35">
      <c r="A35" s="7" t="s">
        <v>6</v>
      </c>
      <c r="B35" s="8">
        <f t="shared" si="2"/>
        <v>360869.75</v>
      </c>
      <c r="C35" s="8">
        <f>SUM(C36:C40,C44,C48:C49)</f>
        <v>360894</v>
      </c>
      <c r="D35" s="8">
        <f t="shared" ref="D35:F35" si="19">SUM(D36:D40,D44,D48:D49)</f>
        <v>360930</v>
      </c>
      <c r="E35" s="8">
        <f t="shared" si="19"/>
        <v>360904</v>
      </c>
      <c r="F35" s="8">
        <f t="shared" si="19"/>
        <v>360751</v>
      </c>
    </row>
    <row r="36" spans="1:6" ht="18.95" customHeight="1" x14ac:dyDescent="0.35">
      <c r="A36" s="9" t="s">
        <v>26</v>
      </c>
      <c r="B36" s="10">
        <f t="shared" si="2"/>
        <v>1732.75</v>
      </c>
      <c r="C36" s="28">
        <v>2614</v>
      </c>
      <c r="D36" s="28">
        <v>2305</v>
      </c>
      <c r="E36" s="28">
        <v>134</v>
      </c>
      <c r="F36" s="28">
        <v>1878</v>
      </c>
    </row>
    <row r="37" spans="1:6" ht="18.95" customHeight="1" x14ac:dyDescent="0.35">
      <c r="A37" s="9" t="s">
        <v>9</v>
      </c>
      <c r="B37" s="10">
        <f t="shared" si="2"/>
        <v>116410</v>
      </c>
      <c r="C37" s="28">
        <v>118614</v>
      </c>
      <c r="D37" s="28">
        <v>111562</v>
      </c>
      <c r="E37" s="28">
        <v>120245</v>
      </c>
      <c r="F37" s="28">
        <v>115219</v>
      </c>
    </row>
    <row r="38" spans="1:6" ht="18.95" customHeight="1" x14ac:dyDescent="0.35">
      <c r="A38" s="9" t="s">
        <v>10</v>
      </c>
      <c r="B38" s="10">
        <f t="shared" si="2"/>
        <v>72725.75</v>
      </c>
      <c r="C38" s="28">
        <v>73889</v>
      </c>
      <c r="D38" s="28">
        <v>75707</v>
      </c>
      <c r="E38" s="28">
        <v>68534</v>
      </c>
      <c r="F38" s="28">
        <v>72773</v>
      </c>
    </row>
    <row r="39" spans="1:6" ht="18.95" customHeight="1" x14ac:dyDescent="0.35">
      <c r="A39" s="9" t="s">
        <v>11</v>
      </c>
      <c r="B39" s="10">
        <f t="shared" si="2"/>
        <v>61390</v>
      </c>
      <c r="C39" s="28">
        <v>59990</v>
      </c>
      <c r="D39" s="28">
        <v>61604</v>
      </c>
      <c r="E39" s="28">
        <v>68701</v>
      </c>
      <c r="F39" s="28">
        <v>55265</v>
      </c>
    </row>
    <row r="40" spans="1:6" ht="18.95" customHeight="1" x14ac:dyDescent="0.35">
      <c r="A40" s="9" t="s">
        <v>12</v>
      </c>
      <c r="B40" s="10">
        <f t="shared" si="2"/>
        <v>60602</v>
      </c>
      <c r="C40" s="10">
        <f>SUM(C41:C43)</f>
        <v>59709</v>
      </c>
      <c r="D40" s="10">
        <f>SUM(D41:D43)</f>
        <v>63752</v>
      </c>
      <c r="E40" s="10">
        <f>SUM(E41:E43)</f>
        <v>57736</v>
      </c>
      <c r="F40" s="10">
        <f>SUM(F41:F43)</f>
        <v>61211</v>
      </c>
    </row>
    <row r="41" spans="1:6" ht="18.95" customHeight="1" x14ac:dyDescent="0.35">
      <c r="A41" s="9" t="s">
        <v>13</v>
      </c>
      <c r="B41" s="10">
        <f t="shared" si="2"/>
        <v>56207</v>
      </c>
      <c r="C41" s="28">
        <v>55612</v>
      </c>
      <c r="D41" s="28">
        <v>60918</v>
      </c>
      <c r="E41" s="28">
        <v>50611</v>
      </c>
      <c r="F41" s="28">
        <v>57687</v>
      </c>
    </row>
    <row r="42" spans="1:6" ht="18.95" customHeight="1" x14ac:dyDescent="0.35">
      <c r="A42" s="9" t="s">
        <v>14</v>
      </c>
      <c r="B42" s="10">
        <f t="shared" si="2"/>
        <v>4395</v>
      </c>
      <c r="C42" s="28">
        <v>4097</v>
      </c>
      <c r="D42" s="28">
        <v>2834</v>
      </c>
      <c r="E42" s="28">
        <v>7125</v>
      </c>
      <c r="F42" s="28">
        <v>3524</v>
      </c>
    </row>
    <row r="43" spans="1:6" ht="18.95" customHeight="1" x14ac:dyDescent="0.35">
      <c r="A43" s="9" t="s">
        <v>15</v>
      </c>
      <c r="B43" s="10">
        <f t="shared" si="2"/>
        <v>0</v>
      </c>
      <c r="C43" s="28" t="s">
        <v>23</v>
      </c>
      <c r="D43" s="28" t="s">
        <v>23</v>
      </c>
      <c r="E43" s="28" t="s">
        <v>23</v>
      </c>
      <c r="F43" s="28" t="s">
        <v>23</v>
      </c>
    </row>
    <row r="44" spans="1:6" ht="18.95" customHeight="1" x14ac:dyDescent="0.35">
      <c r="A44" s="9" t="s">
        <v>16</v>
      </c>
      <c r="B44" s="10">
        <f t="shared" si="2"/>
        <v>48009.25</v>
      </c>
      <c r="C44" s="10">
        <f>SUM(C45:C47)</f>
        <v>46078</v>
      </c>
      <c r="D44" s="10">
        <f>SUM(D45:D47)</f>
        <v>46000</v>
      </c>
      <c r="E44" s="10">
        <f>SUM(E45:E47)</f>
        <v>45554</v>
      </c>
      <c r="F44" s="10">
        <f>SUM(F45:F47)</f>
        <v>54405</v>
      </c>
    </row>
    <row r="45" spans="1:6" ht="18.95" customHeight="1" x14ac:dyDescent="0.35">
      <c r="A45" s="9" t="s">
        <v>17</v>
      </c>
      <c r="B45" s="10">
        <f t="shared" si="2"/>
        <v>25617</v>
      </c>
      <c r="C45" s="28">
        <v>27530</v>
      </c>
      <c r="D45" s="28">
        <v>22751</v>
      </c>
      <c r="E45" s="28">
        <v>25481</v>
      </c>
      <c r="F45" s="28">
        <v>26706</v>
      </c>
    </row>
    <row r="46" spans="1:6" ht="18.95" customHeight="1" x14ac:dyDescent="0.35">
      <c r="A46" s="9" t="s">
        <v>18</v>
      </c>
      <c r="B46" s="10">
        <f t="shared" si="2"/>
        <v>10334.25</v>
      </c>
      <c r="C46" s="28">
        <v>8919</v>
      </c>
      <c r="D46" s="28">
        <v>11986</v>
      </c>
      <c r="E46" s="28">
        <v>9039</v>
      </c>
      <c r="F46" s="28">
        <v>11393</v>
      </c>
    </row>
    <row r="47" spans="1:6" ht="18.95" customHeight="1" x14ac:dyDescent="0.35">
      <c r="A47" s="9" t="s">
        <v>19</v>
      </c>
      <c r="B47" s="10">
        <f t="shared" si="2"/>
        <v>12058</v>
      </c>
      <c r="C47" s="28">
        <v>9629</v>
      </c>
      <c r="D47" s="28">
        <v>11263</v>
      </c>
      <c r="E47" s="28">
        <v>11034</v>
      </c>
      <c r="F47" s="28">
        <v>16306</v>
      </c>
    </row>
    <row r="48" spans="1:6" ht="18.95" customHeight="1" x14ac:dyDescent="0.35">
      <c r="A48" s="9" t="s">
        <v>20</v>
      </c>
      <c r="B48" s="10">
        <f>SUM(C48:F48)/4</f>
        <v>0</v>
      </c>
      <c r="C48" s="10" t="s">
        <v>23</v>
      </c>
      <c r="D48" s="10" t="s">
        <v>23</v>
      </c>
      <c r="E48" s="10" t="s">
        <v>23</v>
      </c>
      <c r="F48" s="10" t="s">
        <v>23</v>
      </c>
    </row>
    <row r="49" spans="1:6" x14ac:dyDescent="0.35">
      <c r="A49" s="11" t="s">
        <v>21</v>
      </c>
      <c r="B49" s="27">
        <f>SUM(C49:F49)/4</f>
        <v>0</v>
      </c>
      <c r="C49" s="12" t="s">
        <v>23</v>
      </c>
      <c r="D49" s="12" t="s">
        <v>23</v>
      </c>
      <c r="E49" s="12" t="s">
        <v>23</v>
      </c>
      <c r="F49" s="12" t="s">
        <v>23</v>
      </c>
    </row>
    <row r="50" spans="1:6" ht="13.5" customHeight="1" x14ac:dyDescent="0.35">
      <c r="A50" s="22"/>
      <c r="B50" s="23"/>
      <c r="C50" s="23"/>
      <c r="D50" s="14"/>
      <c r="E50" s="14"/>
      <c r="F50" s="22"/>
    </row>
    <row r="51" spans="1:6" ht="21" customHeight="1" x14ac:dyDescent="0.35">
      <c r="A51" s="24" t="s">
        <v>25</v>
      </c>
      <c r="B51" s="13"/>
      <c r="C51" s="14"/>
      <c r="D51" s="14"/>
      <c r="E51" s="14"/>
      <c r="F51" s="22"/>
    </row>
    <row r="52" spans="1:6" ht="21" customHeight="1" x14ac:dyDescent="0.35">
      <c r="A52" s="15" t="s">
        <v>22</v>
      </c>
      <c r="B52" s="13"/>
      <c r="C52" s="22"/>
      <c r="D52" s="22"/>
      <c r="E52" s="22"/>
    </row>
    <row r="53" spans="1:6" ht="21" customHeight="1" x14ac:dyDescent="0.35"/>
  </sheetData>
  <mergeCells count="3">
    <mergeCell ref="A1:F1"/>
    <mergeCell ref="A3:A4"/>
    <mergeCell ref="B3:F3"/>
  </mergeCells>
  <pageMargins left="0.70866141732283472" right="0.70866141732283472" top="0.74803149606299213" bottom="0.74803149606299213" header="0.31496062992125984" footer="0.31496062992125984"/>
  <pageSetup paperSize="9" scale="73" fitToHeight="0" orientation="portrait" r:id="rId1"/>
  <colBreaks count="1" manualBreakCount="1">
    <brk id="6" max="1048575" man="1"/>
  </colBreaks>
  <ignoredErrors>
    <ignoredError sqref="D14:F14 C10:F1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2</vt:lpstr>
    </vt:vector>
  </TitlesOfParts>
  <Company>nso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cp:lastPrinted>2020-01-15T06:27:03Z</cp:lastPrinted>
  <dcterms:created xsi:type="dcterms:W3CDTF">2005-03-08T09:06:26Z</dcterms:created>
  <dcterms:modified xsi:type="dcterms:W3CDTF">2021-03-10T02:46:56Z</dcterms:modified>
</cp:coreProperties>
</file>