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18\"/>
    </mc:Choice>
  </mc:AlternateContent>
  <xr:revisionPtr revIDLastSave="0" documentId="8_{0974006C-1116-4CD3-969A-4A94BBFBBC54}" xr6:coauthVersionLast="47" xr6:coauthVersionMax="47" xr10:uidLastSave="{00000000-0000-0000-0000-000000000000}"/>
  <bookViews>
    <workbookView xWindow="-120" yWindow="-120" windowWidth="20730" windowHeight="11160" xr2:uid="{9F5FA84A-8B31-4A28-B6B2-5E3280662212}"/>
  </bookViews>
  <sheets>
    <sheet name="T-18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2" i="1" l="1"/>
  <c r="D42" i="1"/>
  <c r="I41" i="1"/>
  <c r="D41" i="1"/>
  <c r="I40" i="1"/>
  <c r="D40" i="1"/>
  <c r="I39" i="1"/>
  <c r="D39" i="1"/>
  <c r="I38" i="1"/>
  <c r="D38" i="1"/>
  <c r="I37" i="1"/>
  <c r="D37" i="1"/>
  <c r="I36" i="1"/>
  <c r="D36" i="1"/>
  <c r="I35" i="1"/>
  <c r="D35" i="1"/>
  <c r="I34" i="1"/>
  <c r="D34" i="1"/>
  <c r="I33" i="1"/>
  <c r="D33" i="1"/>
  <c r="I32" i="1"/>
  <c r="D32" i="1"/>
  <c r="I31" i="1"/>
  <c r="D31" i="1"/>
  <c r="I22" i="1"/>
  <c r="D22" i="1"/>
  <c r="I21" i="1"/>
  <c r="D21" i="1"/>
  <c r="I20" i="1"/>
  <c r="D20" i="1"/>
  <c r="I19" i="1"/>
  <c r="D19" i="1"/>
  <c r="I18" i="1"/>
  <c r="D18" i="1"/>
  <c r="I17" i="1"/>
  <c r="D17" i="1"/>
  <c r="I16" i="1"/>
  <c r="D16" i="1"/>
  <c r="I15" i="1"/>
  <c r="D15" i="1"/>
  <c r="I14" i="1"/>
  <c r="D14" i="1"/>
  <c r="I13" i="1"/>
  <c r="D13" i="1"/>
  <c r="I12" i="1"/>
  <c r="D12" i="1"/>
  <c r="I11" i="1"/>
  <c r="D11" i="1"/>
  <c r="I10" i="1"/>
  <c r="D10" i="1"/>
  <c r="M9" i="1"/>
  <c r="L9" i="1"/>
  <c r="K9" i="1"/>
  <c r="J9" i="1"/>
  <c r="I9" i="1" s="1"/>
  <c r="H9" i="1"/>
  <c r="G9" i="1"/>
  <c r="F9" i="1"/>
  <c r="E9" i="1"/>
  <c r="D9" i="1" s="1"/>
  <c r="C9" i="1"/>
</calcChain>
</file>

<file path=xl/sharedStrings.xml><?xml version="1.0" encoding="utf-8"?>
<sst xmlns="http://schemas.openxmlformats.org/spreadsheetml/2006/main" count="143" uniqueCount="91">
  <si>
    <t>ตาราง 18.1  เงินรับฝาก และเงินให้สินเชื่อของธนาคารพาณิชย์ เป็นรายจังหวัด ภาคกลาง พ.ศ. 2562</t>
  </si>
  <si>
    <t>Table 18.1  Deposits and Credits of Commercial Bank by Province of Central Region: 2019</t>
  </si>
  <si>
    <t>(ล้านบาท Million Baht)</t>
  </si>
  <si>
    <t>เงินฝาก  Deposits</t>
  </si>
  <si>
    <t>สินเชื่อ Credits</t>
  </si>
  <si>
    <t>Provincial</t>
  </si>
  <si>
    <t xml:space="preserve">Finance, Banking and Insurance Statistics </t>
  </si>
  <si>
    <t>จำนวน</t>
  </si>
  <si>
    <t>จ่ายคืนเมื่อ</t>
  </si>
  <si>
    <t>จังหวัด</t>
  </si>
  <si>
    <t>สำนักงาน</t>
  </si>
  <si>
    <t>รวม</t>
  </si>
  <si>
    <t>ทวงถาม</t>
  </si>
  <si>
    <t>ออมทรัพย์</t>
  </si>
  <si>
    <t>ประจำ</t>
  </si>
  <si>
    <t>เงินฝาก</t>
  </si>
  <si>
    <t>เงินเบิก</t>
  </si>
  <si>
    <t>เงินให้กู้ยืม</t>
  </si>
  <si>
    <t>ตั๋วเงิน</t>
  </si>
  <si>
    <t>อื่นๆ</t>
  </si>
  <si>
    <t>Number of</t>
  </si>
  <si>
    <t>Total</t>
  </si>
  <si>
    <t>Demand</t>
  </si>
  <si>
    <t>Saving</t>
  </si>
  <si>
    <t>Time</t>
  </si>
  <si>
    <t>เกินบัญชี</t>
  </si>
  <si>
    <t>Loan</t>
  </si>
  <si>
    <t>Bills</t>
  </si>
  <si>
    <t>Others</t>
  </si>
  <si>
    <t>branch</t>
  </si>
  <si>
    <t>deposit</t>
  </si>
  <si>
    <t>Overdraft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</si>
  <si>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</si>
  <si>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</si>
  <si>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</si>
  <si>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</si>
  <si>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</si>
  <si>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</si>
  <si>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</si>
  <si>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</si>
  <si>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</si>
  <si>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</si>
  <si>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</si>
  <si>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 xml:space="preserve">     -</t>
  </si>
  <si>
    <t>Ang Thong</t>
  </si>
  <si>
    <t>ลพบุรี</t>
  </si>
  <si>
    <t>Lop Buri</t>
  </si>
  <si>
    <t>สิงห์บุรี</t>
  </si>
  <si>
    <t xml:space="preserve">   -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</si>
  <si>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</si>
  <si>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</si>
  <si>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</si>
  <si>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</si>
  <si>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</si>
  <si>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</si>
  <si>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</si>
  <si>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</si>
  <si>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</si>
  <si>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</si>
  <si>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</si>
  <si>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</si>
  <si>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</si>
  <si>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ตาราง 18.1  เงินรับฝาก และเงินให้สินเชื่อของธนาคารพาณิชย์ เป็นรายจังหวัด ภาคกลาง พ.ศ. 2562 (ต่อ)</t>
  </si>
  <si>
    <t>Table 18.1  Deposits and Credits of Commercial Bank by Province of Central Region: 2019 (Cont.)</t>
  </si>
  <si>
    <t xml:space="preserve"> สถิติการเงิน การธนาคาร และการประกันภัย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</si>
  <si>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</si>
  <si>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</si>
  <si>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</si>
  <si>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</si>
  <si>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</si>
  <si>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</si>
  <si>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</si>
  <si>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</si>
  <si>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</si>
  <si>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</si>
  <si>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</si>
  <si>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</si>
  <si>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</si>
  <si>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</si>
  <si>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</si>
  <si>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</si>
  <si>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</si>
  <si>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</si>
  <si>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</si>
  <si>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</si>
  <si>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</si>
  <si>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</si>
  <si>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</si>
  <si>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</si>
  <si>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 ที่มา: ธนาคารแห่งประเทศไทย</t>
  </si>
  <si>
    <t xml:space="preserve"> Source: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</si>
</sst>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\ \ \ "/>
    <numFmt numFmtId="165" formatCode="#,##0\ "/>
    <numFmt numFmtId="166" formatCode="#,##0\ \ \ \ \ "/>
    <numFmt numFmtId="167" formatCode="#,##0\ \ \ 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2"/>
      <color indexed="8"/>
      <name val="TH SarabunPSK"/>
      <family val="2"/>
    </font>
    <font>
      <sz val="16"/>
      <name val="Angsana New"/>
      <family val="1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/>
    <xf numFmtId="0" fontId="1" fillId="0" borderId="1" xfId="0" applyFont="1" applyBorder="1" applyAlignment="1">
      <alignment textRotation="180"/>
    </xf>
    <xf numFmtId="3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textRotation="180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6" xfId="1" applyNumberFormat="1" applyFont="1" applyBorder="1" applyAlignment="1">
      <alignment vertical="center"/>
    </xf>
    <xf numFmtId="3" fontId="1" fillId="0" borderId="6" xfId="1" applyNumberFormat="1" applyFont="1" applyBorder="1" applyAlignment="1">
      <alignment vertical="center"/>
    </xf>
    <xf numFmtId="165" fontId="1" fillId="0" borderId="6" xfId="1" applyNumberFormat="1" applyFont="1" applyBorder="1" applyAlignment="1">
      <alignment horizontal="right" vertical="center"/>
    </xf>
    <xf numFmtId="3" fontId="1" fillId="0" borderId="6" xfId="1" applyNumberFormat="1" applyFont="1" applyBorder="1" applyAlignment="1">
      <alignment horizontal="right" vertical="center"/>
    </xf>
    <xf numFmtId="164" fontId="1" fillId="0" borderId="6" xfId="1" applyNumberFormat="1" applyFont="1" applyBorder="1" applyAlignment="1">
      <alignment horizontal="right" vertical="center"/>
    </xf>
    <xf numFmtId="165" fontId="1" fillId="0" borderId="6" xfId="1" applyNumberFormat="1" applyFont="1" applyBorder="1" applyAlignment="1">
      <alignment vertical="center"/>
    </xf>
    <xf numFmtId="166" fontId="1" fillId="0" borderId="6" xfId="1" applyNumberFormat="1" applyFont="1" applyBorder="1" applyAlignment="1">
      <alignment vertical="center"/>
    </xf>
    <xf numFmtId="3" fontId="1" fillId="0" borderId="0" xfId="1" applyNumberFormat="1" applyFont="1" applyAlignment="1">
      <alignment vertical="center"/>
    </xf>
    <xf numFmtId="0" fontId="1" fillId="0" borderId="0" xfId="2" quotePrefix="1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left" vertical="center"/>
    </xf>
    <xf numFmtId="164" fontId="2" fillId="0" borderId="6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vertical="center"/>
    </xf>
    <xf numFmtId="165" fontId="2" fillId="0" borderId="6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horizontal="right" vertical="center"/>
    </xf>
    <xf numFmtId="165" fontId="2" fillId="0" borderId="6" xfId="1" applyNumberFormat="1" applyFont="1" applyBorder="1" applyAlignment="1">
      <alignment vertical="center"/>
    </xf>
    <xf numFmtId="166" fontId="2" fillId="0" borderId="6" xfId="1" applyNumberFormat="1" applyFont="1" applyBorder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0" fontId="2" fillId="0" borderId="0" xfId="2" quotePrefix="1" applyFont="1" applyAlignment="1">
      <alignment vertical="center"/>
    </xf>
    <xf numFmtId="0" fontId="2" fillId="0" borderId="0" xfId="0" applyFont="1"/>
    <xf numFmtId="167" fontId="2" fillId="0" borderId="6" xfId="1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textRotation="180"/>
    </xf>
    <xf numFmtId="0" fontId="1" fillId="0" borderId="9" xfId="0" applyFont="1" applyBorder="1" applyAlignment="1">
      <alignment vertical="center" textRotation="180"/>
    </xf>
    <xf numFmtId="0" fontId="1" fillId="0" borderId="8" xfId="0" applyFont="1" applyBorder="1" applyAlignment="1">
      <alignment vertical="center" textRotation="180"/>
    </xf>
    <xf numFmtId="0" fontId="1" fillId="0" borderId="9" xfId="0" applyFont="1" applyBorder="1" applyAlignment="1">
      <alignment horizontal="center" vertical="top" textRotation="180"/>
    </xf>
    <xf numFmtId="0" fontId="1" fillId="0" borderId="1" xfId="0" applyFont="1" applyBorder="1" applyAlignment="1">
      <alignment horizontal="center" vertical="top" textRotation="180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textRotation="180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top" textRotation="180"/>
    </xf>
    <xf numFmtId="164" fontId="2" fillId="0" borderId="7" xfId="1" applyNumberFormat="1" applyFont="1" applyBorder="1" applyAlignment="1">
      <alignment horizontal="right" vertical="center"/>
    </xf>
    <xf numFmtId="3" fontId="2" fillId="0" borderId="7" xfId="1" applyNumberFormat="1" applyFont="1" applyBorder="1" applyAlignment="1">
      <alignment vertical="center"/>
    </xf>
    <xf numFmtId="165" fontId="2" fillId="0" borderId="7" xfId="1" applyNumberFormat="1" applyFont="1" applyBorder="1" applyAlignment="1">
      <alignment horizontal="right" vertical="center"/>
    </xf>
    <xf numFmtId="3" fontId="2" fillId="0" borderId="7" xfId="1" applyNumberFormat="1" applyFont="1" applyBorder="1" applyAlignment="1">
      <alignment horizontal="right" vertical="center"/>
    </xf>
    <xf numFmtId="167" fontId="2" fillId="0" borderId="7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vertical="center"/>
    </xf>
    <xf numFmtId="166" fontId="2" fillId="0" borderId="7" xfId="1" applyNumberFormat="1" applyFont="1" applyBorder="1" applyAlignment="1">
      <alignment horizontal="right" vertical="center"/>
    </xf>
    <xf numFmtId="3" fontId="2" fillId="0" borderId="2" xfId="1" applyNumberFormat="1" applyFont="1" applyBorder="1" applyAlignment="1">
      <alignment horizontal="right" vertical="center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/>
  </cellXfs>
  <cellStyles count="3">
    <cellStyle name="Normal_เินรัาเินให้สินเ่อรายัหวั-ึ้นweb-เม.ย.47" xfId="2" xr:uid="{204576B6-C7A7-4DE7-8492-60F13CD69884}"/>
    <cellStyle name="Normal_รายัหวั .47-มิย.48-adj T" xfId="1" xr:uid="{79487115-F318-465D-A651-9CDAE1D994B6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238125</xdr:colOff>
      <xdr:row>14</xdr:row>
      <xdr:rowOff>0</xdr:rowOff>
    </xdr:from>
    <xdr:to>
      <xdr:col>14</xdr:col>
      <xdr:colOff>819150</xdr:colOff>
      <xdr:row>14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2ECDDFF-710F-4C45-9EA8-A180A3B77DBE}"/>
            </a:ext>
          </a:extLst>
        </xdr:cNvPr>
        <xdr:cNvSpPr txBox="1">
          <a:spLocks noChangeArrowheads="1"/>
        </xdr:cNvSpPr>
      </xdr:nvSpPr>
      <xdr:spPr bwMode="auto">
        <a:xfrm>
          <a:off x="8143875" y="40100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B3865-4DF8-4879-8368-C3436A144FB9}">
  <sheetPr>
    <tabColor rgb="FF92D050"/>
  </sheetPr>
  <dimension ref="A1:S45"/>
  <sheetViews>
    <sheetView tabSelected="1" zoomScaleNormal="100" workbookViewId="0">
      <selection activeCell="E15" sqref="E15"/>
    </sheetView>
  </sheetViews>
  <sheetFormatPr defaultRowHeight="21.75" x14ac:dyDescent="0.5"/>
  <cols>
    <col min="1" max="1" width="1.140625" style="2" customWidth="1"/>
    <col min="2" max="2" width="13.5703125" style="2" customWidth="1"/>
    <col min="3" max="3" width="9.7109375" style="2" bestFit="1" customWidth="1"/>
    <col min="4" max="4" width="9.28515625" style="17" customWidth="1"/>
    <col min="5" max="13" width="9.28515625" style="2" customWidth="1"/>
    <col min="14" max="14" width="1.28515625" style="2" customWidth="1"/>
    <col min="15" max="15" width="22.140625" style="2" customWidth="1"/>
    <col min="16" max="16" width="0.7109375" style="5" customWidth="1"/>
    <col min="17" max="17" width="4.42578125" style="5" bestFit="1" customWidth="1"/>
    <col min="257" max="257" width="1.140625" customWidth="1"/>
    <col min="258" max="258" width="13.5703125" customWidth="1"/>
    <col min="259" max="259" width="9.7109375" bestFit="1" customWidth="1"/>
    <col min="260" max="269" width="9.28515625" customWidth="1"/>
    <col min="270" max="270" width="1.28515625" customWidth="1"/>
    <col min="271" max="271" width="22.140625" customWidth="1"/>
    <col min="272" max="272" width="0.7109375" customWidth="1"/>
    <col min="273" max="273" width="4.42578125" bestFit="1" customWidth="1"/>
    <col min="513" max="513" width="1.140625" customWidth="1"/>
    <col min="514" max="514" width="13.5703125" customWidth="1"/>
    <col min="515" max="515" width="9.7109375" bestFit="1" customWidth="1"/>
    <col min="516" max="525" width="9.28515625" customWidth="1"/>
    <col min="526" max="526" width="1.28515625" customWidth="1"/>
    <col min="527" max="527" width="22.140625" customWidth="1"/>
    <col min="528" max="528" width="0.7109375" customWidth="1"/>
    <col min="529" max="529" width="4.42578125" bestFit="1" customWidth="1"/>
    <col min="769" max="769" width="1.140625" customWidth="1"/>
    <col min="770" max="770" width="13.5703125" customWidth="1"/>
    <col min="771" max="771" width="9.7109375" bestFit="1" customWidth="1"/>
    <col min="772" max="781" width="9.28515625" customWidth="1"/>
    <col min="782" max="782" width="1.28515625" customWidth="1"/>
    <col min="783" max="783" width="22.140625" customWidth="1"/>
    <col min="784" max="784" width="0.7109375" customWidth="1"/>
    <col min="785" max="785" width="4.42578125" bestFit="1" customWidth="1"/>
    <col min="1025" max="1025" width="1.140625" customWidth="1"/>
    <col min="1026" max="1026" width="13.5703125" customWidth="1"/>
    <col min="1027" max="1027" width="9.7109375" bestFit="1" customWidth="1"/>
    <col min="1028" max="1037" width="9.28515625" customWidth="1"/>
    <col min="1038" max="1038" width="1.28515625" customWidth="1"/>
    <col min="1039" max="1039" width="22.140625" customWidth="1"/>
    <col min="1040" max="1040" width="0.7109375" customWidth="1"/>
    <col min="1041" max="1041" width="4.42578125" bestFit="1" customWidth="1"/>
    <col min="1281" max="1281" width="1.140625" customWidth="1"/>
    <col min="1282" max="1282" width="13.5703125" customWidth="1"/>
    <col min="1283" max="1283" width="9.7109375" bestFit="1" customWidth="1"/>
    <col min="1284" max="1293" width="9.28515625" customWidth="1"/>
    <col min="1294" max="1294" width="1.28515625" customWidth="1"/>
    <col min="1295" max="1295" width="22.140625" customWidth="1"/>
    <col min="1296" max="1296" width="0.7109375" customWidth="1"/>
    <col min="1297" max="1297" width="4.42578125" bestFit="1" customWidth="1"/>
    <col min="1537" max="1537" width="1.140625" customWidth="1"/>
    <col min="1538" max="1538" width="13.5703125" customWidth="1"/>
    <col min="1539" max="1539" width="9.7109375" bestFit="1" customWidth="1"/>
    <col min="1540" max="1549" width="9.28515625" customWidth="1"/>
    <col min="1550" max="1550" width="1.28515625" customWidth="1"/>
    <col min="1551" max="1551" width="22.140625" customWidth="1"/>
    <col min="1552" max="1552" width="0.7109375" customWidth="1"/>
    <col min="1553" max="1553" width="4.42578125" bestFit="1" customWidth="1"/>
    <col min="1793" max="1793" width="1.140625" customWidth="1"/>
    <col min="1794" max="1794" width="13.5703125" customWidth="1"/>
    <col min="1795" max="1795" width="9.7109375" bestFit="1" customWidth="1"/>
    <col min="1796" max="1805" width="9.28515625" customWidth="1"/>
    <col min="1806" max="1806" width="1.28515625" customWidth="1"/>
    <col min="1807" max="1807" width="22.140625" customWidth="1"/>
    <col min="1808" max="1808" width="0.7109375" customWidth="1"/>
    <col min="1809" max="1809" width="4.42578125" bestFit="1" customWidth="1"/>
    <col min="2049" max="2049" width="1.140625" customWidth="1"/>
    <col min="2050" max="2050" width="13.5703125" customWidth="1"/>
    <col min="2051" max="2051" width="9.7109375" bestFit="1" customWidth="1"/>
    <col min="2052" max="2061" width="9.28515625" customWidth="1"/>
    <col min="2062" max="2062" width="1.28515625" customWidth="1"/>
    <col min="2063" max="2063" width="22.140625" customWidth="1"/>
    <col min="2064" max="2064" width="0.7109375" customWidth="1"/>
    <col min="2065" max="2065" width="4.42578125" bestFit="1" customWidth="1"/>
    <col min="2305" max="2305" width="1.140625" customWidth="1"/>
    <col min="2306" max="2306" width="13.5703125" customWidth="1"/>
    <col min="2307" max="2307" width="9.7109375" bestFit="1" customWidth="1"/>
    <col min="2308" max="2317" width="9.28515625" customWidth="1"/>
    <col min="2318" max="2318" width="1.28515625" customWidth="1"/>
    <col min="2319" max="2319" width="22.140625" customWidth="1"/>
    <col min="2320" max="2320" width="0.7109375" customWidth="1"/>
    <col min="2321" max="2321" width="4.42578125" bestFit="1" customWidth="1"/>
    <col min="2561" max="2561" width="1.140625" customWidth="1"/>
    <col min="2562" max="2562" width="13.5703125" customWidth="1"/>
    <col min="2563" max="2563" width="9.7109375" bestFit="1" customWidth="1"/>
    <col min="2564" max="2573" width="9.28515625" customWidth="1"/>
    <col min="2574" max="2574" width="1.28515625" customWidth="1"/>
    <col min="2575" max="2575" width="22.140625" customWidth="1"/>
    <col min="2576" max="2576" width="0.7109375" customWidth="1"/>
    <col min="2577" max="2577" width="4.42578125" bestFit="1" customWidth="1"/>
    <col min="2817" max="2817" width="1.140625" customWidth="1"/>
    <col min="2818" max="2818" width="13.5703125" customWidth="1"/>
    <col min="2819" max="2819" width="9.7109375" bestFit="1" customWidth="1"/>
    <col min="2820" max="2829" width="9.28515625" customWidth="1"/>
    <col min="2830" max="2830" width="1.28515625" customWidth="1"/>
    <col min="2831" max="2831" width="22.140625" customWidth="1"/>
    <col min="2832" max="2832" width="0.7109375" customWidth="1"/>
    <col min="2833" max="2833" width="4.42578125" bestFit="1" customWidth="1"/>
    <col min="3073" max="3073" width="1.140625" customWidth="1"/>
    <col min="3074" max="3074" width="13.5703125" customWidth="1"/>
    <col min="3075" max="3075" width="9.7109375" bestFit="1" customWidth="1"/>
    <col min="3076" max="3085" width="9.28515625" customWidth="1"/>
    <col min="3086" max="3086" width="1.28515625" customWidth="1"/>
    <col min="3087" max="3087" width="22.140625" customWidth="1"/>
    <col min="3088" max="3088" width="0.7109375" customWidth="1"/>
    <col min="3089" max="3089" width="4.42578125" bestFit="1" customWidth="1"/>
    <col min="3329" max="3329" width="1.140625" customWidth="1"/>
    <col min="3330" max="3330" width="13.5703125" customWidth="1"/>
    <col min="3331" max="3331" width="9.7109375" bestFit="1" customWidth="1"/>
    <col min="3332" max="3341" width="9.28515625" customWidth="1"/>
    <col min="3342" max="3342" width="1.28515625" customWidth="1"/>
    <col min="3343" max="3343" width="22.140625" customWidth="1"/>
    <col min="3344" max="3344" width="0.7109375" customWidth="1"/>
    <col min="3345" max="3345" width="4.42578125" bestFit="1" customWidth="1"/>
    <col min="3585" max="3585" width="1.140625" customWidth="1"/>
    <col min="3586" max="3586" width="13.5703125" customWidth="1"/>
    <col min="3587" max="3587" width="9.7109375" bestFit="1" customWidth="1"/>
    <col min="3588" max="3597" width="9.28515625" customWidth="1"/>
    <col min="3598" max="3598" width="1.28515625" customWidth="1"/>
    <col min="3599" max="3599" width="22.140625" customWidth="1"/>
    <col min="3600" max="3600" width="0.7109375" customWidth="1"/>
    <col min="3601" max="3601" width="4.42578125" bestFit="1" customWidth="1"/>
    <col min="3841" max="3841" width="1.140625" customWidth="1"/>
    <col min="3842" max="3842" width="13.5703125" customWidth="1"/>
    <col min="3843" max="3843" width="9.7109375" bestFit="1" customWidth="1"/>
    <col min="3844" max="3853" width="9.28515625" customWidth="1"/>
    <col min="3854" max="3854" width="1.28515625" customWidth="1"/>
    <col min="3855" max="3855" width="22.140625" customWidth="1"/>
    <col min="3856" max="3856" width="0.7109375" customWidth="1"/>
    <col min="3857" max="3857" width="4.42578125" bestFit="1" customWidth="1"/>
    <col min="4097" max="4097" width="1.140625" customWidth="1"/>
    <col min="4098" max="4098" width="13.5703125" customWidth="1"/>
    <col min="4099" max="4099" width="9.7109375" bestFit="1" customWidth="1"/>
    <col min="4100" max="4109" width="9.28515625" customWidth="1"/>
    <col min="4110" max="4110" width="1.28515625" customWidth="1"/>
    <col min="4111" max="4111" width="22.140625" customWidth="1"/>
    <col min="4112" max="4112" width="0.7109375" customWidth="1"/>
    <col min="4113" max="4113" width="4.42578125" bestFit="1" customWidth="1"/>
    <col min="4353" max="4353" width="1.140625" customWidth="1"/>
    <col min="4354" max="4354" width="13.5703125" customWidth="1"/>
    <col min="4355" max="4355" width="9.7109375" bestFit="1" customWidth="1"/>
    <col min="4356" max="4365" width="9.28515625" customWidth="1"/>
    <col min="4366" max="4366" width="1.28515625" customWidth="1"/>
    <col min="4367" max="4367" width="22.140625" customWidth="1"/>
    <col min="4368" max="4368" width="0.7109375" customWidth="1"/>
    <col min="4369" max="4369" width="4.42578125" bestFit="1" customWidth="1"/>
    <col min="4609" max="4609" width="1.140625" customWidth="1"/>
    <col min="4610" max="4610" width="13.5703125" customWidth="1"/>
    <col min="4611" max="4611" width="9.7109375" bestFit="1" customWidth="1"/>
    <col min="4612" max="4621" width="9.28515625" customWidth="1"/>
    <col min="4622" max="4622" width="1.28515625" customWidth="1"/>
    <col min="4623" max="4623" width="22.140625" customWidth="1"/>
    <col min="4624" max="4624" width="0.7109375" customWidth="1"/>
    <col min="4625" max="4625" width="4.42578125" bestFit="1" customWidth="1"/>
    <col min="4865" max="4865" width="1.140625" customWidth="1"/>
    <col min="4866" max="4866" width="13.5703125" customWidth="1"/>
    <col min="4867" max="4867" width="9.7109375" bestFit="1" customWidth="1"/>
    <col min="4868" max="4877" width="9.28515625" customWidth="1"/>
    <col min="4878" max="4878" width="1.28515625" customWidth="1"/>
    <col min="4879" max="4879" width="22.140625" customWidth="1"/>
    <col min="4880" max="4880" width="0.7109375" customWidth="1"/>
    <col min="4881" max="4881" width="4.42578125" bestFit="1" customWidth="1"/>
    <col min="5121" max="5121" width="1.140625" customWidth="1"/>
    <col min="5122" max="5122" width="13.5703125" customWidth="1"/>
    <col min="5123" max="5123" width="9.7109375" bestFit="1" customWidth="1"/>
    <col min="5124" max="5133" width="9.28515625" customWidth="1"/>
    <col min="5134" max="5134" width="1.28515625" customWidth="1"/>
    <col min="5135" max="5135" width="22.140625" customWidth="1"/>
    <col min="5136" max="5136" width="0.7109375" customWidth="1"/>
    <col min="5137" max="5137" width="4.42578125" bestFit="1" customWidth="1"/>
    <col min="5377" max="5377" width="1.140625" customWidth="1"/>
    <col min="5378" max="5378" width="13.5703125" customWidth="1"/>
    <col min="5379" max="5379" width="9.7109375" bestFit="1" customWidth="1"/>
    <col min="5380" max="5389" width="9.28515625" customWidth="1"/>
    <col min="5390" max="5390" width="1.28515625" customWidth="1"/>
    <col min="5391" max="5391" width="22.140625" customWidth="1"/>
    <col min="5392" max="5392" width="0.7109375" customWidth="1"/>
    <col min="5393" max="5393" width="4.42578125" bestFit="1" customWidth="1"/>
    <col min="5633" max="5633" width="1.140625" customWidth="1"/>
    <col min="5634" max="5634" width="13.5703125" customWidth="1"/>
    <col min="5635" max="5635" width="9.7109375" bestFit="1" customWidth="1"/>
    <col min="5636" max="5645" width="9.28515625" customWidth="1"/>
    <col min="5646" max="5646" width="1.28515625" customWidth="1"/>
    <col min="5647" max="5647" width="22.140625" customWidth="1"/>
    <col min="5648" max="5648" width="0.7109375" customWidth="1"/>
    <col min="5649" max="5649" width="4.42578125" bestFit="1" customWidth="1"/>
    <col min="5889" max="5889" width="1.140625" customWidth="1"/>
    <col min="5890" max="5890" width="13.5703125" customWidth="1"/>
    <col min="5891" max="5891" width="9.7109375" bestFit="1" customWidth="1"/>
    <col min="5892" max="5901" width="9.28515625" customWidth="1"/>
    <col min="5902" max="5902" width="1.28515625" customWidth="1"/>
    <col min="5903" max="5903" width="22.140625" customWidth="1"/>
    <col min="5904" max="5904" width="0.7109375" customWidth="1"/>
    <col min="5905" max="5905" width="4.42578125" bestFit="1" customWidth="1"/>
    <col min="6145" max="6145" width="1.140625" customWidth="1"/>
    <col min="6146" max="6146" width="13.5703125" customWidth="1"/>
    <col min="6147" max="6147" width="9.7109375" bestFit="1" customWidth="1"/>
    <col min="6148" max="6157" width="9.28515625" customWidth="1"/>
    <col min="6158" max="6158" width="1.28515625" customWidth="1"/>
    <col min="6159" max="6159" width="22.140625" customWidth="1"/>
    <col min="6160" max="6160" width="0.7109375" customWidth="1"/>
    <col min="6161" max="6161" width="4.42578125" bestFit="1" customWidth="1"/>
    <col min="6401" max="6401" width="1.140625" customWidth="1"/>
    <col min="6402" max="6402" width="13.5703125" customWidth="1"/>
    <col min="6403" max="6403" width="9.7109375" bestFit="1" customWidth="1"/>
    <col min="6404" max="6413" width="9.28515625" customWidth="1"/>
    <col min="6414" max="6414" width="1.28515625" customWidth="1"/>
    <col min="6415" max="6415" width="22.140625" customWidth="1"/>
    <col min="6416" max="6416" width="0.7109375" customWidth="1"/>
    <col min="6417" max="6417" width="4.42578125" bestFit="1" customWidth="1"/>
    <col min="6657" max="6657" width="1.140625" customWidth="1"/>
    <col min="6658" max="6658" width="13.5703125" customWidth="1"/>
    <col min="6659" max="6659" width="9.7109375" bestFit="1" customWidth="1"/>
    <col min="6660" max="6669" width="9.28515625" customWidth="1"/>
    <col min="6670" max="6670" width="1.28515625" customWidth="1"/>
    <col min="6671" max="6671" width="22.140625" customWidth="1"/>
    <col min="6672" max="6672" width="0.7109375" customWidth="1"/>
    <col min="6673" max="6673" width="4.42578125" bestFit="1" customWidth="1"/>
    <col min="6913" max="6913" width="1.140625" customWidth="1"/>
    <col min="6914" max="6914" width="13.5703125" customWidth="1"/>
    <col min="6915" max="6915" width="9.7109375" bestFit="1" customWidth="1"/>
    <col min="6916" max="6925" width="9.28515625" customWidth="1"/>
    <col min="6926" max="6926" width="1.28515625" customWidth="1"/>
    <col min="6927" max="6927" width="22.140625" customWidth="1"/>
    <col min="6928" max="6928" width="0.7109375" customWidth="1"/>
    <col min="6929" max="6929" width="4.42578125" bestFit="1" customWidth="1"/>
    <col min="7169" max="7169" width="1.140625" customWidth="1"/>
    <col min="7170" max="7170" width="13.5703125" customWidth="1"/>
    <col min="7171" max="7171" width="9.7109375" bestFit="1" customWidth="1"/>
    <col min="7172" max="7181" width="9.28515625" customWidth="1"/>
    <col min="7182" max="7182" width="1.28515625" customWidth="1"/>
    <col min="7183" max="7183" width="22.140625" customWidth="1"/>
    <col min="7184" max="7184" width="0.7109375" customWidth="1"/>
    <col min="7185" max="7185" width="4.42578125" bestFit="1" customWidth="1"/>
    <col min="7425" max="7425" width="1.140625" customWidth="1"/>
    <col min="7426" max="7426" width="13.5703125" customWidth="1"/>
    <col min="7427" max="7427" width="9.7109375" bestFit="1" customWidth="1"/>
    <col min="7428" max="7437" width="9.28515625" customWidth="1"/>
    <col min="7438" max="7438" width="1.28515625" customWidth="1"/>
    <col min="7439" max="7439" width="22.140625" customWidth="1"/>
    <col min="7440" max="7440" width="0.7109375" customWidth="1"/>
    <col min="7441" max="7441" width="4.42578125" bestFit="1" customWidth="1"/>
    <col min="7681" max="7681" width="1.140625" customWidth="1"/>
    <col min="7682" max="7682" width="13.5703125" customWidth="1"/>
    <col min="7683" max="7683" width="9.7109375" bestFit="1" customWidth="1"/>
    <col min="7684" max="7693" width="9.28515625" customWidth="1"/>
    <col min="7694" max="7694" width="1.28515625" customWidth="1"/>
    <col min="7695" max="7695" width="22.140625" customWidth="1"/>
    <col min="7696" max="7696" width="0.7109375" customWidth="1"/>
    <col min="7697" max="7697" width="4.42578125" bestFit="1" customWidth="1"/>
    <col min="7937" max="7937" width="1.140625" customWidth="1"/>
    <col min="7938" max="7938" width="13.5703125" customWidth="1"/>
    <col min="7939" max="7939" width="9.7109375" bestFit="1" customWidth="1"/>
    <col min="7940" max="7949" width="9.28515625" customWidth="1"/>
    <col min="7950" max="7950" width="1.28515625" customWidth="1"/>
    <col min="7951" max="7951" width="22.140625" customWidth="1"/>
    <col min="7952" max="7952" width="0.7109375" customWidth="1"/>
    <col min="7953" max="7953" width="4.42578125" bestFit="1" customWidth="1"/>
    <col min="8193" max="8193" width="1.140625" customWidth="1"/>
    <col min="8194" max="8194" width="13.5703125" customWidth="1"/>
    <col min="8195" max="8195" width="9.7109375" bestFit="1" customWidth="1"/>
    <col min="8196" max="8205" width="9.28515625" customWidth="1"/>
    <col min="8206" max="8206" width="1.28515625" customWidth="1"/>
    <col min="8207" max="8207" width="22.140625" customWidth="1"/>
    <col min="8208" max="8208" width="0.7109375" customWidth="1"/>
    <col min="8209" max="8209" width="4.42578125" bestFit="1" customWidth="1"/>
    <col min="8449" max="8449" width="1.140625" customWidth="1"/>
    <col min="8450" max="8450" width="13.5703125" customWidth="1"/>
    <col min="8451" max="8451" width="9.7109375" bestFit="1" customWidth="1"/>
    <col min="8452" max="8461" width="9.28515625" customWidth="1"/>
    <col min="8462" max="8462" width="1.28515625" customWidth="1"/>
    <col min="8463" max="8463" width="22.140625" customWidth="1"/>
    <col min="8464" max="8464" width="0.7109375" customWidth="1"/>
    <col min="8465" max="8465" width="4.42578125" bestFit="1" customWidth="1"/>
    <col min="8705" max="8705" width="1.140625" customWidth="1"/>
    <col min="8706" max="8706" width="13.5703125" customWidth="1"/>
    <col min="8707" max="8707" width="9.7109375" bestFit="1" customWidth="1"/>
    <col min="8708" max="8717" width="9.28515625" customWidth="1"/>
    <col min="8718" max="8718" width="1.28515625" customWidth="1"/>
    <col min="8719" max="8719" width="22.140625" customWidth="1"/>
    <col min="8720" max="8720" width="0.7109375" customWidth="1"/>
    <col min="8721" max="8721" width="4.42578125" bestFit="1" customWidth="1"/>
    <col min="8961" max="8961" width="1.140625" customWidth="1"/>
    <col min="8962" max="8962" width="13.5703125" customWidth="1"/>
    <col min="8963" max="8963" width="9.7109375" bestFit="1" customWidth="1"/>
    <col min="8964" max="8973" width="9.28515625" customWidth="1"/>
    <col min="8974" max="8974" width="1.28515625" customWidth="1"/>
    <col min="8975" max="8975" width="22.140625" customWidth="1"/>
    <col min="8976" max="8976" width="0.7109375" customWidth="1"/>
    <col min="8977" max="8977" width="4.42578125" bestFit="1" customWidth="1"/>
    <col min="9217" max="9217" width="1.140625" customWidth="1"/>
    <col min="9218" max="9218" width="13.5703125" customWidth="1"/>
    <col min="9219" max="9219" width="9.7109375" bestFit="1" customWidth="1"/>
    <col min="9220" max="9229" width="9.28515625" customWidth="1"/>
    <col min="9230" max="9230" width="1.28515625" customWidth="1"/>
    <col min="9231" max="9231" width="22.140625" customWidth="1"/>
    <col min="9232" max="9232" width="0.7109375" customWidth="1"/>
    <col min="9233" max="9233" width="4.42578125" bestFit="1" customWidth="1"/>
    <col min="9473" max="9473" width="1.140625" customWidth="1"/>
    <col min="9474" max="9474" width="13.5703125" customWidth="1"/>
    <col min="9475" max="9475" width="9.7109375" bestFit="1" customWidth="1"/>
    <col min="9476" max="9485" width="9.28515625" customWidth="1"/>
    <col min="9486" max="9486" width="1.28515625" customWidth="1"/>
    <col min="9487" max="9487" width="22.140625" customWidth="1"/>
    <col min="9488" max="9488" width="0.7109375" customWidth="1"/>
    <col min="9489" max="9489" width="4.42578125" bestFit="1" customWidth="1"/>
    <col min="9729" max="9729" width="1.140625" customWidth="1"/>
    <col min="9730" max="9730" width="13.5703125" customWidth="1"/>
    <col min="9731" max="9731" width="9.7109375" bestFit="1" customWidth="1"/>
    <col min="9732" max="9741" width="9.28515625" customWidth="1"/>
    <col min="9742" max="9742" width="1.28515625" customWidth="1"/>
    <col min="9743" max="9743" width="22.140625" customWidth="1"/>
    <col min="9744" max="9744" width="0.7109375" customWidth="1"/>
    <col min="9745" max="9745" width="4.42578125" bestFit="1" customWidth="1"/>
    <col min="9985" max="9985" width="1.140625" customWidth="1"/>
    <col min="9986" max="9986" width="13.5703125" customWidth="1"/>
    <col min="9987" max="9987" width="9.7109375" bestFit="1" customWidth="1"/>
    <col min="9988" max="9997" width="9.28515625" customWidth="1"/>
    <col min="9998" max="9998" width="1.28515625" customWidth="1"/>
    <col min="9999" max="9999" width="22.140625" customWidth="1"/>
    <col min="10000" max="10000" width="0.7109375" customWidth="1"/>
    <col min="10001" max="10001" width="4.42578125" bestFit="1" customWidth="1"/>
    <col min="10241" max="10241" width="1.140625" customWidth="1"/>
    <col min="10242" max="10242" width="13.5703125" customWidth="1"/>
    <col min="10243" max="10243" width="9.7109375" bestFit="1" customWidth="1"/>
    <col min="10244" max="10253" width="9.28515625" customWidth="1"/>
    <col min="10254" max="10254" width="1.28515625" customWidth="1"/>
    <col min="10255" max="10255" width="22.140625" customWidth="1"/>
    <col min="10256" max="10256" width="0.7109375" customWidth="1"/>
    <col min="10257" max="10257" width="4.42578125" bestFit="1" customWidth="1"/>
    <col min="10497" max="10497" width="1.140625" customWidth="1"/>
    <col min="10498" max="10498" width="13.5703125" customWidth="1"/>
    <col min="10499" max="10499" width="9.7109375" bestFit="1" customWidth="1"/>
    <col min="10500" max="10509" width="9.28515625" customWidth="1"/>
    <col min="10510" max="10510" width="1.28515625" customWidth="1"/>
    <col min="10511" max="10511" width="22.140625" customWidth="1"/>
    <col min="10512" max="10512" width="0.7109375" customWidth="1"/>
    <col min="10513" max="10513" width="4.42578125" bestFit="1" customWidth="1"/>
    <col min="10753" max="10753" width="1.140625" customWidth="1"/>
    <col min="10754" max="10754" width="13.5703125" customWidth="1"/>
    <col min="10755" max="10755" width="9.7109375" bestFit="1" customWidth="1"/>
    <col min="10756" max="10765" width="9.28515625" customWidth="1"/>
    <col min="10766" max="10766" width="1.28515625" customWidth="1"/>
    <col min="10767" max="10767" width="22.140625" customWidth="1"/>
    <col min="10768" max="10768" width="0.7109375" customWidth="1"/>
    <col min="10769" max="10769" width="4.42578125" bestFit="1" customWidth="1"/>
    <col min="11009" max="11009" width="1.140625" customWidth="1"/>
    <col min="11010" max="11010" width="13.5703125" customWidth="1"/>
    <col min="11011" max="11011" width="9.7109375" bestFit="1" customWidth="1"/>
    <col min="11012" max="11021" width="9.28515625" customWidth="1"/>
    <col min="11022" max="11022" width="1.28515625" customWidth="1"/>
    <col min="11023" max="11023" width="22.140625" customWidth="1"/>
    <col min="11024" max="11024" width="0.7109375" customWidth="1"/>
    <col min="11025" max="11025" width="4.42578125" bestFit="1" customWidth="1"/>
    <col min="11265" max="11265" width="1.140625" customWidth="1"/>
    <col min="11266" max="11266" width="13.5703125" customWidth="1"/>
    <col min="11267" max="11267" width="9.7109375" bestFit="1" customWidth="1"/>
    <col min="11268" max="11277" width="9.28515625" customWidth="1"/>
    <col min="11278" max="11278" width="1.28515625" customWidth="1"/>
    <col min="11279" max="11279" width="22.140625" customWidth="1"/>
    <col min="11280" max="11280" width="0.7109375" customWidth="1"/>
    <col min="11281" max="11281" width="4.42578125" bestFit="1" customWidth="1"/>
    <col min="11521" max="11521" width="1.140625" customWidth="1"/>
    <col min="11522" max="11522" width="13.5703125" customWidth="1"/>
    <col min="11523" max="11523" width="9.7109375" bestFit="1" customWidth="1"/>
    <col min="11524" max="11533" width="9.28515625" customWidth="1"/>
    <col min="11534" max="11534" width="1.28515625" customWidth="1"/>
    <col min="11535" max="11535" width="22.140625" customWidth="1"/>
    <col min="11536" max="11536" width="0.7109375" customWidth="1"/>
    <col min="11537" max="11537" width="4.42578125" bestFit="1" customWidth="1"/>
    <col min="11777" max="11777" width="1.140625" customWidth="1"/>
    <col min="11778" max="11778" width="13.5703125" customWidth="1"/>
    <col min="11779" max="11779" width="9.7109375" bestFit="1" customWidth="1"/>
    <col min="11780" max="11789" width="9.28515625" customWidth="1"/>
    <col min="11790" max="11790" width="1.28515625" customWidth="1"/>
    <col min="11791" max="11791" width="22.140625" customWidth="1"/>
    <col min="11792" max="11792" width="0.7109375" customWidth="1"/>
    <col min="11793" max="11793" width="4.42578125" bestFit="1" customWidth="1"/>
    <col min="12033" max="12033" width="1.140625" customWidth="1"/>
    <col min="12034" max="12034" width="13.5703125" customWidth="1"/>
    <col min="12035" max="12035" width="9.7109375" bestFit="1" customWidth="1"/>
    <col min="12036" max="12045" width="9.28515625" customWidth="1"/>
    <col min="12046" max="12046" width="1.28515625" customWidth="1"/>
    <col min="12047" max="12047" width="22.140625" customWidth="1"/>
    <col min="12048" max="12048" width="0.7109375" customWidth="1"/>
    <col min="12049" max="12049" width="4.42578125" bestFit="1" customWidth="1"/>
    <col min="12289" max="12289" width="1.140625" customWidth="1"/>
    <col min="12290" max="12290" width="13.5703125" customWidth="1"/>
    <col min="12291" max="12291" width="9.7109375" bestFit="1" customWidth="1"/>
    <col min="12292" max="12301" width="9.28515625" customWidth="1"/>
    <col min="12302" max="12302" width="1.28515625" customWidth="1"/>
    <col min="12303" max="12303" width="22.140625" customWidth="1"/>
    <col min="12304" max="12304" width="0.7109375" customWidth="1"/>
    <col min="12305" max="12305" width="4.42578125" bestFit="1" customWidth="1"/>
    <col min="12545" max="12545" width="1.140625" customWidth="1"/>
    <col min="12546" max="12546" width="13.5703125" customWidth="1"/>
    <col min="12547" max="12547" width="9.7109375" bestFit="1" customWidth="1"/>
    <col min="12548" max="12557" width="9.28515625" customWidth="1"/>
    <col min="12558" max="12558" width="1.28515625" customWidth="1"/>
    <col min="12559" max="12559" width="22.140625" customWidth="1"/>
    <col min="12560" max="12560" width="0.7109375" customWidth="1"/>
    <col min="12561" max="12561" width="4.42578125" bestFit="1" customWidth="1"/>
    <col min="12801" max="12801" width="1.140625" customWidth="1"/>
    <col min="12802" max="12802" width="13.5703125" customWidth="1"/>
    <col min="12803" max="12803" width="9.7109375" bestFit="1" customWidth="1"/>
    <col min="12804" max="12813" width="9.28515625" customWidth="1"/>
    <col min="12814" max="12814" width="1.28515625" customWidth="1"/>
    <col min="12815" max="12815" width="22.140625" customWidth="1"/>
    <col min="12816" max="12816" width="0.7109375" customWidth="1"/>
    <col min="12817" max="12817" width="4.42578125" bestFit="1" customWidth="1"/>
    <col min="13057" max="13057" width="1.140625" customWidth="1"/>
    <col min="13058" max="13058" width="13.5703125" customWidth="1"/>
    <col min="13059" max="13059" width="9.7109375" bestFit="1" customWidth="1"/>
    <col min="13060" max="13069" width="9.28515625" customWidth="1"/>
    <col min="13070" max="13070" width="1.28515625" customWidth="1"/>
    <col min="13071" max="13071" width="22.140625" customWidth="1"/>
    <col min="13072" max="13072" width="0.7109375" customWidth="1"/>
    <col min="13073" max="13073" width="4.42578125" bestFit="1" customWidth="1"/>
    <col min="13313" max="13313" width="1.140625" customWidth="1"/>
    <col min="13314" max="13314" width="13.5703125" customWidth="1"/>
    <col min="13315" max="13315" width="9.7109375" bestFit="1" customWidth="1"/>
    <col min="13316" max="13325" width="9.28515625" customWidth="1"/>
    <col min="13326" max="13326" width="1.28515625" customWidth="1"/>
    <col min="13327" max="13327" width="22.140625" customWidth="1"/>
    <col min="13328" max="13328" width="0.7109375" customWidth="1"/>
    <col min="13329" max="13329" width="4.42578125" bestFit="1" customWidth="1"/>
    <col min="13569" max="13569" width="1.140625" customWidth="1"/>
    <col min="13570" max="13570" width="13.5703125" customWidth="1"/>
    <col min="13571" max="13571" width="9.7109375" bestFit="1" customWidth="1"/>
    <col min="13572" max="13581" width="9.28515625" customWidth="1"/>
    <col min="13582" max="13582" width="1.28515625" customWidth="1"/>
    <col min="13583" max="13583" width="22.140625" customWidth="1"/>
    <col min="13584" max="13584" width="0.7109375" customWidth="1"/>
    <col min="13585" max="13585" width="4.42578125" bestFit="1" customWidth="1"/>
    <col min="13825" max="13825" width="1.140625" customWidth="1"/>
    <col min="13826" max="13826" width="13.5703125" customWidth="1"/>
    <col min="13827" max="13827" width="9.7109375" bestFit="1" customWidth="1"/>
    <col min="13828" max="13837" width="9.28515625" customWidth="1"/>
    <col min="13838" max="13838" width="1.28515625" customWidth="1"/>
    <col min="13839" max="13839" width="22.140625" customWidth="1"/>
    <col min="13840" max="13840" width="0.7109375" customWidth="1"/>
    <col min="13841" max="13841" width="4.42578125" bestFit="1" customWidth="1"/>
    <col min="14081" max="14081" width="1.140625" customWidth="1"/>
    <col min="14082" max="14082" width="13.5703125" customWidth="1"/>
    <col min="14083" max="14083" width="9.7109375" bestFit="1" customWidth="1"/>
    <col min="14084" max="14093" width="9.28515625" customWidth="1"/>
    <col min="14094" max="14094" width="1.28515625" customWidth="1"/>
    <col min="14095" max="14095" width="22.140625" customWidth="1"/>
    <col min="14096" max="14096" width="0.7109375" customWidth="1"/>
    <col min="14097" max="14097" width="4.42578125" bestFit="1" customWidth="1"/>
    <col min="14337" max="14337" width="1.140625" customWidth="1"/>
    <col min="14338" max="14338" width="13.5703125" customWidth="1"/>
    <col min="14339" max="14339" width="9.7109375" bestFit="1" customWidth="1"/>
    <col min="14340" max="14349" width="9.28515625" customWidth="1"/>
    <col min="14350" max="14350" width="1.28515625" customWidth="1"/>
    <col min="14351" max="14351" width="22.140625" customWidth="1"/>
    <col min="14352" max="14352" width="0.7109375" customWidth="1"/>
    <col min="14353" max="14353" width="4.42578125" bestFit="1" customWidth="1"/>
    <col min="14593" max="14593" width="1.140625" customWidth="1"/>
    <col min="14594" max="14594" width="13.5703125" customWidth="1"/>
    <col min="14595" max="14595" width="9.7109375" bestFit="1" customWidth="1"/>
    <col min="14596" max="14605" width="9.28515625" customWidth="1"/>
    <col min="14606" max="14606" width="1.28515625" customWidth="1"/>
    <col min="14607" max="14607" width="22.140625" customWidth="1"/>
    <col min="14608" max="14608" width="0.7109375" customWidth="1"/>
    <col min="14609" max="14609" width="4.42578125" bestFit="1" customWidth="1"/>
    <col min="14849" max="14849" width="1.140625" customWidth="1"/>
    <col min="14850" max="14850" width="13.5703125" customWidth="1"/>
    <col min="14851" max="14851" width="9.7109375" bestFit="1" customWidth="1"/>
    <col min="14852" max="14861" width="9.28515625" customWidth="1"/>
    <col min="14862" max="14862" width="1.28515625" customWidth="1"/>
    <col min="14863" max="14863" width="22.140625" customWidth="1"/>
    <col min="14864" max="14864" width="0.7109375" customWidth="1"/>
    <col min="14865" max="14865" width="4.42578125" bestFit="1" customWidth="1"/>
    <col min="15105" max="15105" width="1.140625" customWidth="1"/>
    <col min="15106" max="15106" width="13.5703125" customWidth="1"/>
    <col min="15107" max="15107" width="9.7109375" bestFit="1" customWidth="1"/>
    <col min="15108" max="15117" width="9.28515625" customWidth="1"/>
    <col min="15118" max="15118" width="1.28515625" customWidth="1"/>
    <col min="15119" max="15119" width="22.140625" customWidth="1"/>
    <col min="15120" max="15120" width="0.7109375" customWidth="1"/>
    <col min="15121" max="15121" width="4.42578125" bestFit="1" customWidth="1"/>
    <col min="15361" max="15361" width="1.140625" customWidth="1"/>
    <col min="15362" max="15362" width="13.5703125" customWidth="1"/>
    <col min="15363" max="15363" width="9.7109375" bestFit="1" customWidth="1"/>
    <col min="15364" max="15373" width="9.28515625" customWidth="1"/>
    <col min="15374" max="15374" width="1.28515625" customWidth="1"/>
    <col min="15375" max="15375" width="22.140625" customWidth="1"/>
    <col min="15376" max="15376" width="0.7109375" customWidth="1"/>
    <col min="15377" max="15377" width="4.42578125" bestFit="1" customWidth="1"/>
    <col min="15617" max="15617" width="1.140625" customWidth="1"/>
    <col min="15618" max="15618" width="13.5703125" customWidth="1"/>
    <col min="15619" max="15619" width="9.7109375" bestFit="1" customWidth="1"/>
    <col min="15620" max="15629" width="9.28515625" customWidth="1"/>
    <col min="15630" max="15630" width="1.28515625" customWidth="1"/>
    <col min="15631" max="15631" width="22.140625" customWidth="1"/>
    <col min="15632" max="15632" width="0.7109375" customWidth="1"/>
    <col min="15633" max="15633" width="4.42578125" bestFit="1" customWidth="1"/>
    <col min="15873" max="15873" width="1.140625" customWidth="1"/>
    <col min="15874" max="15874" width="13.5703125" customWidth="1"/>
    <col min="15875" max="15875" width="9.7109375" bestFit="1" customWidth="1"/>
    <col min="15876" max="15885" width="9.28515625" customWidth="1"/>
    <col min="15886" max="15886" width="1.28515625" customWidth="1"/>
    <col min="15887" max="15887" width="22.140625" customWidth="1"/>
    <col min="15888" max="15888" width="0.7109375" customWidth="1"/>
    <col min="15889" max="15889" width="4.42578125" bestFit="1" customWidth="1"/>
    <col min="16129" max="16129" width="1.140625" customWidth="1"/>
    <col min="16130" max="16130" width="13.5703125" customWidth="1"/>
    <col min="16131" max="16131" width="9.7109375" bestFit="1" customWidth="1"/>
    <col min="16132" max="16141" width="9.28515625" customWidth="1"/>
    <col min="16142" max="16142" width="1.28515625" customWidth="1"/>
    <col min="16143" max="16143" width="22.140625" customWidth="1"/>
    <col min="16144" max="16144" width="0.7109375" customWidth="1"/>
    <col min="16145" max="16145" width="4.42578125" bestFit="1" customWidth="1"/>
  </cols>
  <sheetData>
    <row r="1" spans="1:17" ht="22.5" customHeight="1" x14ac:dyDescent="0.5">
      <c r="A1" s="1" t="s">
        <v>0</v>
      </c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Q1" s="6"/>
    </row>
    <row r="2" spans="1:17" ht="22.5" customHeight="1" x14ac:dyDescent="0.5">
      <c r="A2" s="1" t="s">
        <v>1</v>
      </c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7" t="s">
        <v>2</v>
      </c>
      <c r="Q2" s="6"/>
    </row>
    <row r="3" spans="1:17" ht="7.5" customHeight="1" x14ac:dyDescent="0.5">
      <c r="A3" s="3"/>
      <c r="B3" s="1"/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8"/>
      <c r="Q3" s="6"/>
    </row>
    <row r="4" spans="1:17" ht="22.5" customHeight="1" x14ac:dyDescent="0.5">
      <c r="A4" s="9"/>
      <c r="B4" s="9"/>
      <c r="C4" s="10"/>
      <c r="D4" s="11" t="s">
        <v>3</v>
      </c>
      <c r="E4" s="11"/>
      <c r="F4" s="11"/>
      <c r="G4" s="11"/>
      <c r="H4" s="11"/>
      <c r="I4" s="11" t="s">
        <v>4</v>
      </c>
      <c r="J4" s="11"/>
      <c r="K4" s="11"/>
      <c r="L4" s="11"/>
      <c r="M4" s="11"/>
      <c r="N4" s="12"/>
      <c r="O4" s="13" t="s">
        <v>5</v>
      </c>
      <c r="Q4" s="14" t="s">
        <v>6</v>
      </c>
    </row>
    <row r="5" spans="1:17" ht="22.5" customHeight="1" x14ac:dyDescent="0.5">
      <c r="A5" s="15"/>
      <c r="B5" s="15"/>
      <c r="C5" s="16" t="s">
        <v>7</v>
      </c>
      <c r="E5" s="16" t="s">
        <v>8</v>
      </c>
      <c r="F5" s="16"/>
      <c r="G5" s="16"/>
      <c r="H5" s="10"/>
      <c r="I5" s="16"/>
      <c r="J5" s="16"/>
      <c r="K5" s="16"/>
      <c r="L5" s="16"/>
      <c r="M5" s="16"/>
      <c r="N5" s="17"/>
      <c r="O5" s="18"/>
      <c r="Q5" s="14"/>
    </row>
    <row r="6" spans="1:17" ht="22.5" customHeight="1" x14ac:dyDescent="0.5">
      <c r="A6" s="15" t="s">
        <v>9</v>
      </c>
      <c r="B6" s="15"/>
      <c r="C6" s="16" t="s">
        <v>10</v>
      </c>
      <c r="D6" s="16" t="s">
        <v>11</v>
      </c>
      <c r="E6" s="16" t="s">
        <v>12</v>
      </c>
      <c r="F6" s="16" t="s">
        <v>13</v>
      </c>
      <c r="G6" s="16" t="s">
        <v>14</v>
      </c>
      <c r="H6" s="16" t="s">
        <v>15</v>
      </c>
      <c r="I6" s="16" t="s">
        <v>11</v>
      </c>
      <c r="J6" s="16" t="s">
        <v>16</v>
      </c>
      <c r="K6" s="16" t="s">
        <v>17</v>
      </c>
      <c r="L6" s="16" t="s">
        <v>18</v>
      </c>
      <c r="M6" s="16" t="s">
        <v>19</v>
      </c>
      <c r="N6" s="17"/>
      <c r="O6" s="18"/>
      <c r="Q6" s="14"/>
    </row>
    <row r="7" spans="1:17" ht="22.5" customHeight="1" x14ac:dyDescent="0.5">
      <c r="C7" s="16" t="s">
        <v>20</v>
      </c>
      <c r="D7" s="16" t="s">
        <v>21</v>
      </c>
      <c r="E7" s="16" t="s">
        <v>22</v>
      </c>
      <c r="F7" s="16" t="s">
        <v>23</v>
      </c>
      <c r="G7" s="16" t="s">
        <v>24</v>
      </c>
      <c r="H7" s="19" t="s">
        <v>19</v>
      </c>
      <c r="I7" s="16" t="s">
        <v>21</v>
      </c>
      <c r="J7" s="16" t="s">
        <v>25</v>
      </c>
      <c r="K7" s="16" t="s">
        <v>26</v>
      </c>
      <c r="L7" s="16" t="s">
        <v>27</v>
      </c>
      <c r="M7" s="16" t="s">
        <v>28</v>
      </c>
      <c r="N7" s="17"/>
      <c r="O7" s="18"/>
      <c r="Q7" s="14"/>
    </row>
    <row r="8" spans="1:17" ht="22.5" customHeight="1" x14ac:dyDescent="0.5">
      <c r="A8" s="20"/>
      <c r="B8" s="20"/>
      <c r="C8" s="21" t="s">
        <v>29</v>
      </c>
      <c r="D8" s="21"/>
      <c r="E8" s="21" t="s">
        <v>30</v>
      </c>
      <c r="F8" s="21" t="s">
        <v>30</v>
      </c>
      <c r="G8" s="21" t="s">
        <v>30</v>
      </c>
      <c r="H8" s="21" t="s">
        <v>28</v>
      </c>
      <c r="I8" s="21"/>
      <c r="J8" s="21" t="s">
        <v>31</v>
      </c>
      <c r="K8" s="21"/>
      <c r="L8" s="21"/>
      <c r="M8" s="21"/>
      <c r="N8" s="22"/>
      <c r="O8" s="23"/>
      <c r="P8" s="24"/>
      <c r="Q8" s="14"/>
    </row>
    <row r="9" spans="1:17" s="35" customFormat="1" ht="27" customHeight="1" x14ac:dyDescent="0.5">
      <c r="A9" s="25" t="s">
        <v>32</v>
      </c>
      <c r="B9" s="25"/>
      <c r="C9" s="26">
        <f>SUM(C10:C22,C31:C42)</f>
        <v>2103</v>
      </c>
      <c r="D9" s="27">
        <f>SUM(E9:H9)</f>
        <v>3083283</v>
      </c>
      <c r="E9" s="28">
        <f>SUM(E10:E22,E31:E42)</f>
        <v>112051</v>
      </c>
      <c r="F9" s="29">
        <f>SUM(F10:F22,F31:F42)</f>
        <v>1953597</v>
      </c>
      <c r="G9" s="27">
        <f>SUM(G10:G22,G31:G42)</f>
        <v>1016198</v>
      </c>
      <c r="H9" s="30">
        <f>SUM(H10:H22,H31:H42)</f>
        <v>1437</v>
      </c>
      <c r="I9" s="27">
        <f t="shared" ref="I9:I22" si="0">SUM(J9:M9)</f>
        <v>2118927</v>
      </c>
      <c r="J9" s="31">
        <f>SUM(J10:J22,J31:J42)</f>
        <v>267706</v>
      </c>
      <c r="K9" s="27">
        <f>SUM(K10:K22,K31:K42)</f>
        <v>1610999</v>
      </c>
      <c r="L9" s="31">
        <f>SUM(L10:L22,L31:L42)</f>
        <v>239462</v>
      </c>
      <c r="M9" s="32">
        <f>SUM(M10:M22,M31:M42)</f>
        <v>760</v>
      </c>
      <c r="N9" s="33"/>
      <c r="O9" s="34" t="s">
        <v>33</v>
      </c>
      <c r="P9" s="5"/>
      <c r="Q9" s="14"/>
    </row>
    <row r="10" spans="1:17" s="35" customFormat="1" ht="24.75" customHeight="1" x14ac:dyDescent="0.5">
      <c r="A10" s="36"/>
      <c r="B10" s="36" t="s">
        <v>34</v>
      </c>
      <c r="C10" s="37">
        <v>224</v>
      </c>
      <c r="D10" s="38">
        <f>SUM(E10:H10)</f>
        <v>499875</v>
      </c>
      <c r="E10" s="39">
        <v>25081</v>
      </c>
      <c r="F10" s="40">
        <v>306213</v>
      </c>
      <c r="G10" s="40">
        <v>168312</v>
      </c>
      <c r="H10" s="37">
        <v>269</v>
      </c>
      <c r="I10" s="38">
        <f t="shared" si="0"/>
        <v>283289</v>
      </c>
      <c r="J10" s="41">
        <v>35030</v>
      </c>
      <c r="K10" s="40">
        <v>206188</v>
      </c>
      <c r="L10" s="39">
        <v>42007</v>
      </c>
      <c r="M10" s="42">
        <v>64</v>
      </c>
      <c r="N10" s="43"/>
      <c r="O10" s="44" t="s">
        <v>35</v>
      </c>
      <c r="P10" s="5"/>
      <c r="Q10" s="14"/>
    </row>
    <row r="11" spans="1:17" s="35" customFormat="1" ht="24.75" customHeight="1" x14ac:dyDescent="0.5">
      <c r="A11" s="36"/>
      <c r="B11" s="36" t="s">
        <v>36</v>
      </c>
      <c r="C11" s="37">
        <v>215</v>
      </c>
      <c r="D11" s="38">
        <f t="shared" ref="D11:D22" si="1">SUM(E11:H11)</f>
        <v>500548</v>
      </c>
      <c r="E11" s="39">
        <v>14194</v>
      </c>
      <c r="F11" s="40">
        <v>319317</v>
      </c>
      <c r="G11" s="40">
        <v>167029</v>
      </c>
      <c r="H11" s="37">
        <v>8</v>
      </c>
      <c r="I11" s="38">
        <f t="shared" si="0"/>
        <v>243415</v>
      </c>
      <c r="J11" s="41">
        <v>24097</v>
      </c>
      <c r="K11" s="40">
        <v>201276</v>
      </c>
      <c r="L11" s="39">
        <v>17904</v>
      </c>
      <c r="M11" s="42">
        <v>138</v>
      </c>
      <c r="N11" s="43"/>
      <c r="O11" s="36" t="s">
        <v>37</v>
      </c>
      <c r="P11" s="45"/>
      <c r="Q11" s="14"/>
    </row>
    <row r="12" spans="1:17" s="35" customFormat="1" ht="24.75" customHeight="1" x14ac:dyDescent="0.5">
      <c r="A12" s="36"/>
      <c r="B12" s="36" t="s">
        <v>38</v>
      </c>
      <c r="C12" s="37">
        <v>175</v>
      </c>
      <c r="D12" s="38">
        <f t="shared" si="1"/>
        <v>283110</v>
      </c>
      <c r="E12" s="39">
        <v>10941</v>
      </c>
      <c r="F12" s="40">
        <v>181961</v>
      </c>
      <c r="G12" s="40">
        <v>90171</v>
      </c>
      <c r="H12" s="37">
        <v>37</v>
      </c>
      <c r="I12" s="38">
        <f t="shared" si="0"/>
        <v>188315</v>
      </c>
      <c r="J12" s="41">
        <v>23127</v>
      </c>
      <c r="K12" s="40">
        <v>144887</v>
      </c>
      <c r="L12" s="39">
        <v>20174</v>
      </c>
      <c r="M12" s="42">
        <v>127</v>
      </c>
      <c r="N12" s="43"/>
      <c r="O12" s="36" t="s">
        <v>39</v>
      </c>
      <c r="P12" s="45"/>
      <c r="Q12" s="14"/>
    </row>
    <row r="13" spans="1:17" s="35" customFormat="1" ht="24.75" customHeight="1" x14ac:dyDescent="0.5">
      <c r="A13" s="36"/>
      <c r="B13" s="36" t="s">
        <v>40</v>
      </c>
      <c r="C13" s="37">
        <v>95</v>
      </c>
      <c r="D13" s="38">
        <f t="shared" si="1"/>
        <v>119111</v>
      </c>
      <c r="E13" s="39">
        <v>3258</v>
      </c>
      <c r="F13" s="40">
        <v>70738</v>
      </c>
      <c r="G13" s="40">
        <v>44205</v>
      </c>
      <c r="H13" s="37">
        <v>910</v>
      </c>
      <c r="I13" s="38">
        <f t="shared" si="0"/>
        <v>84795</v>
      </c>
      <c r="J13" s="41">
        <v>8926</v>
      </c>
      <c r="K13" s="40">
        <v>67192</v>
      </c>
      <c r="L13" s="39">
        <v>8668</v>
      </c>
      <c r="M13" s="42">
        <v>9</v>
      </c>
      <c r="N13" s="43"/>
      <c r="O13" s="36" t="s">
        <v>41</v>
      </c>
      <c r="P13" s="45"/>
      <c r="Q13" s="14"/>
    </row>
    <row r="14" spans="1:17" s="35" customFormat="1" ht="24.75" customHeight="1" x14ac:dyDescent="0.5">
      <c r="A14" s="36"/>
      <c r="B14" s="36" t="s">
        <v>42</v>
      </c>
      <c r="C14" s="37">
        <v>17</v>
      </c>
      <c r="D14" s="38">
        <f t="shared" si="1"/>
        <v>16170</v>
      </c>
      <c r="E14" s="39">
        <v>263</v>
      </c>
      <c r="F14" s="40">
        <v>10349</v>
      </c>
      <c r="G14" s="40">
        <v>5558</v>
      </c>
      <c r="H14" s="46" t="s">
        <v>43</v>
      </c>
      <c r="I14" s="38">
        <f t="shared" si="0"/>
        <v>9377</v>
      </c>
      <c r="J14" s="41">
        <v>2070</v>
      </c>
      <c r="K14" s="40">
        <v>5295</v>
      </c>
      <c r="L14" s="39">
        <v>2007</v>
      </c>
      <c r="M14" s="42">
        <v>5</v>
      </c>
      <c r="N14" s="43"/>
      <c r="O14" s="36" t="s">
        <v>44</v>
      </c>
      <c r="P14" s="45"/>
      <c r="Q14" s="14"/>
    </row>
    <row r="15" spans="1:17" s="35" customFormat="1" ht="24.75" customHeight="1" x14ac:dyDescent="0.5">
      <c r="A15" s="2"/>
      <c r="B15" s="2" t="s">
        <v>45</v>
      </c>
      <c r="C15" s="37">
        <v>55</v>
      </c>
      <c r="D15" s="38">
        <f t="shared" si="1"/>
        <v>49437</v>
      </c>
      <c r="E15" s="39">
        <v>656</v>
      </c>
      <c r="F15" s="40">
        <v>31462</v>
      </c>
      <c r="G15" s="40">
        <v>17319</v>
      </c>
      <c r="H15" s="46" t="s">
        <v>43</v>
      </c>
      <c r="I15" s="38">
        <f t="shared" si="0"/>
        <v>39909</v>
      </c>
      <c r="J15" s="41">
        <v>5986</v>
      </c>
      <c r="K15" s="40">
        <v>29221</v>
      </c>
      <c r="L15" s="39">
        <v>4700</v>
      </c>
      <c r="M15" s="42">
        <v>2</v>
      </c>
      <c r="N15" s="43"/>
      <c r="O15" s="2" t="s">
        <v>46</v>
      </c>
      <c r="P15" s="45"/>
      <c r="Q15" s="14"/>
    </row>
    <row r="16" spans="1:17" s="35" customFormat="1" ht="24.75" customHeight="1" x14ac:dyDescent="0.5">
      <c r="A16" s="2"/>
      <c r="B16" s="36" t="s">
        <v>47</v>
      </c>
      <c r="C16" s="37">
        <v>15</v>
      </c>
      <c r="D16" s="38">
        <f t="shared" si="1"/>
        <v>15552</v>
      </c>
      <c r="E16" s="39">
        <v>263</v>
      </c>
      <c r="F16" s="40">
        <v>9193</v>
      </c>
      <c r="G16" s="40">
        <v>6096</v>
      </c>
      <c r="H16" s="46" t="s">
        <v>43</v>
      </c>
      <c r="I16" s="38">
        <f t="shared" si="0"/>
        <v>9676</v>
      </c>
      <c r="J16" s="41">
        <v>1975</v>
      </c>
      <c r="K16" s="40">
        <v>3856</v>
      </c>
      <c r="L16" s="39">
        <v>3845</v>
      </c>
      <c r="M16" s="46" t="s">
        <v>48</v>
      </c>
      <c r="N16" s="43"/>
      <c r="O16" s="2" t="s">
        <v>49</v>
      </c>
      <c r="P16" s="45"/>
      <c r="Q16" s="14"/>
    </row>
    <row r="17" spans="1:19" s="35" customFormat="1" ht="24.75" customHeight="1" x14ac:dyDescent="0.5">
      <c r="A17" s="2"/>
      <c r="B17" s="2" t="s">
        <v>50</v>
      </c>
      <c r="C17" s="37">
        <v>21</v>
      </c>
      <c r="D17" s="38">
        <f t="shared" si="1"/>
        <v>14065</v>
      </c>
      <c r="E17" s="39">
        <v>247</v>
      </c>
      <c r="F17" s="40">
        <v>9431</v>
      </c>
      <c r="G17" s="40">
        <v>4387</v>
      </c>
      <c r="H17" s="46" t="s">
        <v>43</v>
      </c>
      <c r="I17" s="38">
        <f t="shared" si="0"/>
        <v>13368</v>
      </c>
      <c r="J17" s="41">
        <v>2293</v>
      </c>
      <c r="K17" s="40">
        <v>5661</v>
      </c>
      <c r="L17" s="39">
        <v>5377</v>
      </c>
      <c r="M17" s="42">
        <v>37</v>
      </c>
      <c r="N17" s="43"/>
      <c r="O17" s="2" t="s">
        <v>51</v>
      </c>
      <c r="P17" s="5"/>
      <c r="Q17" s="14"/>
    </row>
    <row r="18" spans="1:19" s="35" customFormat="1" ht="24.75" customHeight="1" x14ac:dyDescent="0.5">
      <c r="A18" s="2"/>
      <c r="B18" s="2" t="s">
        <v>52</v>
      </c>
      <c r="C18" s="37">
        <v>71</v>
      </c>
      <c r="D18" s="38">
        <f t="shared" si="1"/>
        <v>73136</v>
      </c>
      <c r="E18" s="39">
        <v>2156</v>
      </c>
      <c r="F18" s="40">
        <v>45554</v>
      </c>
      <c r="G18" s="40">
        <v>25426</v>
      </c>
      <c r="H18" s="46" t="s">
        <v>43</v>
      </c>
      <c r="I18" s="38">
        <f t="shared" si="0"/>
        <v>58183</v>
      </c>
      <c r="J18" s="41">
        <v>8262</v>
      </c>
      <c r="K18" s="40">
        <v>44250</v>
      </c>
      <c r="L18" s="39">
        <v>5668</v>
      </c>
      <c r="M18" s="42">
        <v>3</v>
      </c>
      <c r="N18" s="43"/>
      <c r="O18" s="2" t="s">
        <v>53</v>
      </c>
      <c r="P18" s="5"/>
      <c r="Q18" s="14"/>
    </row>
    <row r="19" spans="1:19" s="35" customFormat="1" ht="24.75" customHeight="1" x14ac:dyDescent="0.5">
      <c r="A19" s="2"/>
      <c r="B19" s="2" t="s">
        <v>54</v>
      </c>
      <c r="C19" s="37">
        <v>331</v>
      </c>
      <c r="D19" s="38">
        <f t="shared" si="1"/>
        <v>453157</v>
      </c>
      <c r="E19" s="39">
        <v>16055</v>
      </c>
      <c r="F19" s="40">
        <v>301623</v>
      </c>
      <c r="G19" s="40">
        <v>135457</v>
      </c>
      <c r="H19" s="37">
        <v>22</v>
      </c>
      <c r="I19" s="38">
        <f t="shared" si="0"/>
        <v>418905</v>
      </c>
      <c r="J19" s="41">
        <v>35018</v>
      </c>
      <c r="K19" s="40">
        <v>351965</v>
      </c>
      <c r="L19" s="39">
        <v>31848</v>
      </c>
      <c r="M19" s="42">
        <v>74</v>
      </c>
      <c r="N19" s="43"/>
      <c r="O19" s="2" t="s">
        <v>55</v>
      </c>
      <c r="P19" s="5"/>
      <c r="Q19" s="14"/>
    </row>
    <row r="20" spans="1:19" s="35" customFormat="1" ht="24.75" customHeight="1" x14ac:dyDescent="0.5">
      <c r="A20" s="2"/>
      <c r="B20" s="2" t="s">
        <v>56</v>
      </c>
      <c r="C20" s="37">
        <v>108</v>
      </c>
      <c r="D20" s="38">
        <f t="shared" si="1"/>
        <v>151521</v>
      </c>
      <c r="E20" s="39">
        <v>8438</v>
      </c>
      <c r="F20" s="40">
        <v>107314</v>
      </c>
      <c r="G20" s="40">
        <v>35745</v>
      </c>
      <c r="H20" s="37">
        <v>24</v>
      </c>
      <c r="I20" s="38">
        <f t="shared" si="0"/>
        <v>157455</v>
      </c>
      <c r="J20" s="41">
        <v>16040</v>
      </c>
      <c r="K20" s="40">
        <v>127423</v>
      </c>
      <c r="L20" s="39">
        <v>13956</v>
      </c>
      <c r="M20" s="42">
        <v>36</v>
      </c>
      <c r="N20" s="43"/>
      <c r="O20" s="2" t="s">
        <v>57</v>
      </c>
      <c r="P20" s="5"/>
      <c r="Q20" s="14"/>
    </row>
    <row r="21" spans="1:19" s="35" customFormat="1" ht="24.75" customHeight="1" thickBot="1" x14ac:dyDescent="0.55000000000000004">
      <c r="A21" s="2"/>
      <c r="B21" s="2" t="s">
        <v>58</v>
      </c>
      <c r="C21" s="37">
        <v>49</v>
      </c>
      <c r="D21" s="38">
        <f t="shared" si="1"/>
        <v>59801</v>
      </c>
      <c r="E21" s="39">
        <v>1075</v>
      </c>
      <c r="F21" s="40">
        <v>40753</v>
      </c>
      <c r="G21" s="40">
        <v>17969</v>
      </c>
      <c r="H21" s="37">
        <v>4</v>
      </c>
      <c r="I21" s="38">
        <f t="shared" si="0"/>
        <v>31042</v>
      </c>
      <c r="J21" s="41">
        <v>7559</v>
      </c>
      <c r="K21" s="40">
        <v>21672</v>
      </c>
      <c r="L21" s="39">
        <v>1805</v>
      </c>
      <c r="M21" s="42">
        <v>6</v>
      </c>
      <c r="N21" s="43"/>
      <c r="O21" s="2" t="s">
        <v>59</v>
      </c>
      <c r="P21" s="5"/>
      <c r="Q21" s="47"/>
    </row>
    <row r="22" spans="1:19" s="35" customFormat="1" ht="24.75" customHeight="1" thickTop="1" x14ac:dyDescent="0.5">
      <c r="A22" s="2"/>
      <c r="B22" s="2" t="s">
        <v>60</v>
      </c>
      <c r="C22" s="37">
        <v>24</v>
      </c>
      <c r="D22" s="38">
        <f t="shared" si="1"/>
        <v>18314</v>
      </c>
      <c r="E22" s="39">
        <v>322</v>
      </c>
      <c r="F22" s="40">
        <v>12224</v>
      </c>
      <c r="G22" s="40">
        <v>5768</v>
      </c>
      <c r="H22" s="46" t="s">
        <v>43</v>
      </c>
      <c r="I22" s="38">
        <f t="shared" si="0"/>
        <v>8723</v>
      </c>
      <c r="J22" s="41">
        <v>2439</v>
      </c>
      <c r="K22" s="40">
        <v>5818</v>
      </c>
      <c r="L22" s="39">
        <v>460</v>
      </c>
      <c r="M22" s="42">
        <v>6</v>
      </c>
      <c r="N22" s="43"/>
      <c r="O22" s="2" t="s">
        <v>61</v>
      </c>
      <c r="P22" s="5"/>
      <c r="Q22" s="48">
        <v>161</v>
      </c>
    </row>
    <row r="23" spans="1:19" ht="22.5" thickBot="1" x14ac:dyDescent="0.55000000000000004">
      <c r="A23" s="1" t="s">
        <v>62</v>
      </c>
      <c r="C23" s="3"/>
      <c r="D23" s="4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2"/>
      <c r="Q23" s="49">
        <v>162</v>
      </c>
    </row>
    <row r="24" spans="1:19" ht="22.5" customHeight="1" thickTop="1" x14ac:dyDescent="0.5">
      <c r="A24" s="1" t="s">
        <v>63</v>
      </c>
      <c r="C24" s="3"/>
      <c r="D24" s="4"/>
      <c r="E24" s="3"/>
      <c r="F24" s="3"/>
      <c r="G24" s="3"/>
      <c r="H24" s="3"/>
      <c r="I24" s="3"/>
      <c r="J24" s="3"/>
      <c r="K24" s="3"/>
      <c r="L24" s="3"/>
      <c r="M24" s="3"/>
      <c r="N24" s="3"/>
      <c r="O24" s="7" t="s">
        <v>2</v>
      </c>
      <c r="P24" s="3"/>
      <c r="Q24" s="50" t="s">
        <v>64</v>
      </c>
    </row>
    <row r="25" spans="1:19" ht="7.5" customHeight="1" x14ac:dyDescent="0.5">
      <c r="A25" s="3"/>
      <c r="B25" s="1"/>
      <c r="C25" s="3"/>
      <c r="D25" s="4"/>
      <c r="E25" s="3"/>
      <c r="F25" s="3"/>
      <c r="G25" s="3"/>
      <c r="H25" s="3"/>
      <c r="I25" s="3"/>
      <c r="J25" s="3"/>
      <c r="K25" s="3"/>
      <c r="L25" s="3"/>
      <c r="M25" s="3"/>
      <c r="N25" s="3"/>
      <c r="O25" s="8"/>
      <c r="P25" s="3"/>
      <c r="Q25" s="51"/>
    </row>
    <row r="26" spans="1:19" ht="22.5" customHeight="1" x14ac:dyDescent="0.5">
      <c r="A26" s="9"/>
      <c r="B26" s="9"/>
      <c r="C26" s="10"/>
      <c r="D26" s="11" t="s">
        <v>3</v>
      </c>
      <c r="E26" s="11"/>
      <c r="F26" s="11"/>
      <c r="G26" s="11"/>
      <c r="H26" s="11"/>
      <c r="I26" s="11" t="s">
        <v>4</v>
      </c>
      <c r="J26" s="11"/>
      <c r="K26" s="11"/>
      <c r="L26" s="11"/>
      <c r="M26" s="11"/>
      <c r="N26" s="12"/>
      <c r="O26" s="13" t="s">
        <v>5</v>
      </c>
      <c r="P26" s="45"/>
      <c r="Q26" s="51"/>
    </row>
    <row r="27" spans="1:19" ht="22.5" customHeight="1" x14ac:dyDescent="0.5">
      <c r="A27" s="15"/>
      <c r="B27" s="15"/>
      <c r="C27" s="16" t="s">
        <v>7</v>
      </c>
      <c r="E27" s="16" t="s">
        <v>8</v>
      </c>
      <c r="F27" s="16"/>
      <c r="G27" s="16"/>
      <c r="H27" s="10"/>
      <c r="I27" s="16"/>
      <c r="J27" s="16"/>
      <c r="K27" s="16"/>
      <c r="L27" s="16"/>
      <c r="M27" s="16"/>
      <c r="N27" s="17"/>
      <c r="O27" s="18"/>
      <c r="P27" s="17"/>
      <c r="Q27" s="51"/>
    </row>
    <row r="28" spans="1:19" ht="22.5" customHeight="1" x14ac:dyDescent="0.5">
      <c r="A28" s="15" t="s">
        <v>9</v>
      </c>
      <c r="B28" s="15"/>
      <c r="C28" s="16" t="s">
        <v>10</v>
      </c>
      <c r="D28" s="16" t="s">
        <v>11</v>
      </c>
      <c r="E28" s="16" t="s">
        <v>12</v>
      </c>
      <c r="F28" s="16" t="s">
        <v>13</v>
      </c>
      <c r="G28" s="16" t="s">
        <v>14</v>
      </c>
      <c r="H28" s="16" t="s">
        <v>15</v>
      </c>
      <c r="I28" s="16" t="s">
        <v>11</v>
      </c>
      <c r="J28" s="16" t="s">
        <v>16</v>
      </c>
      <c r="K28" s="16" t="s">
        <v>17</v>
      </c>
      <c r="L28" s="16" t="s">
        <v>18</v>
      </c>
      <c r="M28" s="16" t="s">
        <v>19</v>
      </c>
      <c r="N28" s="17"/>
      <c r="O28" s="18"/>
      <c r="P28" s="2"/>
      <c r="Q28" s="51"/>
    </row>
    <row r="29" spans="1:19" ht="22.5" customHeight="1" x14ac:dyDescent="0.5">
      <c r="C29" s="16" t="s">
        <v>20</v>
      </c>
      <c r="D29" s="16" t="s">
        <v>21</v>
      </c>
      <c r="E29" s="16" t="s">
        <v>22</v>
      </c>
      <c r="F29" s="16" t="s">
        <v>23</v>
      </c>
      <c r="G29" s="16" t="s">
        <v>24</v>
      </c>
      <c r="H29" s="19" t="s">
        <v>19</v>
      </c>
      <c r="I29" s="16" t="s">
        <v>21</v>
      </c>
      <c r="J29" s="16" t="s">
        <v>25</v>
      </c>
      <c r="K29" s="16" t="s">
        <v>26</v>
      </c>
      <c r="L29" s="16" t="s">
        <v>27</v>
      </c>
      <c r="M29" s="16" t="s">
        <v>28</v>
      </c>
      <c r="N29" s="17"/>
      <c r="O29" s="18"/>
      <c r="P29" s="17"/>
      <c r="Q29" s="51"/>
    </row>
    <row r="30" spans="1:19" ht="22.5" customHeight="1" x14ac:dyDescent="0.5">
      <c r="A30" s="20"/>
      <c r="B30" s="20"/>
      <c r="C30" s="21" t="s">
        <v>29</v>
      </c>
      <c r="D30" s="21"/>
      <c r="E30" s="21" t="s">
        <v>30</v>
      </c>
      <c r="F30" s="21" t="s">
        <v>30</v>
      </c>
      <c r="G30" s="21" t="s">
        <v>30</v>
      </c>
      <c r="H30" s="21" t="s">
        <v>28</v>
      </c>
      <c r="I30" s="21"/>
      <c r="J30" s="21" t="s">
        <v>31</v>
      </c>
      <c r="K30" s="21"/>
      <c r="L30" s="21"/>
      <c r="M30" s="21"/>
      <c r="N30" s="22"/>
      <c r="O30" s="23"/>
      <c r="P30" s="17"/>
      <c r="Q30" s="51"/>
    </row>
    <row r="31" spans="1:19" s="35" customFormat="1" ht="24" customHeight="1" x14ac:dyDescent="0.5">
      <c r="A31" s="2"/>
      <c r="B31" s="2" t="s">
        <v>65</v>
      </c>
      <c r="C31" s="37">
        <v>67</v>
      </c>
      <c r="D31" s="38">
        <f t="shared" ref="D31:D42" si="2">SUM(E31:H31)</f>
        <v>86236</v>
      </c>
      <c r="E31" s="39">
        <v>2473</v>
      </c>
      <c r="F31" s="40">
        <v>52111</v>
      </c>
      <c r="G31" s="40">
        <v>31651</v>
      </c>
      <c r="H31" s="37">
        <v>1</v>
      </c>
      <c r="I31" s="38">
        <f t="shared" ref="I31:I42" si="3">SUM(J31:M31)</f>
        <v>65313</v>
      </c>
      <c r="J31" s="41">
        <v>9075</v>
      </c>
      <c r="K31" s="40">
        <v>48456</v>
      </c>
      <c r="L31" s="39">
        <v>7778</v>
      </c>
      <c r="M31" s="42">
        <v>4</v>
      </c>
      <c r="N31" s="43"/>
      <c r="O31" s="2" t="s">
        <v>66</v>
      </c>
      <c r="P31" s="17"/>
      <c r="Q31" s="51"/>
      <c r="S31"/>
    </row>
    <row r="32" spans="1:19" s="35" customFormat="1" ht="24" customHeight="1" x14ac:dyDescent="0.5">
      <c r="A32" s="2"/>
      <c r="B32" s="2" t="s">
        <v>67</v>
      </c>
      <c r="C32" s="37">
        <v>42</v>
      </c>
      <c r="D32" s="38">
        <f t="shared" si="2"/>
        <v>37465</v>
      </c>
      <c r="E32" s="39">
        <v>1018</v>
      </c>
      <c r="F32" s="40">
        <v>26652</v>
      </c>
      <c r="G32" s="40">
        <v>9795</v>
      </c>
      <c r="H32" s="46" t="s">
        <v>43</v>
      </c>
      <c r="I32" s="38">
        <f t="shared" si="3"/>
        <v>33457</v>
      </c>
      <c r="J32" s="41">
        <v>3971</v>
      </c>
      <c r="K32" s="40">
        <v>27608</v>
      </c>
      <c r="L32" s="39">
        <v>1876</v>
      </c>
      <c r="M32" s="42">
        <v>2</v>
      </c>
      <c r="N32" s="43"/>
      <c r="O32" s="2" t="s">
        <v>68</v>
      </c>
      <c r="P32" s="52"/>
      <c r="Q32" s="51"/>
      <c r="S32"/>
    </row>
    <row r="33" spans="1:19" s="35" customFormat="1" ht="24" customHeight="1" x14ac:dyDescent="0.5">
      <c r="A33" s="2"/>
      <c r="B33" s="2" t="s">
        <v>69</v>
      </c>
      <c r="C33" s="37">
        <v>19</v>
      </c>
      <c r="D33" s="38">
        <f t="shared" si="2"/>
        <v>19955</v>
      </c>
      <c r="E33" s="39">
        <v>392</v>
      </c>
      <c r="F33" s="40">
        <v>11713</v>
      </c>
      <c r="G33" s="40">
        <v>7850</v>
      </c>
      <c r="H33" s="46" t="s">
        <v>43</v>
      </c>
      <c r="I33" s="38">
        <f t="shared" si="3"/>
        <v>8479</v>
      </c>
      <c r="J33" s="41">
        <v>1588</v>
      </c>
      <c r="K33" s="40">
        <v>6066</v>
      </c>
      <c r="L33" s="39">
        <v>825</v>
      </c>
      <c r="M33" s="46" t="s">
        <v>48</v>
      </c>
      <c r="N33" s="43"/>
      <c r="O33" s="2" t="s">
        <v>70</v>
      </c>
      <c r="P33" s="2"/>
      <c r="Q33" s="51"/>
      <c r="S33"/>
    </row>
    <row r="34" spans="1:19" s="35" customFormat="1" ht="24" customHeight="1" x14ac:dyDescent="0.5">
      <c r="A34" s="2"/>
      <c r="B34" s="2" t="s">
        <v>71</v>
      </c>
      <c r="C34" s="37">
        <v>38</v>
      </c>
      <c r="D34" s="38">
        <f t="shared" si="2"/>
        <v>23514</v>
      </c>
      <c r="E34" s="39">
        <v>835</v>
      </c>
      <c r="F34" s="40">
        <v>17945</v>
      </c>
      <c r="G34" s="40">
        <v>4704</v>
      </c>
      <c r="H34" s="37">
        <v>30</v>
      </c>
      <c r="I34" s="38">
        <f t="shared" si="3"/>
        <v>17476</v>
      </c>
      <c r="J34" s="41">
        <v>3516</v>
      </c>
      <c r="K34" s="40">
        <v>11184</v>
      </c>
      <c r="L34" s="39">
        <v>2775</v>
      </c>
      <c r="M34" s="42">
        <v>1</v>
      </c>
      <c r="N34" s="43"/>
      <c r="O34" s="2" t="s">
        <v>72</v>
      </c>
      <c r="P34" s="2"/>
      <c r="Q34" s="51"/>
      <c r="S34"/>
    </row>
    <row r="35" spans="1:19" s="35" customFormat="1" ht="24" customHeight="1" x14ac:dyDescent="0.5">
      <c r="A35" s="2"/>
      <c r="B35" s="2" t="s">
        <v>73</v>
      </c>
      <c r="C35" s="37">
        <v>82</v>
      </c>
      <c r="D35" s="38">
        <f t="shared" si="2"/>
        <v>90279</v>
      </c>
      <c r="E35" s="39">
        <v>2538</v>
      </c>
      <c r="F35" s="40">
        <v>52240</v>
      </c>
      <c r="G35" s="40">
        <v>35501</v>
      </c>
      <c r="H35" s="46" t="s">
        <v>43</v>
      </c>
      <c r="I35" s="38">
        <f t="shared" si="3"/>
        <v>58737</v>
      </c>
      <c r="J35" s="41">
        <v>10059</v>
      </c>
      <c r="K35" s="40">
        <v>38581</v>
      </c>
      <c r="L35" s="39">
        <v>10093</v>
      </c>
      <c r="M35" s="42">
        <v>4</v>
      </c>
      <c r="N35" s="43"/>
      <c r="O35" s="2" t="s">
        <v>74</v>
      </c>
      <c r="P35" s="2"/>
      <c r="Q35" s="51"/>
      <c r="S35"/>
    </row>
    <row r="36" spans="1:19" s="35" customFormat="1" ht="24" customHeight="1" x14ac:dyDescent="0.5">
      <c r="A36" s="2"/>
      <c r="B36" s="2" t="s">
        <v>75</v>
      </c>
      <c r="C36" s="37">
        <v>52</v>
      </c>
      <c r="D36" s="38">
        <f t="shared" si="2"/>
        <v>47145</v>
      </c>
      <c r="E36" s="39">
        <v>1028</v>
      </c>
      <c r="F36" s="40">
        <v>31373</v>
      </c>
      <c r="G36" s="40">
        <v>14743</v>
      </c>
      <c r="H36" s="37">
        <v>1</v>
      </c>
      <c r="I36" s="38">
        <f t="shared" si="3"/>
        <v>30999</v>
      </c>
      <c r="J36" s="41">
        <v>6197</v>
      </c>
      <c r="K36" s="40">
        <v>20383</v>
      </c>
      <c r="L36" s="39">
        <v>4405</v>
      </c>
      <c r="M36" s="42">
        <v>14</v>
      </c>
      <c r="N36" s="43"/>
      <c r="O36" s="2" t="s">
        <v>76</v>
      </c>
      <c r="P36" s="2"/>
      <c r="Q36" s="51"/>
      <c r="S36"/>
    </row>
    <row r="37" spans="1:19" s="35" customFormat="1" ht="24" customHeight="1" x14ac:dyDescent="0.5">
      <c r="A37" s="2"/>
      <c r="B37" s="2" t="s">
        <v>77</v>
      </c>
      <c r="C37" s="37">
        <v>63</v>
      </c>
      <c r="D37" s="38">
        <f t="shared" si="2"/>
        <v>56434</v>
      </c>
      <c r="E37" s="39">
        <v>975</v>
      </c>
      <c r="F37" s="40">
        <v>37549</v>
      </c>
      <c r="G37" s="40">
        <v>17905</v>
      </c>
      <c r="H37" s="37">
        <v>5</v>
      </c>
      <c r="I37" s="38">
        <f t="shared" si="3"/>
        <v>41615</v>
      </c>
      <c r="J37" s="41">
        <v>8030</v>
      </c>
      <c r="K37" s="40">
        <v>23608</v>
      </c>
      <c r="L37" s="39">
        <v>9933</v>
      </c>
      <c r="M37" s="42">
        <v>44</v>
      </c>
      <c r="N37" s="43"/>
      <c r="O37" s="2" t="s">
        <v>78</v>
      </c>
      <c r="P37" s="53"/>
      <c r="Q37" s="51"/>
      <c r="S37"/>
    </row>
    <row r="38" spans="1:19" s="35" customFormat="1" ht="24" customHeight="1" x14ac:dyDescent="0.5">
      <c r="A38" s="2"/>
      <c r="B38" s="2" t="s">
        <v>79</v>
      </c>
      <c r="C38" s="37">
        <v>123</v>
      </c>
      <c r="D38" s="38">
        <f t="shared" si="2"/>
        <v>202488</v>
      </c>
      <c r="E38" s="39">
        <v>7793</v>
      </c>
      <c r="F38" s="40">
        <v>119590</v>
      </c>
      <c r="G38" s="40">
        <v>75097</v>
      </c>
      <c r="H38" s="37">
        <v>8</v>
      </c>
      <c r="I38" s="38">
        <f t="shared" si="3"/>
        <v>126650</v>
      </c>
      <c r="J38" s="41">
        <v>18635</v>
      </c>
      <c r="K38" s="40">
        <v>92600</v>
      </c>
      <c r="L38" s="39">
        <v>15400</v>
      </c>
      <c r="M38" s="42">
        <v>15</v>
      </c>
      <c r="N38" s="43"/>
      <c r="O38" s="2" t="s">
        <v>80</v>
      </c>
      <c r="P38" s="53"/>
      <c r="Q38" s="51"/>
      <c r="S38"/>
    </row>
    <row r="39" spans="1:19" s="35" customFormat="1" ht="24" customHeight="1" x14ac:dyDescent="0.5">
      <c r="A39" s="2"/>
      <c r="B39" s="2" t="s">
        <v>81</v>
      </c>
      <c r="C39" s="37">
        <v>96</v>
      </c>
      <c r="D39" s="38">
        <f t="shared" si="2"/>
        <v>160891</v>
      </c>
      <c r="E39" s="39">
        <v>9586</v>
      </c>
      <c r="F39" s="40">
        <v>90279</v>
      </c>
      <c r="G39" s="40">
        <v>60909</v>
      </c>
      <c r="H39" s="37">
        <v>117</v>
      </c>
      <c r="I39" s="38">
        <f t="shared" si="3"/>
        <v>116391</v>
      </c>
      <c r="J39" s="41">
        <v>20114</v>
      </c>
      <c r="K39" s="40">
        <v>73230</v>
      </c>
      <c r="L39" s="39">
        <v>22940</v>
      </c>
      <c r="M39" s="42">
        <v>107</v>
      </c>
      <c r="N39" s="43"/>
      <c r="O39" s="2" t="s">
        <v>82</v>
      </c>
      <c r="P39" s="2"/>
      <c r="Q39" s="51"/>
    </row>
    <row r="40" spans="1:19" s="35" customFormat="1" ht="24" customHeight="1" x14ac:dyDescent="0.5">
      <c r="A40" s="2"/>
      <c r="B40" s="2" t="s">
        <v>83</v>
      </c>
      <c r="C40" s="37">
        <v>15</v>
      </c>
      <c r="D40" s="38">
        <f t="shared" si="2"/>
        <v>19774</v>
      </c>
      <c r="E40" s="39">
        <v>311</v>
      </c>
      <c r="F40" s="40">
        <v>11987</v>
      </c>
      <c r="G40" s="40">
        <v>7476</v>
      </c>
      <c r="H40" s="46" t="s">
        <v>43</v>
      </c>
      <c r="I40" s="38">
        <f t="shared" si="3"/>
        <v>9785</v>
      </c>
      <c r="J40" s="41">
        <v>2382</v>
      </c>
      <c r="K40" s="40">
        <v>5998</v>
      </c>
      <c r="L40" s="39">
        <v>1351</v>
      </c>
      <c r="M40" s="42">
        <v>54</v>
      </c>
      <c r="N40" s="43"/>
      <c r="O40" s="2" t="s">
        <v>84</v>
      </c>
      <c r="P40" s="2"/>
      <c r="Q40" s="54"/>
    </row>
    <row r="41" spans="1:19" s="35" customFormat="1" ht="24" customHeight="1" x14ac:dyDescent="0.5">
      <c r="A41" s="2"/>
      <c r="B41" s="2" t="s">
        <v>85</v>
      </c>
      <c r="C41" s="37">
        <v>41</v>
      </c>
      <c r="D41" s="38">
        <f t="shared" si="2"/>
        <v>31815</v>
      </c>
      <c r="E41" s="39">
        <v>684</v>
      </c>
      <c r="F41" s="40">
        <v>20815</v>
      </c>
      <c r="G41" s="40">
        <v>10315</v>
      </c>
      <c r="H41" s="37">
        <v>1</v>
      </c>
      <c r="I41" s="38">
        <f t="shared" si="3"/>
        <v>23810</v>
      </c>
      <c r="J41" s="41">
        <v>4372</v>
      </c>
      <c r="K41" s="40">
        <v>17242</v>
      </c>
      <c r="L41" s="39">
        <v>2193</v>
      </c>
      <c r="M41" s="42">
        <v>3</v>
      </c>
      <c r="N41" s="43"/>
      <c r="O41" s="2" t="s">
        <v>86</v>
      </c>
      <c r="P41" s="55"/>
      <c r="Q41" s="56"/>
    </row>
    <row r="42" spans="1:19" s="35" customFormat="1" ht="24" customHeight="1" x14ac:dyDescent="0.5">
      <c r="A42" s="20"/>
      <c r="B42" s="20" t="s">
        <v>87</v>
      </c>
      <c r="C42" s="57">
        <v>65</v>
      </c>
      <c r="D42" s="58">
        <f t="shared" si="2"/>
        <v>53490</v>
      </c>
      <c r="E42" s="59">
        <v>1469</v>
      </c>
      <c r="F42" s="60">
        <v>35211</v>
      </c>
      <c r="G42" s="60">
        <v>16810</v>
      </c>
      <c r="H42" s="61" t="s">
        <v>43</v>
      </c>
      <c r="I42" s="58">
        <f t="shared" si="3"/>
        <v>39763</v>
      </c>
      <c r="J42" s="62">
        <v>6945</v>
      </c>
      <c r="K42" s="60">
        <v>31339</v>
      </c>
      <c r="L42" s="59">
        <v>1474</v>
      </c>
      <c r="M42" s="63">
        <v>5</v>
      </c>
      <c r="N42" s="64"/>
      <c r="O42" s="20" t="s">
        <v>88</v>
      </c>
      <c r="P42" s="65"/>
      <c r="Q42" s="56"/>
    </row>
    <row r="43" spans="1:19" ht="22.5" customHeight="1" x14ac:dyDescent="0.5">
      <c r="A43" s="66"/>
      <c r="B43" s="67" t="s">
        <v>89</v>
      </c>
      <c r="C43" s="67"/>
      <c r="D43" s="68"/>
      <c r="E43" s="67"/>
      <c r="F43" s="67"/>
      <c r="G43" s="67"/>
      <c r="H43" s="67"/>
      <c r="I43" s="67"/>
      <c r="J43" s="67"/>
      <c r="K43" s="67"/>
      <c r="L43" s="55"/>
      <c r="M43" s="67"/>
      <c r="N43" s="67"/>
      <c r="O43" s="67"/>
      <c r="Q43" s="56"/>
    </row>
    <row r="44" spans="1:19" x14ac:dyDescent="0.5">
      <c r="B44" s="67" t="s">
        <v>90</v>
      </c>
      <c r="Q44" s="69"/>
    </row>
    <row r="45" spans="1:19" ht="16.5" customHeight="1" x14ac:dyDescent="0.5">
      <c r="Q45" s="69"/>
    </row>
  </sheetData>
  <mergeCells count="15">
    <mergeCell ref="O24:O25"/>
    <mergeCell ref="Q24:Q39"/>
    <mergeCell ref="D26:H26"/>
    <mergeCell ref="I26:M26"/>
    <mergeCell ref="O26:O30"/>
    <mergeCell ref="A27:B27"/>
    <mergeCell ref="A28:B28"/>
    <mergeCell ref="O2:O3"/>
    <mergeCell ref="D4:H4"/>
    <mergeCell ref="I4:M4"/>
    <mergeCell ref="O4:O8"/>
    <mergeCell ref="Q4:Q21"/>
    <mergeCell ref="A5:B5"/>
    <mergeCell ref="A6:B6"/>
    <mergeCell ref="A9:B9"/>
  </mergeCells>
  <pageMargins left="0.78740157480314965" right="0.43307086614173229" top="0.78740157480314965" bottom="0.78740157480314965" header="0.51181102362204722" footer="0.43307086614173229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2022-05-17T06:55:20Z</dcterms:created>
  <dcterms:modified xsi:type="dcterms:W3CDTF">2022-05-17T06:56:01Z</dcterms:modified>
</cp:coreProperties>
</file>