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20\"/>
    </mc:Choice>
  </mc:AlternateContent>
  <xr:revisionPtr revIDLastSave="0" documentId="8_{B958E1E3-BF84-4077-A864-FE4681F85904}" xr6:coauthVersionLast="47" xr6:coauthVersionMax="47" xr10:uidLastSave="{00000000-0000-0000-0000-000000000000}"/>
  <bookViews>
    <workbookView xWindow="-120" yWindow="-120" windowWidth="20730" windowHeight="11160" xr2:uid="{AED67760-50EF-4242-A01A-4EB4A84A97AE}"/>
  </bookViews>
  <sheets>
    <sheet name="T-20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6" i="1" l="1"/>
  <c r="H56" i="1"/>
  <c r="F56" i="1"/>
  <c r="J55" i="1"/>
  <c r="H55" i="1"/>
  <c r="F55" i="1"/>
  <c r="J54" i="1"/>
  <c r="H54" i="1"/>
  <c r="F54" i="1"/>
  <c r="J53" i="1"/>
  <c r="H53" i="1"/>
  <c r="F53" i="1"/>
  <c r="J51" i="1"/>
  <c r="H51" i="1"/>
  <c r="F51" i="1"/>
  <c r="J50" i="1"/>
  <c r="H50" i="1"/>
  <c r="F50" i="1"/>
  <c r="J49" i="1"/>
  <c r="H49" i="1"/>
  <c r="F49" i="1"/>
  <c r="J48" i="1"/>
  <c r="H48" i="1"/>
  <c r="F48" i="1"/>
  <c r="J47" i="1"/>
  <c r="H47" i="1"/>
  <c r="F47" i="1"/>
  <c r="J46" i="1"/>
  <c r="H46" i="1"/>
  <c r="F46" i="1"/>
  <c r="J44" i="1"/>
  <c r="H44" i="1"/>
  <c r="F44" i="1"/>
  <c r="J43" i="1"/>
  <c r="H43" i="1"/>
  <c r="F43" i="1"/>
  <c r="J41" i="1"/>
  <c r="H41" i="1"/>
  <c r="F41" i="1"/>
  <c r="J40" i="1"/>
  <c r="H40" i="1"/>
  <c r="F40" i="1"/>
  <c r="J39" i="1"/>
  <c r="H39" i="1"/>
  <c r="F39" i="1"/>
  <c r="J30" i="1"/>
  <c r="H30" i="1"/>
  <c r="F30" i="1"/>
  <c r="J29" i="1"/>
  <c r="H29" i="1"/>
  <c r="F29" i="1"/>
  <c r="J28" i="1"/>
  <c r="H28" i="1"/>
  <c r="F28" i="1"/>
  <c r="J27" i="1"/>
  <c r="H27" i="1"/>
  <c r="F27" i="1"/>
  <c r="J26" i="1"/>
  <c r="H26" i="1"/>
  <c r="F26" i="1"/>
  <c r="J25" i="1"/>
  <c r="H25" i="1"/>
  <c r="F25" i="1"/>
  <c r="J24" i="1"/>
  <c r="H24" i="1"/>
  <c r="F24" i="1"/>
  <c r="J23" i="1"/>
  <c r="H23" i="1"/>
  <c r="F23" i="1"/>
  <c r="J22" i="1"/>
  <c r="H22" i="1"/>
  <c r="F22" i="1"/>
  <c r="J21" i="1"/>
  <c r="H21" i="1"/>
  <c r="F21" i="1"/>
  <c r="J20" i="1"/>
  <c r="H20" i="1"/>
  <c r="F20" i="1"/>
  <c r="J19" i="1"/>
  <c r="H19" i="1"/>
  <c r="F19" i="1"/>
  <c r="J17" i="1"/>
  <c r="H17" i="1"/>
  <c r="F17" i="1"/>
  <c r="J16" i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I8" i="1"/>
  <c r="J8" i="1" s="1"/>
  <c r="G8" i="1"/>
  <c r="H8" i="1" s="1"/>
  <c r="E8" i="1"/>
  <c r="F8" i="1" s="1"/>
  <c r="D8" i="1"/>
  <c r="C8" i="1"/>
</calcChain>
</file>

<file path=xl/sharedStrings.xml><?xml version="1.0" encoding="utf-8"?>
<sst xmlns="http://schemas.openxmlformats.org/spreadsheetml/2006/main" count="135" uniqueCount="104">
  <si>
    <t>ตาราง 20.1 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2561 - 2563</t>
  </si>
  <si>
    <r>
      <t>Table 20.1  The Effective Storage Capacity from Reservoir by Dam and Region as of 1</t>
    </r>
    <r>
      <rPr>
        <b/>
        <vertAlign val="superscript"/>
        <sz val="14"/>
        <rFont val="TH SarabunPSK"/>
        <family val="2"/>
      </rPr>
      <t>st</t>
    </r>
    <r>
      <rPr>
        <b/>
        <sz val="14"/>
        <rFont val="TH SarabunPSK"/>
        <family val="2"/>
      </rPr>
      <t xml:space="preserve"> January: 2018 - 2020</t>
    </r>
  </si>
  <si>
    <t>(ล้านลูกบาศก์เมตร  Million cubic metre)</t>
  </si>
  <si>
    <t>ภาค/อ่างเก็บน้ำ/เขื่อน</t>
  </si>
  <si>
    <t>ปริมาตรใช้การ Effective storage capacity</t>
  </si>
  <si>
    <t>Region/Reservoir/Dam</t>
  </si>
  <si>
    <t>ความจุที่ระดับน้ำสูงสุด</t>
  </si>
  <si>
    <t>ปริมาตรใช้การ</t>
  </si>
  <si>
    <t>2561 (2018)</t>
  </si>
  <si>
    <t>2562 (2019)</t>
  </si>
  <si>
    <t>2563 (2020)</t>
  </si>
  <si>
    <t>Maximum Storage</t>
  </si>
  <si>
    <t xml:space="preserve">Effective </t>
  </si>
  <si>
    <t>ร้อยละ</t>
  </si>
  <si>
    <t>Capacity</t>
  </si>
  <si>
    <t>storage capacity</t>
  </si>
  <si>
    <t>EFC.</t>
  </si>
  <si>
    <t>Percent</t>
  </si>
  <si>
    <t>ทั่วราชอาณาจักร</t>
  </si>
  <si>
    <t>Whole Kingdom</t>
  </si>
  <si>
    <t>ภาคเหนือ (Northern Region)</t>
  </si>
  <si>
    <t xml:space="preserve">Natural Resources and Environment Statistics </t>
  </si>
  <si>
    <t>ภูมิพล</t>
  </si>
  <si>
    <t>Bhumibol</t>
  </si>
  <si>
    <t>สิริกิติ์</t>
  </si>
  <si>
    <t>Sirikit</t>
  </si>
  <si>
    <t>แม่งัด</t>
  </si>
  <si>
    <t>Mae Ngat</t>
  </si>
  <si>
    <t>กิ่วลม</t>
  </si>
  <si>
    <t>Kiu Lom</t>
  </si>
  <si>
    <t>แม่กวง</t>
  </si>
  <si>
    <t>Mae Kuang</t>
  </si>
  <si>
    <t>กิ่วคอหมา</t>
  </si>
  <si>
    <t>Kiu Kor Mar</t>
  </si>
  <si>
    <t>แควน้อย</t>
  </si>
  <si>
    <t>Kwae Noi</t>
  </si>
  <si>
    <t>แม่มอก</t>
  </si>
  <si>
    <t>Mae Mok</t>
  </si>
  <si>
    <t>ภาคตะวันออกเฉียงเหนือ (Northeastern Region)</t>
  </si>
  <si>
    <t>ลำปาว</t>
  </si>
  <si>
    <t>Lam Pao</t>
  </si>
  <si>
    <t>ลำตะคอง</t>
  </si>
  <si>
    <t>Lam Takhong</t>
  </si>
  <si>
    <t>ลำพระเพลิง</t>
  </si>
  <si>
    <t>Lam Phra Phloeng</t>
  </si>
  <si>
    <t>น้ำอูน</t>
  </si>
  <si>
    <t>Nam Un</t>
  </si>
  <si>
    <t>อุบลรัตน์</t>
  </si>
  <si>
    <t>Ubol Ratana</t>
  </si>
  <si>
    <t>สิรินธร</t>
  </si>
  <si>
    <t>Sirindhorn</t>
  </si>
  <si>
    <t>จุฬาภรณ์</t>
  </si>
  <si>
    <t>Chulabhon</t>
  </si>
  <si>
    <t>ห้วยหลวง</t>
  </si>
  <si>
    <t>Huai Luang</t>
  </si>
  <si>
    <t>ลำนางรอง</t>
  </si>
  <si>
    <t>Lam Nang Rong</t>
  </si>
  <si>
    <t>มูลบน</t>
  </si>
  <si>
    <t>Upper Muun</t>
  </si>
  <si>
    <t>น้ำพุง</t>
  </si>
  <si>
    <t>Nam Pung</t>
  </si>
  <si>
    <t>ลำแซะ</t>
  </si>
  <si>
    <t>Lam Sae</t>
  </si>
  <si>
    <t>ตาราง 20.1 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2561 - 2563 (ต่อ)</t>
  </si>
  <si>
    <r>
      <t>Table 20.1  The Effective Storage Capacity from Reservoir by Dam and Region as of 1</t>
    </r>
    <r>
      <rPr>
        <b/>
        <vertAlign val="superscript"/>
        <sz val="14"/>
        <rFont val="TH SarabunPSK"/>
        <family val="2"/>
      </rPr>
      <t>st</t>
    </r>
    <r>
      <rPr>
        <b/>
        <sz val="14"/>
        <rFont val="TH SarabunPSK"/>
        <family val="2"/>
      </rPr>
      <t xml:space="preserve"> January: 2018 - 2020 (Cont.)</t>
    </r>
  </si>
  <si>
    <t xml:space="preserve"> สถิติทรัพยากรธรรมชาติและสิ่งแวดล้อม</t>
  </si>
  <si>
    <t>Region/Reservoirs/Dam</t>
  </si>
  <si>
    <t>2560 (2017)</t>
  </si>
  <si>
    <t>EFC</t>
  </si>
  <si>
    <t>ภาคกลาง (Central Region)</t>
  </si>
  <si>
    <t>ป่าสักชลสิทธิ์</t>
  </si>
  <si>
    <t>Pasak Chonlasittha</t>
  </si>
  <si>
    <t>กระเสียว</t>
  </si>
  <si>
    <t>Krasieo</t>
  </si>
  <si>
    <t>ทับเสลา</t>
  </si>
  <si>
    <t>Thap Salao</t>
  </si>
  <si>
    <t>ภาคตะวันตก ( Western Region)</t>
  </si>
  <si>
    <t>ศรีนครินทร์</t>
  </si>
  <si>
    <t>Srinagarindra</t>
  </si>
  <si>
    <t>วชิราลงกรณ์ (เขาแหลม)</t>
  </si>
  <si>
    <t>Khao Laem</t>
  </si>
  <si>
    <t>ภาคตะวันออก ( Eastern Region)</t>
  </si>
  <si>
    <t>บางพระ</t>
  </si>
  <si>
    <t>Bang Phra</t>
  </si>
  <si>
    <t>หนองปลาไหล</t>
  </si>
  <si>
    <t>Nongphalai</t>
  </si>
  <si>
    <t>คลองสียัด</t>
  </si>
  <si>
    <t>Klong Sri Yat</t>
  </si>
  <si>
    <t>ขุนด่านปราการชล</t>
  </si>
  <si>
    <t>Khundanprakanchon</t>
  </si>
  <si>
    <t>ประแสร์</t>
  </si>
  <si>
    <t>Pra Sae</t>
  </si>
  <si>
    <t>นฤบดินทรจินดา</t>
  </si>
  <si>
    <t>ภาคใต้ (Southern Region)</t>
  </si>
  <si>
    <t>แก่งกระจาน</t>
  </si>
  <si>
    <t>Kaeng Krachan</t>
  </si>
  <si>
    <t>ปราณบุรี</t>
  </si>
  <si>
    <t>Pran Buri</t>
  </si>
  <si>
    <t>รัชชประภา</t>
  </si>
  <si>
    <t>Rajjaprabha</t>
  </si>
  <si>
    <t>บางลาง</t>
  </si>
  <si>
    <t>Bang Lang</t>
  </si>
  <si>
    <t>ที่มา: กรมชลประทาน กระทรวงเกษตรและสหกรณ์</t>
  </si>
  <si>
    <t>Source: The Royal Irrigation Department, Ministry of Agriculture and Cooperatives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</si>
</sst>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_-* #,##0.00_-;\-* #,##0.00_-;_-* &quot;-&quot;??_-;_-@_-"/>
    <numFmt numFmtId="166" formatCode="#,##0\ \ \ \ \ \ \ \ "/>
    <numFmt numFmtId="167" formatCode="#,##0\ \ \ \ \ \ "/>
    <numFmt numFmtId="168" formatCode="#,##0\ \ \ \ \ "/>
    <numFmt numFmtId="169" formatCode="#,##0.0\ \ \ \ \ "/>
    <numFmt numFmtId="170" formatCode="#,##0.0"/>
    <numFmt numFmtId="171" formatCode="_-* #,##0.0_-;\-* #,##0.0_-;_-* &quot;-&quot;??_-;_-@_-"/>
  </numFmts>
  <fonts count="16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4"/>
      <name val="Arial"/>
      <family val="2"/>
    </font>
    <font>
      <sz val="14"/>
      <name val="CordiaUPC"/>
      <family val="2"/>
    </font>
    <font>
      <sz val="13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5" fontId="8" fillId="0" borderId="0" applyFont="0" applyFill="0" applyBorder="0" applyAlignment="0" applyProtection="0"/>
    <xf numFmtId="0" fontId="1" fillId="0" borderId="0"/>
    <xf numFmtId="0" fontId="10" fillId="0" borderId="0"/>
    <xf numFmtId="165" fontId="10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2" applyFont="1" applyAlignment="1">
      <alignment vertical="center"/>
    </xf>
    <xf numFmtId="0" fontId="3" fillId="0" borderId="0" xfId="0" applyFont="1"/>
    <xf numFmtId="0" fontId="3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textRotation="180"/>
    </xf>
    <xf numFmtId="0" fontId="5" fillId="0" borderId="0" xfId="2" applyFont="1"/>
    <xf numFmtId="0" fontId="5" fillId="0" borderId="0" xfId="2" applyFont="1" applyAlignment="1">
      <alignment horizontal="right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164" fontId="6" fillId="0" borderId="5" xfId="2" applyNumberFormat="1" applyFont="1" applyBorder="1" applyAlignment="1">
      <alignment horizontal="center" vertical="center"/>
    </xf>
    <xf numFmtId="164" fontId="6" fillId="0" borderId="6" xfId="2" applyNumberFormat="1" applyFont="1" applyBorder="1" applyAlignment="1">
      <alignment horizontal="center" vertical="center"/>
    </xf>
    <xf numFmtId="164" fontId="6" fillId="0" borderId="7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64" fontId="6" fillId="0" borderId="9" xfId="2" applyNumberFormat="1" applyFont="1" applyBorder="1" applyAlignment="1">
      <alignment horizontal="center" vertical="center"/>
    </xf>
    <xf numFmtId="164" fontId="6" fillId="0" borderId="8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textRotation="180"/>
    </xf>
    <xf numFmtId="0" fontId="6" fillId="0" borderId="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164" fontId="6" fillId="0" borderId="10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66" fontId="7" fillId="0" borderId="8" xfId="1" applyNumberFormat="1" applyFont="1" applyBorder="1" applyAlignment="1">
      <alignment horizontal="right" vertical="center"/>
    </xf>
    <xf numFmtId="167" fontId="7" fillId="0" borderId="8" xfId="1" applyNumberFormat="1" applyFont="1" applyBorder="1" applyAlignment="1">
      <alignment horizontal="right" vertical="center"/>
    </xf>
    <xf numFmtId="168" fontId="7" fillId="0" borderId="8" xfId="0" applyNumberFormat="1" applyFont="1" applyBorder="1" applyAlignment="1">
      <alignment vertical="center"/>
    </xf>
    <xf numFmtId="169" fontId="7" fillId="0" borderId="8" xfId="0" applyNumberFormat="1" applyFont="1" applyBorder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180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166" fontId="6" fillId="0" borderId="8" xfId="1" applyNumberFormat="1" applyFont="1" applyBorder="1" applyAlignment="1">
      <alignment horizontal="right" vertical="center"/>
    </xf>
    <xf numFmtId="167" fontId="6" fillId="0" borderId="8" xfId="1" applyNumberFormat="1" applyFont="1" applyBorder="1" applyAlignment="1">
      <alignment horizontal="right" vertical="center"/>
    </xf>
    <xf numFmtId="168" fontId="6" fillId="0" borderId="8" xfId="0" applyNumberFormat="1" applyFont="1" applyBorder="1" applyAlignment="1">
      <alignment vertical="center"/>
    </xf>
    <xf numFmtId="169" fontId="6" fillId="0" borderId="8" xfId="0" applyNumberFormat="1" applyFont="1" applyBorder="1" applyAlignment="1">
      <alignment vertical="center"/>
    </xf>
    <xf numFmtId="170" fontId="6" fillId="0" borderId="0" xfId="2" applyNumberFormat="1" applyFont="1" applyAlignment="1">
      <alignment vertical="center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0" fontId="2" fillId="0" borderId="11" xfId="0" applyFont="1" applyBorder="1" applyAlignment="1">
      <alignment horizontal="center" textRotation="180"/>
    </xf>
    <xf numFmtId="0" fontId="6" fillId="0" borderId="0" xfId="2" applyFont="1" applyAlignment="1">
      <alignment horizontal="left" vertical="top"/>
    </xf>
    <xf numFmtId="166" fontId="6" fillId="0" borderId="8" xfId="1" applyNumberFormat="1" applyFont="1" applyBorder="1" applyAlignment="1">
      <alignment horizontal="right" vertical="top"/>
    </xf>
    <xf numFmtId="167" fontId="6" fillId="0" borderId="8" xfId="1" applyNumberFormat="1" applyFont="1" applyBorder="1" applyAlignment="1">
      <alignment horizontal="right" vertical="top"/>
    </xf>
    <xf numFmtId="168" fontId="6" fillId="0" borderId="8" xfId="0" applyNumberFormat="1" applyFont="1" applyBorder="1" applyAlignment="1">
      <alignment vertical="top"/>
    </xf>
    <xf numFmtId="169" fontId="6" fillId="0" borderId="8" xfId="0" applyNumberFormat="1" applyFont="1" applyBorder="1" applyAlignment="1">
      <alignment vertical="top"/>
    </xf>
    <xf numFmtId="170" fontId="6" fillId="0" borderId="0" xfId="2" applyNumberFormat="1" applyFont="1" applyAlignment="1">
      <alignment vertical="top"/>
    </xf>
    <xf numFmtId="0" fontId="2" fillId="0" borderId="12" xfId="0" applyFont="1" applyBorder="1" applyAlignment="1">
      <alignment vertical="center" textRotation="180"/>
    </xf>
    <xf numFmtId="0" fontId="2" fillId="0" borderId="11" xfId="0" applyFont="1" applyBorder="1" applyAlignment="1">
      <alignment vertical="center" textRotation="180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top" textRotation="180"/>
    </xf>
    <xf numFmtId="0" fontId="2" fillId="0" borderId="1" xfId="0" applyFont="1" applyBorder="1" applyAlignment="1">
      <alignment horizontal="center" vertical="top" textRotation="180"/>
    </xf>
    <xf numFmtId="164" fontId="6" fillId="0" borderId="3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6" fillId="0" borderId="13" xfId="2" applyFont="1" applyBorder="1" applyAlignment="1">
      <alignment horizontal="left" vertical="center"/>
    </xf>
    <xf numFmtId="0" fontId="11" fillId="0" borderId="0" xfId="3" applyFont="1" applyAlignment="1">
      <alignment vertical="center"/>
    </xf>
    <xf numFmtId="171" fontId="11" fillId="0" borderId="0" xfId="4" applyNumberFormat="1" applyFont="1" applyAlignment="1">
      <alignment vertical="center"/>
    </xf>
    <xf numFmtId="0" fontId="12" fillId="0" borderId="0" xfId="3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/>
    <xf numFmtId="166" fontId="6" fillId="0" borderId="10" xfId="1" applyNumberFormat="1" applyFont="1" applyBorder="1" applyAlignment="1">
      <alignment horizontal="right" vertical="center"/>
    </xf>
    <xf numFmtId="167" fontId="6" fillId="0" borderId="10" xfId="1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vertical="center"/>
    </xf>
    <xf numFmtId="169" fontId="6" fillId="0" borderId="10" xfId="0" applyNumberFormat="1" applyFont="1" applyBorder="1" applyAlignment="1">
      <alignment vertical="center"/>
    </xf>
    <xf numFmtId="0" fontId="5" fillId="0" borderId="0" xfId="0" applyFont="1"/>
    <xf numFmtId="0" fontId="13" fillId="0" borderId="0" xfId="3" applyFont="1"/>
    <xf numFmtId="0" fontId="5" fillId="0" borderId="0" xfId="3" applyFont="1" applyAlignment="1">
      <alignment vertical="center"/>
    </xf>
    <xf numFmtId="0" fontId="14" fillId="0" borderId="1" xfId="0" applyFont="1" applyBorder="1" applyAlignment="1">
      <alignment horizontal="center" vertical="top" textRotation="180"/>
    </xf>
    <xf numFmtId="0" fontId="15" fillId="0" borderId="0" xfId="3" applyFont="1" applyAlignment="1">
      <alignment vertical="center"/>
    </xf>
    <xf numFmtId="0" fontId="14" fillId="0" borderId="0" xfId="0" applyFont="1" applyAlignment="1">
      <alignment horizontal="center" vertical="top" textRotation="180"/>
    </xf>
  </cellXfs>
  <cellStyles count="5">
    <cellStyle name="Comma 2" xfId="4" xr:uid="{2084BED3-5952-4F90-85A8-75E7E2D8234E}"/>
    <cellStyle name="Normal 2" xfId="3" xr:uid="{B07A1CBF-9D91-4B88-89DD-7506021C592A}"/>
    <cellStyle name="จุลภาค" xfId="1" builtinId="3"/>
    <cellStyle name="ปกติ" xfId="0" builtinId="0"/>
    <cellStyle name="ปกติ_บทที่ 4 ทรัพยากรน้ำ" xfId="2" xr:uid="{66B3A5B1-5169-414D-B77A-AA86623F8F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611E-6893-4BFF-844A-046BA433403C}">
  <sheetPr>
    <tabColor rgb="FF92D050"/>
  </sheetPr>
  <dimension ref="A1:Q58"/>
  <sheetViews>
    <sheetView tabSelected="1" zoomScaleNormal="100" workbookViewId="0">
      <selection activeCell="A9" sqref="A9:M9"/>
    </sheetView>
  </sheetViews>
  <sheetFormatPr defaultRowHeight="21" x14ac:dyDescent="0.3"/>
  <cols>
    <col min="1" max="1" width="1.42578125" style="2" customWidth="1"/>
    <col min="2" max="2" width="17.7109375" style="2" customWidth="1"/>
    <col min="3" max="3" width="15.28515625" style="2" bestFit="1" customWidth="1"/>
    <col min="4" max="4" width="13.140625" style="2" bestFit="1" customWidth="1"/>
    <col min="5" max="10" width="11.7109375" style="2" customWidth="1"/>
    <col min="11" max="12" width="1.42578125" style="2" customWidth="1"/>
    <col min="13" max="13" width="19.28515625" style="2" customWidth="1"/>
    <col min="14" max="14" width="1.42578125" style="70" customWidth="1"/>
    <col min="15" max="15" width="4.42578125" style="70" bestFit="1" customWidth="1"/>
    <col min="16" max="256" width="9.140625" style="2"/>
    <col min="257" max="257" width="1.42578125" style="2" customWidth="1"/>
    <col min="258" max="258" width="17.7109375" style="2" customWidth="1"/>
    <col min="259" max="259" width="15.28515625" style="2" bestFit="1" customWidth="1"/>
    <col min="260" max="260" width="13.140625" style="2" bestFit="1" customWidth="1"/>
    <col min="261" max="266" width="11.7109375" style="2" customWidth="1"/>
    <col min="267" max="268" width="1.42578125" style="2" customWidth="1"/>
    <col min="269" max="269" width="19.28515625" style="2" customWidth="1"/>
    <col min="270" max="270" width="1.42578125" style="2" customWidth="1"/>
    <col min="271" max="271" width="4.42578125" style="2" bestFit="1" customWidth="1"/>
    <col min="272" max="512" width="9.140625" style="2"/>
    <col min="513" max="513" width="1.42578125" style="2" customWidth="1"/>
    <col min="514" max="514" width="17.7109375" style="2" customWidth="1"/>
    <col min="515" max="515" width="15.28515625" style="2" bestFit="1" customWidth="1"/>
    <col min="516" max="516" width="13.140625" style="2" bestFit="1" customWidth="1"/>
    <col min="517" max="522" width="11.7109375" style="2" customWidth="1"/>
    <col min="523" max="524" width="1.42578125" style="2" customWidth="1"/>
    <col min="525" max="525" width="19.28515625" style="2" customWidth="1"/>
    <col min="526" max="526" width="1.42578125" style="2" customWidth="1"/>
    <col min="527" max="527" width="4.42578125" style="2" bestFit="1" customWidth="1"/>
    <col min="528" max="768" width="9.140625" style="2"/>
    <col min="769" max="769" width="1.42578125" style="2" customWidth="1"/>
    <col min="770" max="770" width="17.7109375" style="2" customWidth="1"/>
    <col min="771" max="771" width="15.28515625" style="2" bestFit="1" customWidth="1"/>
    <col min="772" max="772" width="13.140625" style="2" bestFit="1" customWidth="1"/>
    <col min="773" max="778" width="11.7109375" style="2" customWidth="1"/>
    <col min="779" max="780" width="1.42578125" style="2" customWidth="1"/>
    <col min="781" max="781" width="19.28515625" style="2" customWidth="1"/>
    <col min="782" max="782" width="1.42578125" style="2" customWidth="1"/>
    <col min="783" max="783" width="4.42578125" style="2" bestFit="1" customWidth="1"/>
    <col min="784" max="1024" width="9.140625" style="2"/>
    <col min="1025" max="1025" width="1.42578125" style="2" customWidth="1"/>
    <col min="1026" max="1026" width="17.7109375" style="2" customWidth="1"/>
    <col min="1027" max="1027" width="15.28515625" style="2" bestFit="1" customWidth="1"/>
    <col min="1028" max="1028" width="13.140625" style="2" bestFit="1" customWidth="1"/>
    <col min="1029" max="1034" width="11.7109375" style="2" customWidth="1"/>
    <col min="1035" max="1036" width="1.42578125" style="2" customWidth="1"/>
    <col min="1037" max="1037" width="19.28515625" style="2" customWidth="1"/>
    <col min="1038" max="1038" width="1.42578125" style="2" customWidth="1"/>
    <col min="1039" max="1039" width="4.42578125" style="2" bestFit="1" customWidth="1"/>
    <col min="1040" max="1280" width="9.140625" style="2"/>
    <col min="1281" max="1281" width="1.42578125" style="2" customWidth="1"/>
    <col min="1282" max="1282" width="17.7109375" style="2" customWidth="1"/>
    <col min="1283" max="1283" width="15.28515625" style="2" bestFit="1" customWidth="1"/>
    <col min="1284" max="1284" width="13.140625" style="2" bestFit="1" customWidth="1"/>
    <col min="1285" max="1290" width="11.7109375" style="2" customWidth="1"/>
    <col min="1291" max="1292" width="1.42578125" style="2" customWidth="1"/>
    <col min="1293" max="1293" width="19.28515625" style="2" customWidth="1"/>
    <col min="1294" max="1294" width="1.42578125" style="2" customWidth="1"/>
    <col min="1295" max="1295" width="4.42578125" style="2" bestFit="1" customWidth="1"/>
    <col min="1296" max="1536" width="9.140625" style="2"/>
    <col min="1537" max="1537" width="1.42578125" style="2" customWidth="1"/>
    <col min="1538" max="1538" width="17.7109375" style="2" customWidth="1"/>
    <col min="1539" max="1539" width="15.28515625" style="2" bestFit="1" customWidth="1"/>
    <col min="1540" max="1540" width="13.140625" style="2" bestFit="1" customWidth="1"/>
    <col min="1541" max="1546" width="11.7109375" style="2" customWidth="1"/>
    <col min="1547" max="1548" width="1.42578125" style="2" customWidth="1"/>
    <col min="1549" max="1549" width="19.28515625" style="2" customWidth="1"/>
    <col min="1550" max="1550" width="1.42578125" style="2" customWidth="1"/>
    <col min="1551" max="1551" width="4.42578125" style="2" bestFit="1" customWidth="1"/>
    <col min="1552" max="1792" width="9.140625" style="2"/>
    <col min="1793" max="1793" width="1.42578125" style="2" customWidth="1"/>
    <col min="1794" max="1794" width="17.7109375" style="2" customWidth="1"/>
    <col min="1795" max="1795" width="15.28515625" style="2" bestFit="1" customWidth="1"/>
    <col min="1796" max="1796" width="13.140625" style="2" bestFit="1" customWidth="1"/>
    <col min="1797" max="1802" width="11.7109375" style="2" customWidth="1"/>
    <col min="1803" max="1804" width="1.42578125" style="2" customWidth="1"/>
    <col min="1805" max="1805" width="19.28515625" style="2" customWidth="1"/>
    <col min="1806" max="1806" width="1.42578125" style="2" customWidth="1"/>
    <col min="1807" max="1807" width="4.42578125" style="2" bestFit="1" customWidth="1"/>
    <col min="1808" max="2048" width="9.140625" style="2"/>
    <col min="2049" max="2049" width="1.42578125" style="2" customWidth="1"/>
    <col min="2050" max="2050" width="17.7109375" style="2" customWidth="1"/>
    <col min="2051" max="2051" width="15.28515625" style="2" bestFit="1" customWidth="1"/>
    <col min="2052" max="2052" width="13.140625" style="2" bestFit="1" customWidth="1"/>
    <col min="2053" max="2058" width="11.7109375" style="2" customWidth="1"/>
    <col min="2059" max="2060" width="1.42578125" style="2" customWidth="1"/>
    <col min="2061" max="2061" width="19.28515625" style="2" customWidth="1"/>
    <col min="2062" max="2062" width="1.42578125" style="2" customWidth="1"/>
    <col min="2063" max="2063" width="4.42578125" style="2" bestFit="1" customWidth="1"/>
    <col min="2064" max="2304" width="9.140625" style="2"/>
    <col min="2305" max="2305" width="1.42578125" style="2" customWidth="1"/>
    <col min="2306" max="2306" width="17.7109375" style="2" customWidth="1"/>
    <col min="2307" max="2307" width="15.28515625" style="2" bestFit="1" customWidth="1"/>
    <col min="2308" max="2308" width="13.140625" style="2" bestFit="1" customWidth="1"/>
    <col min="2309" max="2314" width="11.7109375" style="2" customWidth="1"/>
    <col min="2315" max="2316" width="1.42578125" style="2" customWidth="1"/>
    <col min="2317" max="2317" width="19.28515625" style="2" customWidth="1"/>
    <col min="2318" max="2318" width="1.42578125" style="2" customWidth="1"/>
    <col min="2319" max="2319" width="4.42578125" style="2" bestFit="1" customWidth="1"/>
    <col min="2320" max="2560" width="9.140625" style="2"/>
    <col min="2561" max="2561" width="1.42578125" style="2" customWidth="1"/>
    <col min="2562" max="2562" width="17.7109375" style="2" customWidth="1"/>
    <col min="2563" max="2563" width="15.28515625" style="2" bestFit="1" customWidth="1"/>
    <col min="2564" max="2564" width="13.140625" style="2" bestFit="1" customWidth="1"/>
    <col min="2565" max="2570" width="11.7109375" style="2" customWidth="1"/>
    <col min="2571" max="2572" width="1.42578125" style="2" customWidth="1"/>
    <col min="2573" max="2573" width="19.28515625" style="2" customWidth="1"/>
    <col min="2574" max="2574" width="1.42578125" style="2" customWidth="1"/>
    <col min="2575" max="2575" width="4.42578125" style="2" bestFit="1" customWidth="1"/>
    <col min="2576" max="2816" width="9.140625" style="2"/>
    <col min="2817" max="2817" width="1.42578125" style="2" customWidth="1"/>
    <col min="2818" max="2818" width="17.7109375" style="2" customWidth="1"/>
    <col min="2819" max="2819" width="15.28515625" style="2" bestFit="1" customWidth="1"/>
    <col min="2820" max="2820" width="13.140625" style="2" bestFit="1" customWidth="1"/>
    <col min="2821" max="2826" width="11.7109375" style="2" customWidth="1"/>
    <col min="2827" max="2828" width="1.42578125" style="2" customWidth="1"/>
    <col min="2829" max="2829" width="19.28515625" style="2" customWidth="1"/>
    <col min="2830" max="2830" width="1.42578125" style="2" customWidth="1"/>
    <col min="2831" max="2831" width="4.42578125" style="2" bestFit="1" customWidth="1"/>
    <col min="2832" max="3072" width="9.140625" style="2"/>
    <col min="3073" max="3073" width="1.42578125" style="2" customWidth="1"/>
    <col min="3074" max="3074" width="17.7109375" style="2" customWidth="1"/>
    <col min="3075" max="3075" width="15.28515625" style="2" bestFit="1" customWidth="1"/>
    <col min="3076" max="3076" width="13.140625" style="2" bestFit="1" customWidth="1"/>
    <col min="3077" max="3082" width="11.7109375" style="2" customWidth="1"/>
    <col min="3083" max="3084" width="1.42578125" style="2" customWidth="1"/>
    <col min="3085" max="3085" width="19.28515625" style="2" customWidth="1"/>
    <col min="3086" max="3086" width="1.42578125" style="2" customWidth="1"/>
    <col min="3087" max="3087" width="4.42578125" style="2" bestFit="1" customWidth="1"/>
    <col min="3088" max="3328" width="9.140625" style="2"/>
    <col min="3329" max="3329" width="1.42578125" style="2" customWidth="1"/>
    <col min="3330" max="3330" width="17.7109375" style="2" customWidth="1"/>
    <col min="3331" max="3331" width="15.28515625" style="2" bestFit="1" customWidth="1"/>
    <col min="3332" max="3332" width="13.140625" style="2" bestFit="1" customWidth="1"/>
    <col min="3333" max="3338" width="11.7109375" style="2" customWidth="1"/>
    <col min="3339" max="3340" width="1.42578125" style="2" customWidth="1"/>
    <col min="3341" max="3341" width="19.28515625" style="2" customWidth="1"/>
    <col min="3342" max="3342" width="1.42578125" style="2" customWidth="1"/>
    <col min="3343" max="3343" width="4.42578125" style="2" bestFit="1" customWidth="1"/>
    <col min="3344" max="3584" width="9.140625" style="2"/>
    <col min="3585" max="3585" width="1.42578125" style="2" customWidth="1"/>
    <col min="3586" max="3586" width="17.7109375" style="2" customWidth="1"/>
    <col min="3587" max="3587" width="15.28515625" style="2" bestFit="1" customWidth="1"/>
    <col min="3588" max="3588" width="13.140625" style="2" bestFit="1" customWidth="1"/>
    <col min="3589" max="3594" width="11.7109375" style="2" customWidth="1"/>
    <col min="3595" max="3596" width="1.42578125" style="2" customWidth="1"/>
    <col min="3597" max="3597" width="19.28515625" style="2" customWidth="1"/>
    <col min="3598" max="3598" width="1.42578125" style="2" customWidth="1"/>
    <col min="3599" max="3599" width="4.42578125" style="2" bestFit="1" customWidth="1"/>
    <col min="3600" max="3840" width="9.140625" style="2"/>
    <col min="3841" max="3841" width="1.42578125" style="2" customWidth="1"/>
    <col min="3842" max="3842" width="17.7109375" style="2" customWidth="1"/>
    <col min="3843" max="3843" width="15.28515625" style="2" bestFit="1" customWidth="1"/>
    <col min="3844" max="3844" width="13.140625" style="2" bestFit="1" customWidth="1"/>
    <col min="3845" max="3850" width="11.7109375" style="2" customWidth="1"/>
    <col min="3851" max="3852" width="1.42578125" style="2" customWidth="1"/>
    <col min="3853" max="3853" width="19.28515625" style="2" customWidth="1"/>
    <col min="3854" max="3854" width="1.42578125" style="2" customWidth="1"/>
    <col min="3855" max="3855" width="4.42578125" style="2" bestFit="1" customWidth="1"/>
    <col min="3856" max="4096" width="9.140625" style="2"/>
    <col min="4097" max="4097" width="1.42578125" style="2" customWidth="1"/>
    <col min="4098" max="4098" width="17.7109375" style="2" customWidth="1"/>
    <col min="4099" max="4099" width="15.28515625" style="2" bestFit="1" customWidth="1"/>
    <col min="4100" max="4100" width="13.140625" style="2" bestFit="1" customWidth="1"/>
    <col min="4101" max="4106" width="11.7109375" style="2" customWidth="1"/>
    <col min="4107" max="4108" width="1.42578125" style="2" customWidth="1"/>
    <col min="4109" max="4109" width="19.28515625" style="2" customWidth="1"/>
    <col min="4110" max="4110" width="1.42578125" style="2" customWidth="1"/>
    <col min="4111" max="4111" width="4.42578125" style="2" bestFit="1" customWidth="1"/>
    <col min="4112" max="4352" width="9.140625" style="2"/>
    <col min="4353" max="4353" width="1.42578125" style="2" customWidth="1"/>
    <col min="4354" max="4354" width="17.7109375" style="2" customWidth="1"/>
    <col min="4355" max="4355" width="15.28515625" style="2" bestFit="1" customWidth="1"/>
    <col min="4356" max="4356" width="13.140625" style="2" bestFit="1" customWidth="1"/>
    <col min="4357" max="4362" width="11.7109375" style="2" customWidth="1"/>
    <col min="4363" max="4364" width="1.42578125" style="2" customWidth="1"/>
    <col min="4365" max="4365" width="19.28515625" style="2" customWidth="1"/>
    <col min="4366" max="4366" width="1.42578125" style="2" customWidth="1"/>
    <col min="4367" max="4367" width="4.42578125" style="2" bestFit="1" customWidth="1"/>
    <col min="4368" max="4608" width="9.140625" style="2"/>
    <col min="4609" max="4609" width="1.42578125" style="2" customWidth="1"/>
    <col min="4610" max="4610" width="17.7109375" style="2" customWidth="1"/>
    <col min="4611" max="4611" width="15.28515625" style="2" bestFit="1" customWidth="1"/>
    <col min="4612" max="4612" width="13.140625" style="2" bestFit="1" customWidth="1"/>
    <col min="4613" max="4618" width="11.7109375" style="2" customWidth="1"/>
    <col min="4619" max="4620" width="1.42578125" style="2" customWidth="1"/>
    <col min="4621" max="4621" width="19.28515625" style="2" customWidth="1"/>
    <col min="4622" max="4622" width="1.42578125" style="2" customWidth="1"/>
    <col min="4623" max="4623" width="4.42578125" style="2" bestFit="1" customWidth="1"/>
    <col min="4624" max="4864" width="9.140625" style="2"/>
    <col min="4865" max="4865" width="1.42578125" style="2" customWidth="1"/>
    <col min="4866" max="4866" width="17.7109375" style="2" customWidth="1"/>
    <col min="4867" max="4867" width="15.28515625" style="2" bestFit="1" customWidth="1"/>
    <col min="4868" max="4868" width="13.140625" style="2" bestFit="1" customWidth="1"/>
    <col min="4869" max="4874" width="11.7109375" style="2" customWidth="1"/>
    <col min="4875" max="4876" width="1.42578125" style="2" customWidth="1"/>
    <col min="4877" max="4877" width="19.28515625" style="2" customWidth="1"/>
    <col min="4878" max="4878" width="1.42578125" style="2" customWidth="1"/>
    <col min="4879" max="4879" width="4.42578125" style="2" bestFit="1" customWidth="1"/>
    <col min="4880" max="5120" width="9.140625" style="2"/>
    <col min="5121" max="5121" width="1.42578125" style="2" customWidth="1"/>
    <col min="5122" max="5122" width="17.7109375" style="2" customWidth="1"/>
    <col min="5123" max="5123" width="15.28515625" style="2" bestFit="1" customWidth="1"/>
    <col min="5124" max="5124" width="13.140625" style="2" bestFit="1" customWidth="1"/>
    <col min="5125" max="5130" width="11.7109375" style="2" customWidth="1"/>
    <col min="5131" max="5132" width="1.42578125" style="2" customWidth="1"/>
    <col min="5133" max="5133" width="19.28515625" style="2" customWidth="1"/>
    <col min="5134" max="5134" width="1.42578125" style="2" customWidth="1"/>
    <col min="5135" max="5135" width="4.42578125" style="2" bestFit="1" customWidth="1"/>
    <col min="5136" max="5376" width="9.140625" style="2"/>
    <col min="5377" max="5377" width="1.42578125" style="2" customWidth="1"/>
    <col min="5378" max="5378" width="17.7109375" style="2" customWidth="1"/>
    <col min="5379" max="5379" width="15.28515625" style="2" bestFit="1" customWidth="1"/>
    <col min="5380" max="5380" width="13.140625" style="2" bestFit="1" customWidth="1"/>
    <col min="5381" max="5386" width="11.7109375" style="2" customWidth="1"/>
    <col min="5387" max="5388" width="1.42578125" style="2" customWidth="1"/>
    <col min="5389" max="5389" width="19.28515625" style="2" customWidth="1"/>
    <col min="5390" max="5390" width="1.42578125" style="2" customWidth="1"/>
    <col min="5391" max="5391" width="4.42578125" style="2" bestFit="1" customWidth="1"/>
    <col min="5392" max="5632" width="9.140625" style="2"/>
    <col min="5633" max="5633" width="1.42578125" style="2" customWidth="1"/>
    <col min="5634" max="5634" width="17.7109375" style="2" customWidth="1"/>
    <col min="5635" max="5635" width="15.28515625" style="2" bestFit="1" customWidth="1"/>
    <col min="5636" max="5636" width="13.140625" style="2" bestFit="1" customWidth="1"/>
    <col min="5637" max="5642" width="11.7109375" style="2" customWidth="1"/>
    <col min="5643" max="5644" width="1.42578125" style="2" customWidth="1"/>
    <col min="5645" max="5645" width="19.28515625" style="2" customWidth="1"/>
    <col min="5646" max="5646" width="1.42578125" style="2" customWidth="1"/>
    <col min="5647" max="5647" width="4.42578125" style="2" bestFit="1" customWidth="1"/>
    <col min="5648" max="5888" width="9.140625" style="2"/>
    <col min="5889" max="5889" width="1.42578125" style="2" customWidth="1"/>
    <col min="5890" max="5890" width="17.7109375" style="2" customWidth="1"/>
    <col min="5891" max="5891" width="15.28515625" style="2" bestFit="1" customWidth="1"/>
    <col min="5892" max="5892" width="13.140625" style="2" bestFit="1" customWidth="1"/>
    <col min="5893" max="5898" width="11.7109375" style="2" customWidth="1"/>
    <col min="5899" max="5900" width="1.42578125" style="2" customWidth="1"/>
    <col min="5901" max="5901" width="19.28515625" style="2" customWidth="1"/>
    <col min="5902" max="5902" width="1.42578125" style="2" customWidth="1"/>
    <col min="5903" max="5903" width="4.42578125" style="2" bestFit="1" customWidth="1"/>
    <col min="5904" max="6144" width="9.140625" style="2"/>
    <col min="6145" max="6145" width="1.42578125" style="2" customWidth="1"/>
    <col min="6146" max="6146" width="17.7109375" style="2" customWidth="1"/>
    <col min="6147" max="6147" width="15.28515625" style="2" bestFit="1" customWidth="1"/>
    <col min="6148" max="6148" width="13.140625" style="2" bestFit="1" customWidth="1"/>
    <col min="6149" max="6154" width="11.7109375" style="2" customWidth="1"/>
    <col min="6155" max="6156" width="1.42578125" style="2" customWidth="1"/>
    <col min="6157" max="6157" width="19.28515625" style="2" customWidth="1"/>
    <col min="6158" max="6158" width="1.42578125" style="2" customWidth="1"/>
    <col min="6159" max="6159" width="4.42578125" style="2" bestFit="1" customWidth="1"/>
    <col min="6160" max="6400" width="9.140625" style="2"/>
    <col min="6401" max="6401" width="1.42578125" style="2" customWidth="1"/>
    <col min="6402" max="6402" width="17.7109375" style="2" customWidth="1"/>
    <col min="6403" max="6403" width="15.28515625" style="2" bestFit="1" customWidth="1"/>
    <col min="6404" max="6404" width="13.140625" style="2" bestFit="1" customWidth="1"/>
    <col min="6405" max="6410" width="11.7109375" style="2" customWidth="1"/>
    <col min="6411" max="6412" width="1.42578125" style="2" customWidth="1"/>
    <col min="6413" max="6413" width="19.28515625" style="2" customWidth="1"/>
    <col min="6414" max="6414" width="1.42578125" style="2" customWidth="1"/>
    <col min="6415" max="6415" width="4.42578125" style="2" bestFit="1" customWidth="1"/>
    <col min="6416" max="6656" width="9.140625" style="2"/>
    <col min="6657" max="6657" width="1.42578125" style="2" customWidth="1"/>
    <col min="6658" max="6658" width="17.7109375" style="2" customWidth="1"/>
    <col min="6659" max="6659" width="15.28515625" style="2" bestFit="1" customWidth="1"/>
    <col min="6660" max="6660" width="13.140625" style="2" bestFit="1" customWidth="1"/>
    <col min="6661" max="6666" width="11.7109375" style="2" customWidth="1"/>
    <col min="6667" max="6668" width="1.42578125" style="2" customWidth="1"/>
    <col min="6669" max="6669" width="19.28515625" style="2" customWidth="1"/>
    <col min="6670" max="6670" width="1.42578125" style="2" customWidth="1"/>
    <col min="6671" max="6671" width="4.42578125" style="2" bestFit="1" customWidth="1"/>
    <col min="6672" max="6912" width="9.140625" style="2"/>
    <col min="6913" max="6913" width="1.42578125" style="2" customWidth="1"/>
    <col min="6914" max="6914" width="17.7109375" style="2" customWidth="1"/>
    <col min="6915" max="6915" width="15.28515625" style="2" bestFit="1" customWidth="1"/>
    <col min="6916" max="6916" width="13.140625" style="2" bestFit="1" customWidth="1"/>
    <col min="6917" max="6922" width="11.7109375" style="2" customWidth="1"/>
    <col min="6923" max="6924" width="1.42578125" style="2" customWidth="1"/>
    <col min="6925" max="6925" width="19.28515625" style="2" customWidth="1"/>
    <col min="6926" max="6926" width="1.42578125" style="2" customWidth="1"/>
    <col min="6927" max="6927" width="4.42578125" style="2" bestFit="1" customWidth="1"/>
    <col min="6928" max="7168" width="9.140625" style="2"/>
    <col min="7169" max="7169" width="1.42578125" style="2" customWidth="1"/>
    <col min="7170" max="7170" width="17.7109375" style="2" customWidth="1"/>
    <col min="7171" max="7171" width="15.28515625" style="2" bestFit="1" customWidth="1"/>
    <col min="7172" max="7172" width="13.140625" style="2" bestFit="1" customWidth="1"/>
    <col min="7173" max="7178" width="11.7109375" style="2" customWidth="1"/>
    <col min="7179" max="7180" width="1.42578125" style="2" customWidth="1"/>
    <col min="7181" max="7181" width="19.28515625" style="2" customWidth="1"/>
    <col min="7182" max="7182" width="1.42578125" style="2" customWidth="1"/>
    <col min="7183" max="7183" width="4.42578125" style="2" bestFit="1" customWidth="1"/>
    <col min="7184" max="7424" width="9.140625" style="2"/>
    <col min="7425" max="7425" width="1.42578125" style="2" customWidth="1"/>
    <col min="7426" max="7426" width="17.7109375" style="2" customWidth="1"/>
    <col min="7427" max="7427" width="15.28515625" style="2" bestFit="1" customWidth="1"/>
    <col min="7428" max="7428" width="13.140625" style="2" bestFit="1" customWidth="1"/>
    <col min="7429" max="7434" width="11.7109375" style="2" customWidth="1"/>
    <col min="7435" max="7436" width="1.42578125" style="2" customWidth="1"/>
    <col min="7437" max="7437" width="19.28515625" style="2" customWidth="1"/>
    <col min="7438" max="7438" width="1.42578125" style="2" customWidth="1"/>
    <col min="7439" max="7439" width="4.42578125" style="2" bestFit="1" customWidth="1"/>
    <col min="7440" max="7680" width="9.140625" style="2"/>
    <col min="7681" max="7681" width="1.42578125" style="2" customWidth="1"/>
    <col min="7682" max="7682" width="17.7109375" style="2" customWidth="1"/>
    <col min="7683" max="7683" width="15.28515625" style="2" bestFit="1" customWidth="1"/>
    <col min="7684" max="7684" width="13.140625" style="2" bestFit="1" customWidth="1"/>
    <col min="7685" max="7690" width="11.7109375" style="2" customWidth="1"/>
    <col min="7691" max="7692" width="1.42578125" style="2" customWidth="1"/>
    <col min="7693" max="7693" width="19.28515625" style="2" customWidth="1"/>
    <col min="7694" max="7694" width="1.42578125" style="2" customWidth="1"/>
    <col min="7695" max="7695" width="4.42578125" style="2" bestFit="1" customWidth="1"/>
    <col min="7696" max="7936" width="9.140625" style="2"/>
    <col min="7937" max="7937" width="1.42578125" style="2" customWidth="1"/>
    <col min="7938" max="7938" width="17.7109375" style="2" customWidth="1"/>
    <col min="7939" max="7939" width="15.28515625" style="2" bestFit="1" customWidth="1"/>
    <col min="7940" max="7940" width="13.140625" style="2" bestFit="1" customWidth="1"/>
    <col min="7941" max="7946" width="11.7109375" style="2" customWidth="1"/>
    <col min="7947" max="7948" width="1.42578125" style="2" customWidth="1"/>
    <col min="7949" max="7949" width="19.28515625" style="2" customWidth="1"/>
    <col min="7950" max="7950" width="1.42578125" style="2" customWidth="1"/>
    <col min="7951" max="7951" width="4.42578125" style="2" bestFit="1" customWidth="1"/>
    <col min="7952" max="8192" width="9.140625" style="2"/>
    <col min="8193" max="8193" width="1.42578125" style="2" customWidth="1"/>
    <col min="8194" max="8194" width="17.7109375" style="2" customWidth="1"/>
    <col min="8195" max="8195" width="15.28515625" style="2" bestFit="1" customWidth="1"/>
    <col min="8196" max="8196" width="13.140625" style="2" bestFit="1" customWidth="1"/>
    <col min="8197" max="8202" width="11.7109375" style="2" customWidth="1"/>
    <col min="8203" max="8204" width="1.42578125" style="2" customWidth="1"/>
    <col min="8205" max="8205" width="19.28515625" style="2" customWidth="1"/>
    <col min="8206" max="8206" width="1.42578125" style="2" customWidth="1"/>
    <col min="8207" max="8207" width="4.42578125" style="2" bestFit="1" customWidth="1"/>
    <col min="8208" max="8448" width="9.140625" style="2"/>
    <col min="8449" max="8449" width="1.42578125" style="2" customWidth="1"/>
    <col min="8450" max="8450" width="17.7109375" style="2" customWidth="1"/>
    <col min="8451" max="8451" width="15.28515625" style="2" bestFit="1" customWidth="1"/>
    <col min="8452" max="8452" width="13.140625" style="2" bestFit="1" customWidth="1"/>
    <col min="8453" max="8458" width="11.7109375" style="2" customWidth="1"/>
    <col min="8459" max="8460" width="1.42578125" style="2" customWidth="1"/>
    <col min="8461" max="8461" width="19.28515625" style="2" customWidth="1"/>
    <col min="8462" max="8462" width="1.42578125" style="2" customWidth="1"/>
    <col min="8463" max="8463" width="4.42578125" style="2" bestFit="1" customWidth="1"/>
    <col min="8464" max="8704" width="9.140625" style="2"/>
    <col min="8705" max="8705" width="1.42578125" style="2" customWidth="1"/>
    <col min="8706" max="8706" width="17.7109375" style="2" customWidth="1"/>
    <col min="8707" max="8707" width="15.28515625" style="2" bestFit="1" customWidth="1"/>
    <col min="8708" max="8708" width="13.140625" style="2" bestFit="1" customWidth="1"/>
    <col min="8709" max="8714" width="11.7109375" style="2" customWidth="1"/>
    <col min="8715" max="8716" width="1.42578125" style="2" customWidth="1"/>
    <col min="8717" max="8717" width="19.28515625" style="2" customWidth="1"/>
    <col min="8718" max="8718" width="1.42578125" style="2" customWidth="1"/>
    <col min="8719" max="8719" width="4.42578125" style="2" bestFit="1" customWidth="1"/>
    <col min="8720" max="8960" width="9.140625" style="2"/>
    <col min="8961" max="8961" width="1.42578125" style="2" customWidth="1"/>
    <col min="8962" max="8962" width="17.7109375" style="2" customWidth="1"/>
    <col min="8963" max="8963" width="15.28515625" style="2" bestFit="1" customWidth="1"/>
    <col min="8964" max="8964" width="13.140625" style="2" bestFit="1" customWidth="1"/>
    <col min="8965" max="8970" width="11.7109375" style="2" customWidth="1"/>
    <col min="8971" max="8972" width="1.42578125" style="2" customWidth="1"/>
    <col min="8973" max="8973" width="19.28515625" style="2" customWidth="1"/>
    <col min="8974" max="8974" width="1.42578125" style="2" customWidth="1"/>
    <col min="8975" max="8975" width="4.42578125" style="2" bestFit="1" customWidth="1"/>
    <col min="8976" max="9216" width="9.140625" style="2"/>
    <col min="9217" max="9217" width="1.42578125" style="2" customWidth="1"/>
    <col min="9218" max="9218" width="17.7109375" style="2" customWidth="1"/>
    <col min="9219" max="9219" width="15.28515625" style="2" bestFit="1" customWidth="1"/>
    <col min="9220" max="9220" width="13.140625" style="2" bestFit="1" customWidth="1"/>
    <col min="9221" max="9226" width="11.7109375" style="2" customWidth="1"/>
    <col min="9227" max="9228" width="1.42578125" style="2" customWidth="1"/>
    <col min="9229" max="9229" width="19.28515625" style="2" customWidth="1"/>
    <col min="9230" max="9230" width="1.42578125" style="2" customWidth="1"/>
    <col min="9231" max="9231" width="4.42578125" style="2" bestFit="1" customWidth="1"/>
    <col min="9232" max="9472" width="9.140625" style="2"/>
    <col min="9473" max="9473" width="1.42578125" style="2" customWidth="1"/>
    <col min="9474" max="9474" width="17.7109375" style="2" customWidth="1"/>
    <col min="9475" max="9475" width="15.28515625" style="2" bestFit="1" customWidth="1"/>
    <col min="9476" max="9476" width="13.140625" style="2" bestFit="1" customWidth="1"/>
    <col min="9477" max="9482" width="11.7109375" style="2" customWidth="1"/>
    <col min="9483" max="9484" width="1.42578125" style="2" customWidth="1"/>
    <col min="9485" max="9485" width="19.28515625" style="2" customWidth="1"/>
    <col min="9486" max="9486" width="1.42578125" style="2" customWidth="1"/>
    <col min="9487" max="9487" width="4.42578125" style="2" bestFit="1" customWidth="1"/>
    <col min="9488" max="9728" width="9.140625" style="2"/>
    <col min="9729" max="9729" width="1.42578125" style="2" customWidth="1"/>
    <col min="9730" max="9730" width="17.7109375" style="2" customWidth="1"/>
    <col min="9731" max="9731" width="15.28515625" style="2" bestFit="1" customWidth="1"/>
    <col min="9732" max="9732" width="13.140625" style="2" bestFit="1" customWidth="1"/>
    <col min="9733" max="9738" width="11.7109375" style="2" customWidth="1"/>
    <col min="9739" max="9740" width="1.42578125" style="2" customWidth="1"/>
    <col min="9741" max="9741" width="19.28515625" style="2" customWidth="1"/>
    <col min="9742" max="9742" width="1.42578125" style="2" customWidth="1"/>
    <col min="9743" max="9743" width="4.42578125" style="2" bestFit="1" customWidth="1"/>
    <col min="9744" max="9984" width="9.140625" style="2"/>
    <col min="9985" max="9985" width="1.42578125" style="2" customWidth="1"/>
    <col min="9986" max="9986" width="17.7109375" style="2" customWidth="1"/>
    <col min="9987" max="9987" width="15.28515625" style="2" bestFit="1" customWidth="1"/>
    <col min="9988" max="9988" width="13.140625" style="2" bestFit="1" customWidth="1"/>
    <col min="9989" max="9994" width="11.7109375" style="2" customWidth="1"/>
    <col min="9995" max="9996" width="1.42578125" style="2" customWidth="1"/>
    <col min="9997" max="9997" width="19.28515625" style="2" customWidth="1"/>
    <col min="9998" max="9998" width="1.42578125" style="2" customWidth="1"/>
    <col min="9999" max="9999" width="4.42578125" style="2" bestFit="1" customWidth="1"/>
    <col min="10000" max="10240" width="9.140625" style="2"/>
    <col min="10241" max="10241" width="1.42578125" style="2" customWidth="1"/>
    <col min="10242" max="10242" width="17.7109375" style="2" customWidth="1"/>
    <col min="10243" max="10243" width="15.28515625" style="2" bestFit="1" customWidth="1"/>
    <col min="10244" max="10244" width="13.140625" style="2" bestFit="1" customWidth="1"/>
    <col min="10245" max="10250" width="11.7109375" style="2" customWidth="1"/>
    <col min="10251" max="10252" width="1.42578125" style="2" customWidth="1"/>
    <col min="10253" max="10253" width="19.28515625" style="2" customWidth="1"/>
    <col min="10254" max="10254" width="1.42578125" style="2" customWidth="1"/>
    <col min="10255" max="10255" width="4.42578125" style="2" bestFit="1" customWidth="1"/>
    <col min="10256" max="10496" width="9.140625" style="2"/>
    <col min="10497" max="10497" width="1.42578125" style="2" customWidth="1"/>
    <col min="10498" max="10498" width="17.7109375" style="2" customWidth="1"/>
    <col min="10499" max="10499" width="15.28515625" style="2" bestFit="1" customWidth="1"/>
    <col min="10500" max="10500" width="13.140625" style="2" bestFit="1" customWidth="1"/>
    <col min="10501" max="10506" width="11.7109375" style="2" customWidth="1"/>
    <col min="10507" max="10508" width="1.42578125" style="2" customWidth="1"/>
    <col min="10509" max="10509" width="19.28515625" style="2" customWidth="1"/>
    <col min="10510" max="10510" width="1.42578125" style="2" customWidth="1"/>
    <col min="10511" max="10511" width="4.42578125" style="2" bestFit="1" customWidth="1"/>
    <col min="10512" max="10752" width="9.140625" style="2"/>
    <col min="10753" max="10753" width="1.42578125" style="2" customWidth="1"/>
    <col min="10754" max="10754" width="17.7109375" style="2" customWidth="1"/>
    <col min="10755" max="10755" width="15.28515625" style="2" bestFit="1" customWidth="1"/>
    <col min="10756" max="10756" width="13.140625" style="2" bestFit="1" customWidth="1"/>
    <col min="10757" max="10762" width="11.7109375" style="2" customWidth="1"/>
    <col min="10763" max="10764" width="1.42578125" style="2" customWidth="1"/>
    <col min="10765" max="10765" width="19.28515625" style="2" customWidth="1"/>
    <col min="10766" max="10766" width="1.42578125" style="2" customWidth="1"/>
    <col min="10767" max="10767" width="4.42578125" style="2" bestFit="1" customWidth="1"/>
    <col min="10768" max="11008" width="9.140625" style="2"/>
    <col min="11009" max="11009" width="1.42578125" style="2" customWidth="1"/>
    <col min="11010" max="11010" width="17.7109375" style="2" customWidth="1"/>
    <col min="11011" max="11011" width="15.28515625" style="2" bestFit="1" customWidth="1"/>
    <col min="11012" max="11012" width="13.140625" style="2" bestFit="1" customWidth="1"/>
    <col min="11013" max="11018" width="11.7109375" style="2" customWidth="1"/>
    <col min="11019" max="11020" width="1.42578125" style="2" customWidth="1"/>
    <col min="11021" max="11021" width="19.28515625" style="2" customWidth="1"/>
    <col min="11022" max="11022" width="1.42578125" style="2" customWidth="1"/>
    <col min="11023" max="11023" width="4.42578125" style="2" bestFit="1" customWidth="1"/>
    <col min="11024" max="11264" width="9.140625" style="2"/>
    <col min="11265" max="11265" width="1.42578125" style="2" customWidth="1"/>
    <col min="11266" max="11266" width="17.7109375" style="2" customWidth="1"/>
    <col min="11267" max="11267" width="15.28515625" style="2" bestFit="1" customWidth="1"/>
    <col min="11268" max="11268" width="13.140625" style="2" bestFit="1" customWidth="1"/>
    <col min="11269" max="11274" width="11.7109375" style="2" customWidth="1"/>
    <col min="11275" max="11276" width="1.42578125" style="2" customWidth="1"/>
    <col min="11277" max="11277" width="19.28515625" style="2" customWidth="1"/>
    <col min="11278" max="11278" width="1.42578125" style="2" customWidth="1"/>
    <col min="11279" max="11279" width="4.42578125" style="2" bestFit="1" customWidth="1"/>
    <col min="11280" max="11520" width="9.140625" style="2"/>
    <col min="11521" max="11521" width="1.42578125" style="2" customWidth="1"/>
    <col min="11522" max="11522" width="17.7109375" style="2" customWidth="1"/>
    <col min="11523" max="11523" width="15.28515625" style="2" bestFit="1" customWidth="1"/>
    <col min="11524" max="11524" width="13.140625" style="2" bestFit="1" customWidth="1"/>
    <col min="11525" max="11530" width="11.7109375" style="2" customWidth="1"/>
    <col min="11531" max="11532" width="1.42578125" style="2" customWidth="1"/>
    <col min="11533" max="11533" width="19.28515625" style="2" customWidth="1"/>
    <col min="11534" max="11534" width="1.42578125" style="2" customWidth="1"/>
    <col min="11535" max="11535" width="4.42578125" style="2" bestFit="1" customWidth="1"/>
    <col min="11536" max="11776" width="9.140625" style="2"/>
    <col min="11777" max="11777" width="1.42578125" style="2" customWidth="1"/>
    <col min="11778" max="11778" width="17.7109375" style="2" customWidth="1"/>
    <col min="11779" max="11779" width="15.28515625" style="2" bestFit="1" customWidth="1"/>
    <col min="11780" max="11780" width="13.140625" style="2" bestFit="1" customWidth="1"/>
    <col min="11781" max="11786" width="11.7109375" style="2" customWidth="1"/>
    <col min="11787" max="11788" width="1.42578125" style="2" customWidth="1"/>
    <col min="11789" max="11789" width="19.28515625" style="2" customWidth="1"/>
    <col min="11790" max="11790" width="1.42578125" style="2" customWidth="1"/>
    <col min="11791" max="11791" width="4.42578125" style="2" bestFit="1" customWidth="1"/>
    <col min="11792" max="12032" width="9.140625" style="2"/>
    <col min="12033" max="12033" width="1.42578125" style="2" customWidth="1"/>
    <col min="12034" max="12034" width="17.7109375" style="2" customWidth="1"/>
    <col min="12035" max="12035" width="15.28515625" style="2" bestFit="1" customWidth="1"/>
    <col min="12036" max="12036" width="13.140625" style="2" bestFit="1" customWidth="1"/>
    <col min="12037" max="12042" width="11.7109375" style="2" customWidth="1"/>
    <col min="12043" max="12044" width="1.42578125" style="2" customWidth="1"/>
    <col min="12045" max="12045" width="19.28515625" style="2" customWidth="1"/>
    <col min="12046" max="12046" width="1.42578125" style="2" customWidth="1"/>
    <col min="12047" max="12047" width="4.42578125" style="2" bestFit="1" customWidth="1"/>
    <col min="12048" max="12288" width="9.140625" style="2"/>
    <col min="12289" max="12289" width="1.42578125" style="2" customWidth="1"/>
    <col min="12290" max="12290" width="17.7109375" style="2" customWidth="1"/>
    <col min="12291" max="12291" width="15.28515625" style="2" bestFit="1" customWidth="1"/>
    <col min="12292" max="12292" width="13.140625" style="2" bestFit="1" customWidth="1"/>
    <col min="12293" max="12298" width="11.7109375" style="2" customWidth="1"/>
    <col min="12299" max="12300" width="1.42578125" style="2" customWidth="1"/>
    <col min="12301" max="12301" width="19.28515625" style="2" customWidth="1"/>
    <col min="12302" max="12302" width="1.42578125" style="2" customWidth="1"/>
    <col min="12303" max="12303" width="4.42578125" style="2" bestFit="1" customWidth="1"/>
    <col min="12304" max="12544" width="9.140625" style="2"/>
    <col min="12545" max="12545" width="1.42578125" style="2" customWidth="1"/>
    <col min="12546" max="12546" width="17.7109375" style="2" customWidth="1"/>
    <col min="12547" max="12547" width="15.28515625" style="2" bestFit="1" customWidth="1"/>
    <col min="12548" max="12548" width="13.140625" style="2" bestFit="1" customWidth="1"/>
    <col min="12549" max="12554" width="11.7109375" style="2" customWidth="1"/>
    <col min="12555" max="12556" width="1.42578125" style="2" customWidth="1"/>
    <col min="12557" max="12557" width="19.28515625" style="2" customWidth="1"/>
    <col min="12558" max="12558" width="1.42578125" style="2" customWidth="1"/>
    <col min="12559" max="12559" width="4.42578125" style="2" bestFit="1" customWidth="1"/>
    <col min="12560" max="12800" width="9.140625" style="2"/>
    <col min="12801" max="12801" width="1.42578125" style="2" customWidth="1"/>
    <col min="12802" max="12802" width="17.7109375" style="2" customWidth="1"/>
    <col min="12803" max="12803" width="15.28515625" style="2" bestFit="1" customWidth="1"/>
    <col min="12804" max="12804" width="13.140625" style="2" bestFit="1" customWidth="1"/>
    <col min="12805" max="12810" width="11.7109375" style="2" customWidth="1"/>
    <col min="12811" max="12812" width="1.42578125" style="2" customWidth="1"/>
    <col min="12813" max="12813" width="19.28515625" style="2" customWidth="1"/>
    <col min="12814" max="12814" width="1.42578125" style="2" customWidth="1"/>
    <col min="12815" max="12815" width="4.42578125" style="2" bestFit="1" customWidth="1"/>
    <col min="12816" max="13056" width="9.140625" style="2"/>
    <col min="13057" max="13057" width="1.42578125" style="2" customWidth="1"/>
    <col min="13058" max="13058" width="17.7109375" style="2" customWidth="1"/>
    <col min="13059" max="13059" width="15.28515625" style="2" bestFit="1" customWidth="1"/>
    <col min="13060" max="13060" width="13.140625" style="2" bestFit="1" customWidth="1"/>
    <col min="13061" max="13066" width="11.7109375" style="2" customWidth="1"/>
    <col min="13067" max="13068" width="1.42578125" style="2" customWidth="1"/>
    <col min="13069" max="13069" width="19.28515625" style="2" customWidth="1"/>
    <col min="13070" max="13070" width="1.42578125" style="2" customWidth="1"/>
    <col min="13071" max="13071" width="4.42578125" style="2" bestFit="1" customWidth="1"/>
    <col min="13072" max="13312" width="9.140625" style="2"/>
    <col min="13313" max="13313" width="1.42578125" style="2" customWidth="1"/>
    <col min="13314" max="13314" width="17.7109375" style="2" customWidth="1"/>
    <col min="13315" max="13315" width="15.28515625" style="2" bestFit="1" customWidth="1"/>
    <col min="13316" max="13316" width="13.140625" style="2" bestFit="1" customWidth="1"/>
    <col min="13317" max="13322" width="11.7109375" style="2" customWidth="1"/>
    <col min="13323" max="13324" width="1.42578125" style="2" customWidth="1"/>
    <col min="13325" max="13325" width="19.28515625" style="2" customWidth="1"/>
    <col min="13326" max="13326" width="1.42578125" style="2" customWidth="1"/>
    <col min="13327" max="13327" width="4.42578125" style="2" bestFit="1" customWidth="1"/>
    <col min="13328" max="13568" width="9.140625" style="2"/>
    <col min="13569" max="13569" width="1.42578125" style="2" customWidth="1"/>
    <col min="13570" max="13570" width="17.7109375" style="2" customWidth="1"/>
    <col min="13571" max="13571" width="15.28515625" style="2" bestFit="1" customWidth="1"/>
    <col min="13572" max="13572" width="13.140625" style="2" bestFit="1" customWidth="1"/>
    <col min="13573" max="13578" width="11.7109375" style="2" customWidth="1"/>
    <col min="13579" max="13580" width="1.42578125" style="2" customWidth="1"/>
    <col min="13581" max="13581" width="19.28515625" style="2" customWidth="1"/>
    <col min="13582" max="13582" width="1.42578125" style="2" customWidth="1"/>
    <col min="13583" max="13583" width="4.42578125" style="2" bestFit="1" customWidth="1"/>
    <col min="13584" max="13824" width="9.140625" style="2"/>
    <col min="13825" max="13825" width="1.42578125" style="2" customWidth="1"/>
    <col min="13826" max="13826" width="17.7109375" style="2" customWidth="1"/>
    <col min="13827" max="13827" width="15.28515625" style="2" bestFit="1" customWidth="1"/>
    <col min="13828" max="13828" width="13.140625" style="2" bestFit="1" customWidth="1"/>
    <col min="13829" max="13834" width="11.7109375" style="2" customWidth="1"/>
    <col min="13835" max="13836" width="1.42578125" style="2" customWidth="1"/>
    <col min="13837" max="13837" width="19.28515625" style="2" customWidth="1"/>
    <col min="13838" max="13838" width="1.42578125" style="2" customWidth="1"/>
    <col min="13839" max="13839" width="4.42578125" style="2" bestFit="1" customWidth="1"/>
    <col min="13840" max="14080" width="9.140625" style="2"/>
    <col min="14081" max="14081" width="1.42578125" style="2" customWidth="1"/>
    <col min="14082" max="14082" width="17.7109375" style="2" customWidth="1"/>
    <col min="14083" max="14083" width="15.28515625" style="2" bestFit="1" customWidth="1"/>
    <col min="14084" max="14084" width="13.140625" style="2" bestFit="1" customWidth="1"/>
    <col min="14085" max="14090" width="11.7109375" style="2" customWidth="1"/>
    <col min="14091" max="14092" width="1.42578125" style="2" customWidth="1"/>
    <col min="14093" max="14093" width="19.28515625" style="2" customWidth="1"/>
    <col min="14094" max="14094" width="1.42578125" style="2" customWidth="1"/>
    <col min="14095" max="14095" width="4.42578125" style="2" bestFit="1" customWidth="1"/>
    <col min="14096" max="14336" width="9.140625" style="2"/>
    <col min="14337" max="14337" width="1.42578125" style="2" customWidth="1"/>
    <col min="14338" max="14338" width="17.7109375" style="2" customWidth="1"/>
    <col min="14339" max="14339" width="15.28515625" style="2" bestFit="1" customWidth="1"/>
    <col min="14340" max="14340" width="13.140625" style="2" bestFit="1" customWidth="1"/>
    <col min="14341" max="14346" width="11.7109375" style="2" customWidth="1"/>
    <col min="14347" max="14348" width="1.42578125" style="2" customWidth="1"/>
    <col min="14349" max="14349" width="19.28515625" style="2" customWidth="1"/>
    <col min="14350" max="14350" width="1.42578125" style="2" customWidth="1"/>
    <col min="14351" max="14351" width="4.42578125" style="2" bestFit="1" customWidth="1"/>
    <col min="14352" max="14592" width="9.140625" style="2"/>
    <col min="14593" max="14593" width="1.42578125" style="2" customWidth="1"/>
    <col min="14594" max="14594" width="17.7109375" style="2" customWidth="1"/>
    <col min="14595" max="14595" width="15.28515625" style="2" bestFit="1" customWidth="1"/>
    <col min="14596" max="14596" width="13.140625" style="2" bestFit="1" customWidth="1"/>
    <col min="14597" max="14602" width="11.7109375" style="2" customWidth="1"/>
    <col min="14603" max="14604" width="1.42578125" style="2" customWidth="1"/>
    <col min="14605" max="14605" width="19.28515625" style="2" customWidth="1"/>
    <col min="14606" max="14606" width="1.42578125" style="2" customWidth="1"/>
    <col min="14607" max="14607" width="4.42578125" style="2" bestFit="1" customWidth="1"/>
    <col min="14608" max="14848" width="9.140625" style="2"/>
    <col min="14849" max="14849" width="1.42578125" style="2" customWidth="1"/>
    <col min="14850" max="14850" width="17.7109375" style="2" customWidth="1"/>
    <col min="14851" max="14851" width="15.28515625" style="2" bestFit="1" customWidth="1"/>
    <col min="14852" max="14852" width="13.140625" style="2" bestFit="1" customWidth="1"/>
    <col min="14853" max="14858" width="11.7109375" style="2" customWidth="1"/>
    <col min="14859" max="14860" width="1.42578125" style="2" customWidth="1"/>
    <col min="14861" max="14861" width="19.28515625" style="2" customWidth="1"/>
    <col min="14862" max="14862" width="1.42578125" style="2" customWidth="1"/>
    <col min="14863" max="14863" width="4.42578125" style="2" bestFit="1" customWidth="1"/>
    <col min="14864" max="15104" width="9.140625" style="2"/>
    <col min="15105" max="15105" width="1.42578125" style="2" customWidth="1"/>
    <col min="15106" max="15106" width="17.7109375" style="2" customWidth="1"/>
    <col min="15107" max="15107" width="15.28515625" style="2" bestFit="1" customWidth="1"/>
    <col min="15108" max="15108" width="13.140625" style="2" bestFit="1" customWidth="1"/>
    <col min="15109" max="15114" width="11.7109375" style="2" customWidth="1"/>
    <col min="15115" max="15116" width="1.42578125" style="2" customWidth="1"/>
    <col min="15117" max="15117" width="19.28515625" style="2" customWidth="1"/>
    <col min="15118" max="15118" width="1.42578125" style="2" customWidth="1"/>
    <col min="15119" max="15119" width="4.42578125" style="2" bestFit="1" customWidth="1"/>
    <col min="15120" max="15360" width="9.140625" style="2"/>
    <col min="15361" max="15361" width="1.42578125" style="2" customWidth="1"/>
    <col min="15362" max="15362" width="17.7109375" style="2" customWidth="1"/>
    <col min="15363" max="15363" width="15.28515625" style="2" bestFit="1" customWidth="1"/>
    <col min="15364" max="15364" width="13.140625" style="2" bestFit="1" customWidth="1"/>
    <col min="15365" max="15370" width="11.7109375" style="2" customWidth="1"/>
    <col min="15371" max="15372" width="1.42578125" style="2" customWidth="1"/>
    <col min="15373" max="15373" width="19.28515625" style="2" customWidth="1"/>
    <col min="15374" max="15374" width="1.42578125" style="2" customWidth="1"/>
    <col min="15375" max="15375" width="4.42578125" style="2" bestFit="1" customWidth="1"/>
    <col min="15376" max="15616" width="9.140625" style="2"/>
    <col min="15617" max="15617" width="1.42578125" style="2" customWidth="1"/>
    <col min="15618" max="15618" width="17.7109375" style="2" customWidth="1"/>
    <col min="15619" max="15619" width="15.28515625" style="2" bestFit="1" customWidth="1"/>
    <col min="15620" max="15620" width="13.140625" style="2" bestFit="1" customWidth="1"/>
    <col min="15621" max="15626" width="11.7109375" style="2" customWidth="1"/>
    <col min="15627" max="15628" width="1.42578125" style="2" customWidth="1"/>
    <col min="15629" max="15629" width="19.28515625" style="2" customWidth="1"/>
    <col min="15630" max="15630" width="1.42578125" style="2" customWidth="1"/>
    <col min="15631" max="15631" width="4.42578125" style="2" bestFit="1" customWidth="1"/>
    <col min="15632" max="15872" width="9.140625" style="2"/>
    <col min="15873" max="15873" width="1.42578125" style="2" customWidth="1"/>
    <col min="15874" max="15874" width="17.7109375" style="2" customWidth="1"/>
    <col min="15875" max="15875" width="15.28515625" style="2" bestFit="1" customWidth="1"/>
    <col min="15876" max="15876" width="13.140625" style="2" bestFit="1" customWidth="1"/>
    <col min="15877" max="15882" width="11.7109375" style="2" customWidth="1"/>
    <col min="15883" max="15884" width="1.42578125" style="2" customWidth="1"/>
    <col min="15885" max="15885" width="19.28515625" style="2" customWidth="1"/>
    <col min="15886" max="15886" width="1.42578125" style="2" customWidth="1"/>
    <col min="15887" max="15887" width="4.42578125" style="2" bestFit="1" customWidth="1"/>
    <col min="15888" max="16128" width="9.140625" style="2"/>
    <col min="16129" max="16129" width="1.42578125" style="2" customWidth="1"/>
    <col min="16130" max="16130" width="17.7109375" style="2" customWidth="1"/>
    <col min="16131" max="16131" width="15.28515625" style="2" bestFit="1" customWidth="1"/>
    <col min="16132" max="16132" width="13.140625" style="2" bestFit="1" customWidth="1"/>
    <col min="16133" max="16138" width="11.7109375" style="2" customWidth="1"/>
    <col min="16139" max="16140" width="1.42578125" style="2" customWidth="1"/>
    <col min="16141" max="16141" width="19.28515625" style="2" customWidth="1"/>
    <col min="16142" max="16142" width="1.42578125" style="2" customWidth="1"/>
    <col min="16143" max="16143" width="4.42578125" style="2" bestFit="1" customWidth="1"/>
    <col min="16144" max="16384" width="9.140625" style="2"/>
  </cols>
  <sheetData>
    <row r="1" spans="1:15" ht="20.25" customHeight="1" x14ac:dyDescent="0.3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5"/>
    </row>
    <row r="2" spans="1:15" ht="20.25" customHeight="1" x14ac:dyDescent="0.3">
      <c r="A2" s="1" t="s">
        <v>1</v>
      </c>
      <c r="C2" s="3"/>
      <c r="D2" s="3"/>
      <c r="E2" s="3"/>
      <c r="F2" s="3"/>
      <c r="G2" s="3"/>
      <c r="H2" s="6"/>
      <c r="I2" s="6"/>
      <c r="J2" s="7" t="s">
        <v>2</v>
      </c>
      <c r="K2" s="7"/>
      <c r="L2" s="7"/>
      <c r="M2" s="7"/>
      <c r="N2" s="4"/>
      <c r="O2" s="5"/>
    </row>
    <row r="3" spans="1:15" ht="3.75" customHeight="1" x14ac:dyDescent="0.3">
      <c r="A3" s="3"/>
      <c r="B3" s="3"/>
      <c r="C3" s="3"/>
      <c r="D3" s="3"/>
      <c r="E3" s="3"/>
      <c r="F3" s="3"/>
      <c r="G3" s="3"/>
      <c r="H3" s="8"/>
      <c r="I3" s="8"/>
      <c r="J3" s="9"/>
      <c r="K3" s="9"/>
      <c r="L3" s="9"/>
      <c r="M3" s="9"/>
      <c r="N3" s="4"/>
      <c r="O3" s="5"/>
    </row>
    <row r="4" spans="1:15" ht="17.25" customHeight="1" x14ac:dyDescent="0.3">
      <c r="A4" s="10" t="s">
        <v>3</v>
      </c>
      <c r="B4" s="10"/>
      <c r="C4" s="11"/>
      <c r="D4" s="11"/>
      <c r="E4" s="12" t="s">
        <v>4</v>
      </c>
      <c r="F4" s="13"/>
      <c r="G4" s="13"/>
      <c r="H4" s="13"/>
      <c r="I4" s="13"/>
      <c r="J4" s="14"/>
      <c r="K4" s="10" t="s">
        <v>5</v>
      </c>
      <c r="L4" s="10"/>
      <c r="M4" s="10"/>
      <c r="N4" s="4"/>
      <c r="O4" s="5"/>
    </row>
    <row r="5" spans="1:15" ht="17.25" customHeight="1" x14ac:dyDescent="0.3">
      <c r="A5" s="15"/>
      <c r="B5" s="15"/>
      <c r="C5" s="16" t="s">
        <v>6</v>
      </c>
      <c r="D5" s="16" t="s">
        <v>7</v>
      </c>
      <c r="E5" s="17" t="s">
        <v>8</v>
      </c>
      <c r="F5" s="17"/>
      <c r="G5" s="17" t="s">
        <v>9</v>
      </c>
      <c r="H5" s="17"/>
      <c r="I5" s="17" t="s">
        <v>10</v>
      </c>
      <c r="J5" s="17"/>
      <c r="K5" s="15"/>
      <c r="L5" s="15"/>
      <c r="M5" s="15"/>
      <c r="N5" s="4"/>
      <c r="O5" s="5"/>
    </row>
    <row r="6" spans="1:15" ht="17.25" customHeight="1" x14ac:dyDescent="0.3">
      <c r="A6" s="15"/>
      <c r="B6" s="15"/>
      <c r="C6" s="16" t="s">
        <v>11</v>
      </c>
      <c r="D6" s="16" t="s">
        <v>12</v>
      </c>
      <c r="E6" s="18" t="s">
        <v>7</v>
      </c>
      <c r="F6" s="18" t="s">
        <v>13</v>
      </c>
      <c r="G6" s="18" t="s">
        <v>7</v>
      </c>
      <c r="H6" s="18" t="s">
        <v>13</v>
      </c>
      <c r="I6" s="18" t="s">
        <v>7</v>
      </c>
      <c r="J6" s="18" t="s">
        <v>13</v>
      </c>
      <c r="K6" s="15"/>
      <c r="L6" s="15"/>
      <c r="M6" s="15"/>
      <c r="N6" s="4"/>
      <c r="O6" s="19"/>
    </row>
    <row r="7" spans="1:15" ht="17.25" customHeight="1" x14ac:dyDescent="0.3">
      <c r="A7" s="20"/>
      <c r="B7" s="20"/>
      <c r="C7" s="21" t="s">
        <v>14</v>
      </c>
      <c r="D7" s="21" t="s">
        <v>15</v>
      </c>
      <c r="E7" s="22" t="s">
        <v>16</v>
      </c>
      <c r="F7" s="22" t="s">
        <v>17</v>
      </c>
      <c r="G7" s="22" t="s">
        <v>16</v>
      </c>
      <c r="H7" s="22" t="s">
        <v>17</v>
      </c>
      <c r="I7" s="22" t="s">
        <v>16</v>
      </c>
      <c r="J7" s="22" t="s">
        <v>17</v>
      </c>
      <c r="K7" s="20"/>
      <c r="L7" s="20"/>
      <c r="M7" s="20"/>
      <c r="N7" s="4"/>
      <c r="O7" s="19"/>
    </row>
    <row r="8" spans="1:15" ht="18.75" customHeight="1" x14ac:dyDescent="0.3">
      <c r="A8" s="23" t="s">
        <v>18</v>
      </c>
      <c r="B8" s="23"/>
      <c r="C8" s="24">
        <f>SUM(C10:C17,C19:C30,C39:C41,C43:C44,C46:C51,C53:C56)</f>
        <v>70926</v>
      </c>
      <c r="D8" s="25">
        <f>SUM(D10:D17,D19:D30,D39:D41,D43:D44,D46:D51,D53:D56)</f>
        <v>54291</v>
      </c>
      <c r="E8" s="26">
        <f>SUM(E10:E17,E19:E30,E39:E41,E43:E44,E46:E51,E53:E56)</f>
        <v>34551.839999999997</v>
      </c>
      <c r="F8" s="27">
        <f>E8*100/C8</f>
        <v>48.71533711191946</v>
      </c>
      <c r="G8" s="26">
        <f>SUM(G10:G17,G19:G30,G39:G41,G43:G44,G46:G51,G53:G56)</f>
        <v>30745.919999999998</v>
      </c>
      <c r="H8" s="27">
        <f>G8*100/C8</f>
        <v>43.349293629980544</v>
      </c>
      <c r="I8" s="26">
        <f>SUM(I10:I17,I19:I30,I39:I41,I43:I44,I46:I51,I53:I56)</f>
        <v>20667.11</v>
      </c>
      <c r="J8" s="27">
        <f>I8*100/C8</f>
        <v>29.138975833967798</v>
      </c>
      <c r="K8" s="28" t="s">
        <v>19</v>
      </c>
      <c r="L8" s="28"/>
      <c r="M8" s="28"/>
      <c r="N8" s="4"/>
      <c r="O8" s="19"/>
    </row>
    <row r="9" spans="1:15" ht="18" customHeight="1" x14ac:dyDescent="0.3">
      <c r="A9" s="23" t="s">
        <v>20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4"/>
      <c r="O9" s="29" t="s">
        <v>21</v>
      </c>
    </row>
    <row r="10" spans="1:15" ht="17.25" customHeight="1" x14ac:dyDescent="0.3">
      <c r="A10" s="30"/>
      <c r="B10" s="31" t="s">
        <v>22</v>
      </c>
      <c r="C10" s="32">
        <v>13462</v>
      </c>
      <c r="D10" s="33">
        <v>9023</v>
      </c>
      <c r="E10" s="34">
        <v>6755.51</v>
      </c>
      <c r="F10" s="35">
        <f t="shared" ref="F10:F17" si="0">E10*100/C10</f>
        <v>50.182068043381371</v>
      </c>
      <c r="G10" s="34">
        <v>5222.8900000000003</v>
      </c>
      <c r="H10" s="35">
        <f t="shared" ref="H10:H17" si="1">G10*100/C10</f>
        <v>38.79728123607191</v>
      </c>
      <c r="I10" s="34">
        <v>1735.47</v>
      </c>
      <c r="J10" s="35">
        <f t="shared" ref="J10:J17" si="2">I10*100/C10</f>
        <v>12.891620858713415</v>
      </c>
      <c r="K10" s="36"/>
      <c r="L10" s="36"/>
      <c r="M10" s="30" t="s">
        <v>23</v>
      </c>
      <c r="N10" s="4"/>
      <c r="O10" s="29"/>
    </row>
    <row r="11" spans="1:15" ht="17.25" customHeight="1" x14ac:dyDescent="0.3">
      <c r="A11" s="30"/>
      <c r="B11" s="31" t="s">
        <v>24</v>
      </c>
      <c r="C11" s="32">
        <v>9510</v>
      </c>
      <c r="D11" s="33">
        <v>7382</v>
      </c>
      <c r="E11" s="34">
        <v>5096.67</v>
      </c>
      <c r="F11" s="35">
        <f t="shared" si="0"/>
        <v>53.592744479495266</v>
      </c>
      <c r="G11" s="34">
        <v>4532.07</v>
      </c>
      <c r="H11" s="35">
        <f t="shared" si="1"/>
        <v>47.655835962145112</v>
      </c>
      <c r="I11" s="34">
        <v>1961.91</v>
      </c>
      <c r="J11" s="35">
        <f t="shared" si="2"/>
        <v>20.629968454258677</v>
      </c>
      <c r="K11" s="36"/>
      <c r="L11" s="36"/>
      <c r="M11" s="30" t="s">
        <v>25</v>
      </c>
      <c r="N11" s="4"/>
      <c r="O11" s="29"/>
    </row>
    <row r="12" spans="1:15" ht="17.25" customHeight="1" x14ac:dyDescent="0.3">
      <c r="A12" s="30"/>
      <c r="B12" s="31" t="s">
        <v>26</v>
      </c>
      <c r="C12" s="32">
        <v>265</v>
      </c>
      <c r="D12" s="33">
        <v>266</v>
      </c>
      <c r="E12" s="34">
        <v>250.33</v>
      </c>
      <c r="F12" s="35">
        <f t="shared" si="0"/>
        <v>94.46415094339622</v>
      </c>
      <c r="G12" s="34">
        <v>253.82</v>
      </c>
      <c r="H12" s="35">
        <f t="shared" si="1"/>
        <v>95.781132075471703</v>
      </c>
      <c r="I12" s="34">
        <v>139.47</v>
      </c>
      <c r="J12" s="35">
        <f t="shared" si="2"/>
        <v>52.630188679245286</v>
      </c>
      <c r="K12" s="36"/>
      <c r="L12" s="36"/>
      <c r="M12" s="30" t="s">
        <v>27</v>
      </c>
      <c r="N12" s="4"/>
      <c r="O12" s="29"/>
    </row>
    <row r="13" spans="1:15" ht="17.25" customHeight="1" x14ac:dyDescent="0.3">
      <c r="A13" s="30"/>
      <c r="B13" s="31" t="s">
        <v>28</v>
      </c>
      <c r="C13" s="32">
        <v>106</v>
      </c>
      <c r="D13" s="33">
        <v>92</v>
      </c>
      <c r="E13" s="34">
        <v>95.15</v>
      </c>
      <c r="F13" s="35">
        <f t="shared" si="0"/>
        <v>89.764150943396231</v>
      </c>
      <c r="G13" s="34">
        <v>88.35</v>
      </c>
      <c r="H13" s="35">
        <f t="shared" si="1"/>
        <v>83.34905660377359</v>
      </c>
      <c r="I13" s="34">
        <v>52.3</v>
      </c>
      <c r="J13" s="35">
        <f t="shared" si="2"/>
        <v>49.339622641509436</v>
      </c>
      <c r="K13" s="36"/>
      <c r="L13" s="36"/>
      <c r="M13" s="30" t="s">
        <v>29</v>
      </c>
      <c r="N13" s="4"/>
      <c r="O13" s="29"/>
    </row>
    <row r="14" spans="1:15" ht="17.25" customHeight="1" x14ac:dyDescent="0.3">
      <c r="A14" s="30"/>
      <c r="B14" s="31" t="s">
        <v>30</v>
      </c>
      <c r="C14" s="32">
        <v>263</v>
      </c>
      <c r="D14" s="33">
        <v>147</v>
      </c>
      <c r="E14" s="34">
        <v>116.02</v>
      </c>
      <c r="F14" s="35">
        <f t="shared" si="0"/>
        <v>44.114068441064639</v>
      </c>
      <c r="G14" s="34">
        <v>132.97</v>
      </c>
      <c r="H14" s="35">
        <f t="shared" si="1"/>
        <v>50.558935361216733</v>
      </c>
      <c r="I14" s="34">
        <v>60.72</v>
      </c>
      <c r="J14" s="35">
        <f t="shared" si="2"/>
        <v>23.087452471482891</v>
      </c>
      <c r="K14" s="36"/>
      <c r="L14" s="36"/>
      <c r="M14" s="30" t="s">
        <v>31</v>
      </c>
      <c r="N14" s="4"/>
      <c r="O14" s="29"/>
    </row>
    <row r="15" spans="1:15" ht="17.25" customHeight="1" x14ac:dyDescent="0.3">
      <c r="A15" s="30"/>
      <c r="B15" s="30" t="s">
        <v>32</v>
      </c>
      <c r="C15" s="32">
        <v>170</v>
      </c>
      <c r="D15" s="33">
        <v>182</v>
      </c>
      <c r="E15" s="34">
        <v>171.39</v>
      </c>
      <c r="F15" s="35">
        <f t="shared" si="0"/>
        <v>100.81764705882352</v>
      </c>
      <c r="G15" s="34">
        <v>175.88</v>
      </c>
      <c r="H15" s="35">
        <f t="shared" si="1"/>
        <v>103.45882352941176</v>
      </c>
      <c r="I15" s="34">
        <v>100.36</v>
      </c>
      <c r="J15" s="35">
        <f t="shared" si="2"/>
        <v>59.035294117647062</v>
      </c>
      <c r="K15" s="30"/>
      <c r="L15" s="30"/>
      <c r="M15" s="37" t="s">
        <v>33</v>
      </c>
      <c r="N15" s="38"/>
      <c r="O15" s="29"/>
    </row>
    <row r="16" spans="1:15" ht="17.25" customHeight="1" x14ac:dyDescent="0.3">
      <c r="A16" s="30"/>
      <c r="B16" s="31" t="s">
        <v>34</v>
      </c>
      <c r="C16" s="32">
        <v>939</v>
      </c>
      <c r="D16" s="33">
        <v>650</v>
      </c>
      <c r="E16" s="34">
        <v>783.25</v>
      </c>
      <c r="F16" s="35">
        <f t="shared" si="0"/>
        <v>83.413205537806178</v>
      </c>
      <c r="G16" s="34">
        <v>607</v>
      </c>
      <c r="H16" s="35">
        <f t="shared" si="1"/>
        <v>64.643237486687966</v>
      </c>
      <c r="I16" s="34">
        <v>392.5</v>
      </c>
      <c r="J16" s="35">
        <f t="shared" si="2"/>
        <v>41.799787007454739</v>
      </c>
      <c r="K16" s="36"/>
      <c r="L16" s="36"/>
      <c r="M16" s="31" t="s">
        <v>35</v>
      </c>
      <c r="N16" s="38"/>
      <c r="O16" s="29"/>
    </row>
    <row r="17" spans="1:15" ht="17.25" customHeight="1" x14ac:dyDescent="0.3">
      <c r="A17" s="30"/>
      <c r="B17" s="31" t="s">
        <v>36</v>
      </c>
      <c r="C17" s="32">
        <v>110</v>
      </c>
      <c r="D17" s="33">
        <v>46</v>
      </c>
      <c r="E17" s="34">
        <v>80.239999999999995</v>
      </c>
      <c r="F17" s="35">
        <f t="shared" si="0"/>
        <v>72.945454545454538</v>
      </c>
      <c r="G17" s="34">
        <v>29.91</v>
      </c>
      <c r="H17" s="35">
        <f t="shared" si="1"/>
        <v>27.190909090909091</v>
      </c>
      <c r="I17" s="34">
        <v>17.88</v>
      </c>
      <c r="J17" s="35">
        <f t="shared" si="2"/>
        <v>16.254545454545454</v>
      </c>
      <c r="K17" s="36"/>
      <c r="L17" s="36"/>
      <c r="M17" s="31" t="s">
        <v>37</v>
      </c>
      <c r="N17" s="38"/>
      <c r="O17" s="29"/>
    </row>
    <row r="18" spans="1:15" ht="18" customHeight="1" x14ac:dyDescent="0.3">
      <c r="A18" s="23" t="s">
        <v>38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4"/>
      <c r="O18" s="29"/>
    </row>
    <row r="19" spans="1:15" ht="17.25" customHeight="1" x14ac:dyDescent="0.3">
      <c r="A19" s="30"/>
      <c r="B19" s="31" t="s">
        <v>39</v>
      </c>
      <c r="C19" s="32">
        <v>1980</v>
      </c>
      <c r="D19" s="33">
        <v>1143</v>
      </c>
      <c r="E19" s="34">
        <v>1605.6</v>
      </c>
      <c r="F19" s="35">
        <f t="shared" ref="F19:F30" si="3">E19*100/C19</f>
        <v>81.090909090909093</v>
      </c>
      <c r="G19" s="34">
        <v>1043.3</v>
      </c>
      <c r="H19" s="35">
        <f t="shared" ref="H19:H30" si="4">G19*100/C19</f>
        <v>52.69191919191919</v>
      </c>
      <c r="I19" s="34">
        <v>1308.48</v>
      </c>
      <c r="J19" s="35">
        <f t="shared" ref="J19:J30" si="5">I19*100/C19</f>
        <v>66.084848484848479</v>
      </c>
      <c r="K19" s="36"/>
      <c r="L19" s="36"/>
      <c r="M19" s="31" t="s">
        <v>40</v>
      </c>
      <c r="N19" s="4"/>
      <c r="O19" s="29"/>
    </row>
    <row r="20" spans="1:15" ht="17.25" customHeight="1" x14ac:dyDescent="0.3">
      <c r="A20" s="30"/>
      <c r="B20" s="30" t="s">
        <v>41</v>
      </c>
      <c r="C20" s="32">
        <v>314</v>
      </c>
      <c r="D20" s="33">
        <v>248</v>
      </c>
      <c r="E20" s="34">
        <v>167.58</v>
      </c>
      <c r="F20" s="35">
        <f t="shared" si="3"/>
        <v>53.369426751592357</v>
      </c>
      <c r="G20" s="34">
        <v>224.9</v>
      </c>
      <c r="H20" s="35">
        <f t="shared" si="4"/>
        <v>71.624203821656053</v>
      </c>
      <c r="I20" s="34">
        <v>132</v>
      </c>
      <c r="J20" s="35">
        <f t="shared" si="5"/>
        <v>42.038216560509554</v>
      </c>
      <c r="K20" s="36"/>
      <c r="L20" s="36"/>
      <c r="M20" s="39" t="s">
        <v>42</v>
      </c>
      <c r="N20" s="4"/>
      <c r="O20" s="29"/>
    </row>
    <row r="21" spans="1:15" ht="17.25" customHeight="1" x14ac:dyDescent="0.3">
      <c r="A21" s="30"/>
      <c r="B21" s="31" t="s">
        <v>43</v>
      </c>
      <c r="C21" s="32">
        <v>155</v>
      </c>
      <c r="D21" s="33">
        <v>75</v>
      </c>
      <c r="E21" s="34">
        <v>135.97999999999999</v>
      </c>
      <c r="F21" s="35">
        <f t="shared" si="3"/>
        <v>87.729032258064507</v>
      </c>
      <c r="G21" s="34">
        <v>73.94</v>
      </c>
      <c r="H21" s="35">
        <f t="shared" si="4"/>
        <v>47.703225806451613</v>
      </c>
      <c r="I21" s="34">
        <v>20.84</v>
      </c>
      <c r="J21" s="35">
        <f t="shared" si="5"/>
        <v>13.445161290322581</v>
      </c>
      <c r="K21" s="36"/>
      <c r="L21" s="36"/>
      <c r="M21" s="31" t="s">
        <v>44</v>
      </c>
      <c r="N21" s="4"/>
      <c r="O21" s="29"/>
    </row>
    <row r="22" spans="1:15" ht="17.25" customHeight="1" x14ac:dyDescent="0.3">
      <c r="A22" s="30"/>
      <c r="B22" s="31" t="s">
        <v>45</v>
      </c>
      <c r="C22" s="32">
        <v>520</v>
      </c>
      <c r="D22" s="33">
        <v>399</v>
      </c>
      <c r="E22" s="34">
        <v>417.51</v>
      </c>
      <c r="F22" s="35">
        <f t="shared" si="3"/>
        <v>80.29038461538461</v>
      </c>
      <c r="G22" s="34">
        <v>353.73</v>
      </c>
      <c r="H22" s="35">
        <f t="shared" si="4"/>
        <v>68.025000000000006</v>
      </c>
      <c r="I22" s="34">
        <v>231.27</v>
      </c>
      <c r="J22" s="35">
        <f t="shared" si="5"/>
        <v>44.475000000000001</v>
      </c>
      <c r="K22" s="36"/>
      <c r="L22" s="36"/>
      <c r="M22" s="31" t="s">
        <v>46</v>
      </c>
      <c r="N22" s="4"/>
      <c r="O22" s="29"/>
    </row>
    <row r="23" spans="1:15" ht="17.25" customHeight="1" x14ac:dyDescent="0.3">
      <c r="A23" s="30"/>
      <c r="B23" s="31" t="s">
        <v>47</v>
      </c>
      <c r="C23" s="32">
        <v>2431</v>
      </c>
      <c r="D23" s="33">
        <v>772</v>
      </c>
      <c r="E23" s="34">
        <v>1534.08</v>
      </c>
      <c r="F23" s="35">
        <f t="shared" si="3"/>
        <v>63.104895104895107</v>
      </c>
      <c r="G23" s="34">
        <v>191.13</v>
      </c>
      <c r="H23" s="35">
        <f t="shared" si="4"/>
        <v>7.8621966269025094</v>
      </c>
      <c r="I23" s="34">
        <v>-88.99</v>
      </c>
      <c r="J23" s="35">
        <f t="shared" si="5"/>
        <v>-3.6606334841628958</v>
      </c>
      <c r="K23" s="36"/>
      <c r="L23" s="36"/>
      <c r="M23" s="31" t="s">
        <v>48</v>
      </c>
      <c r="N23" s="4"/>
      <c r="O23" s="29"/>
    </row>
    <row r="24" spans="1:15" ht="17.25" customHeight="1" x14ac:dyDescent="0.3">
      <c r="A24" s="30"/>
      <c r="B24" s="31" t="s">
        <v>49</v>
      </c>
      <c r="C24" s="32">
        <v>1966</v>
      </c>
      <c r="D24" s="33">
        <v>1206</v>
      </c>
      <c r="E24" s="34">
        <v>723.6</v>
      </c>
      <c r="F24" s="35">
        <f t="shared" si="3"/>
        <v>36.805696846388607</v>
      </c>
      <c r="G24" s="34">
        <v>375.1</v>
      </c>
      <c r="H24" s="35">
        <f t="shared" si="4"/>
        <v>19.079348931841302</v>
      </c>
      <c r="I24" s="34">
        <v>878.23</v>
      </c>
      <c r="J24" s="35">
        <f t="shared" si="5"/>
        <v>44.670905391658188</v>
      </c>
      <c r="K24" s="30"/>
      <c r="L24" s="30"/>
      <c r="M24" s="31" t="s">
        <v>50</v>
      </c>
      <c r="N24" s="4"/>
      <c r="O24" s="29"/>
    </row>
    <row r="25" spans="1:15" ht="17.25" customHeight="1" x14ac:dyDescent="0.3">
      <c r="A25" s="30"/>
      <c r="B25" s="30" t="s">
        <v>51</v>
      </c>
      <c r="C25" s="32">
        <v>164</v>
      </c>
      <c r="D25" s="33">
        <v>122</v>
      </c>
      <c r="E25" s="34">
        <v>118.69</v>
      </c>
      <c r="F25" s="35">
        <f t="shared" si="3"/>
        <v>72.371951219512198</v>
      </c>
      <c r="G25" s="34">
        <v>85.14</v>
      </c>
      <c r="H25" s="35">
        <f t="shared" si="4"/>
        <v>51.914634146341463</v>
      </c>
      <c r="I25" s="34">
        <v>7.86</v>
      </c>
      <c r="J25" s="35">
        <f t="shared" si="5"/>
        <v>4.7926829268292686</v>
      </c>
      <c r="K25" s="36"/>
      <c r="L25" s="36"/>
      <c r="M25" s="31" t="s">
        <v>52</v>
      </c>
      <c r="N25" s="4"/>
      <c r="O25" s="29"/>
    </row>
    <row r="26" spans="1:15" ht="17.25" customHeight="1" x14ac:dyDescent="0.3">
      <c r="A26" s="30"/>
      <c r="B26" s="31" t="s">
        <v>53</v>
      </c>
      <c r="C26" s="32">
        <v>136</v>
      </c>
      <c r="D26" s="33">
        <v>59</v>
      </c>
      <c r="E26" s="34">
        <v>103.02</v>
      </c>
      <c r="F26" s="35">
        <f t="shared" si="3"/>
        <v>75.75</v>
      </c>
      <c r="G26" s="34">
        <v>52.33</v>
      </c>
      <c r="H26" s="35">
        <f t="shared" si="4"/>
        <v>38.477941176470587</v>
      </c>
      <c r="I26" s="34">
        <v>52.73</v>
      </c>
      <c r="J26" s="35">
        <f t="shared" si="5"/>
        <v>38.772058823529413</v>
      </c>
      <c r="K26" s="30"/>
      <c r="L26" s="30"/>
      <c r="M26" s="31" t="s">
        <v>54</v>
      </c>
      <c r="N26" s="4"/>
      <c r="O26" s="29"/>
    </row>
    <row r="27" spans="1:15" ht="17.25" customHeight="1" x14ac:dyDescent="0.3">
      <c r="A27" s="30"/>
      <c r="B27" s="31" t="s">
        <v>55</v>
      </c>
      <c r="C27" s="32">
        <v>121</v>
      </c>
      <c r="D27" s="33">
        <v>39</v>
      </c>
      <c r="E27" s="34">
        <v>73.77</v>
      </c>
      <c r="F27" s="35">
        <f t="shared" si="3"/>
        <v>60.966942148760332</v>
      </c>
      <c r="G27" s="34">
        <v>35.979999999999997</v>
      </c>
      <c r="H27" s="35">
        <f t="shared" si="4"/>
        <v>29.735537190082642</v>
      </c>
      <c r="I27" s="34">
        <v>19.48</v>
      </c>
      <c r="J27" s="35">
        <f t="shared" si="5"/>
        <v>16.099173553719009</v>
      </c>
      <c r="K27" s="36"/>
      <c r="L27" s="36"/>
      <c r="M27" s="39" t="s">
        <v>56</v>
      </c>
      <c r="N27" s="38"/>
      <c r="O27" s="29"/>
    </row>
    <row r="28" spans="1:15" ht="17.25" customHeight="1" x14ac:dyDescent="0.3">
      <c r="A28" s="30"/>
      <c r="B28" s="31" t="s">
        <v>57</v>
      </c>
      <c r="C28" s="32">
        <v>141</v>
      </c>
      <c r="D28" s="33">
        <v>69</v>
      </c>
      <c r="E28" s="34">
        <v>102.16</v>
      </c>
      <c r="F28" s="35">
        <f t="shared" si="3"/>
        <v>72.453900709219852</v>
      </c>
      <c r="G28" s="34">
        <v>61.72</v>
      </c>
      <c r="H28" s="35">
        <f t="shared" si="4"/>
        <v>43.773049645390074</v>
      </c>
      <c r="I28" s="34">
        <v>42</v>
      </c>
      <c r="J28" s="35">
        <f t="shared" si="5"/>
        <v>29.787234042553191</v>
      </c>
      <c r="K28" s="36"/>
      <c r="L28" s="36"/>
      <c r="M28" s="31" t="s">
        <v>58</v>
      </c>
      <c r="N28" s="38"/>
      <c r="O28" s="29"/>
    </row>
    <row r="29" spans="1:15" ht="17.25" customHeight="1" thickBot="1" x14ac:dyDescent="0.35">
      <c r="A29" s="30"/>
      <c r="B29" s="31" t="s">
        <v>59</v>
      </c>
      <c r="C29" s="32">
        <v>165</v>
      </c>
      <c r="D29" s="33">
        <v>118</v>
      </c>
      <c r="E29" s="34">
        <v>121.38</v>
      </c>
      <c r="F29" s="35">
        <f t="shared" si="3"/>
        <v>73.563636363636363</v>
      </c>
      <c r="G29" s="34">
        <v>110.15</v>
      </c>
      <c r="H29" s="35">
        <f t="shared" si="4"/>
        <v>66.757575757575751</v>
      </c>
      <c r="I29" s="34">
        <v>80.17</v>
      </c>
      <c r="J29" s="35">
        <f t="shared" si="5"/>
        <v>48.587878787878786</v>
      </c>
      <c r="K29" s="36"/>
      <c r="L29" s="36"/>
      <c r="M29" s="31" t="s">
        <v>60</v>
      </c>
      <c r="N29" s="40"/>
      <c r="O29" s="41"/>
    </row>
    <row r="30" spans="1:15" ht="22.5" customHeight="1" thickTop="1" x14ac:dyDescent="0.3">
      <c r="A30" s="30"/>
      <c r="B30" s="42" t="s">
        <v>61</v>
      </c>
      <c r="C30" s="43">
        <v>275</v>
      </c>
      <c r="D30" s="44">
        <v>163</v>
      </c>
      <c r="E30" s="45">
        <v>191.76</v>
      </c>
      <c r="F30" s="46">
        <f t="shared" si="3"/>
        <v>69.730909090909094</v>
      </c>
      <c r="G30" s="45">
        <v>155.75</v>
      </c>
      <c r="H30" s="46">
        <f t="shared" si="4"/>
        <v>56.636363636363633</v>
      </c>
      <c r="I30" s="45">
        <v>78.36</v>
      </c>
      <c r="J30" s="46">
        <f t="shared" si="5"/>
        <v>28.494545454545456</v>
      </c>
      <c r="K30" s="47"/>
      <c r="L30" s="47"/>
      <c r="M30" s="42" t="s">
        <v>62</v>
      </c>
      <c r="N30" s="40"/>
      <c r="O30" s="48">
        <v>185</v>
      </c>
    </row>
    <row r="31" spans="1:15" ht="22.5" customHeight="1" thickBot="1" x14ac:dyDescent="0.35">
      <c r="A31" s="1" t="s">
        <v>63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49">
        <v>186</v>
      </c>
    </row>
    <row r="32" spans="1:15" ht="21.75" customHeight="1" thickTop="1" x14ac:dyDescent="0.3">
      <c r="A32" s="1" t="s">
        <v>64</v>
      </c>
      <c r="B32" s="3"/>
      <c r="C32" s="3"/>
      <c r="D32" s="3"/>
      <c r="E32" s="3"/>
      <c r="F32" s="3"/>
      <c r="G32" s="3"/>
      <c r="H32" s="6"/>
      <c r="I32" s="6"/>
      <c r="J32" s="7" t="s">
        <v>2</v>
      </c>
      <c r="K32" s="7"/>
      <c r="L32" s="7"/>
      <c r="M32" s="7"/>
      <c r="N32" s="50"/>
      <c r="O32" s="51" t="s">
        <v>65</v>
      </c>
    </row>
    <row r="33" spans="1:15" ht="5.25" customHeight="1" x14ac:dyDescent="0.3">
      <c r="A33" s="3"/>
      <c r="B33" s="3"/>
      <c r="C33" s="3"/>
      <c r="D33" s="3"/>
      <c r="E33" s="3"/>
      <c r="F33" s="3"/>
      <c r="G33" s="3"/>
      <c r="H33" s="8"/>
      <c r="I33" s="8"/>
      <c r="J33" s="9"/>
      <c r="K33" s="9"/>
      <c r="L33" s="9"/>
      <c r="M33" s="9"/>
      <c r="N33" s="50"/>
      <c r="O33" s="52"/>
    </row>
    <row r="34" spans="1:15" ht="19.5" customHeight="1" x14ac:dyDescent="0.3">
      <c r="A34" s="10" t="s">
        <v>3</v>
      </c>
      <c r="B34" s="10"/>
      <c r="C34" s="11"/>
      <c r="D34" s="11"/>
      <c r="E34" s="17"/>
      <c r="F34" s="17"/>
      <c r="G34" s="17"/>
      <c r="H34" s="17"/>
      <c r="I34" s="53"/>
      <c r="J34" s="53"/>
      <c r="K34" s="10" t="s">
        <v>66</v>
      </c>
      <c r="L34" s="10"/>
      <c r="M34" s="10"/>
      <c r="N34" s="2"/>
      <c r="O34" s="52"/>
    </row>
    <row r="35" spans="1:15" ht="19.5" customHeight="1" x14ac:dyDescent="0.3">
      <c r="A35" s="15"/>
      <c r="B35" s="15"/>
      <c r="C35" s="16" t="s">
        <v>6</v>
      </c>
      <c r="D35" s="16" t="s">
        <v>7</v>
      </c>
      <c r="E35" s="17" t="s">
        <v>67</v>
      </c>
      <c r="F35" s="17"/>
      <c r="G35" s="17" t="s">
        <v>8</v>
      </c>
      <c r="H35" s="17"/>
      <c r="I35" s="17" t="s">
        <v>8</v>
      </c>
      <c r="J35" s="17"/>
      <c r="K35" s="15"/>
      <c r="L35" s="15"/>
      <c r="M35" s="15"/>
      <c r="N35" s="54"/>
      <c r="O35" s="52"/>
    </row>
    <row r="36" spans="1:15" ht="19.5" customHeight="1" x14ac:dyDescent="0.3">
      <c r="A36" s="15"/>
      <c r="B36" s="15"/>
      <c r="C36" s="16" t="s">
        <v>11</v>
      </c>
      <c r="D36" s="16" t="s">
        <v>12</v>
      </c>
      <c r="E36" s="18" t="s">
        <v>7</v>
      </c>
      <c r="F36" s="18" t="s">
        <v>13</v>
      </c>
      <c r="G36" s="18" t="s">
        <v>7</v>
      </c>
      <c r="H36" s="18" t="s">
        <v>13</v>
      </c>
      <c r="I36" s="18" t="s">
        <v>7</v>
      </c>
      <c r="J36" s="18" t="s">
        <v>13</v>
      </c>
      <c r="K36" s="15"/>
      <c r="L36" s="15"/>
      <c r="M36" s="15"/>
      <c r="N36" s="4"/>
      <c r="O36" s="52"/>
    </row>
    <row r="37" spans="1:15" ht="19.5" customHeight="1" x14ac:dyDescent="0.3">
      <c r="A37" s="20"/>
      <c r="B37" s="20"/>
      <c r="C37" s="21" t="s">
        <v>14</v>
      </c>
      <c r="D37" s="21" t="s">
        <v>15</v>
      </c>
      <c r="E37" s="22" t="s">
        <v>68</v>
      </c>
      <c r="F37" s="22" t="s">
        <v>17</v>
      </c>
      <c r="G37" s="22" t="s">
        <v>68</v>
      </c>
      <c r="H37" s="22" t="s">
        <v>17</v>
      </c>
      <c r="I37" s="22" t="s">
        <v>68</v>
      </c>
      <c r="J37" s="22" t="s">
        <v>17</v>
      </c>
      <c r="K37" s="20"/>
      <c r="L37" s="20"/>
      <c r="M37" s="20"/>
      <c r="N37" s="54"/>
      <c r="O37" s="52"/>
    </row>
    <row r="38" spans="1:15" ht="19.5" customHeight="1" x14ac:dyDescent="0.3">
      <c r="A38" s="28" t="s">
        <v>69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54"/>
      <c r="O38" s="52"/>
    </row>
    <row r="39" spans="1:15" ht="19.5" customHeight="1" x14ac:dyDescent="0.3">
      <c r="A39" s="30"/>
      <c r="B39" s="31" t="s">
        <v>70</v>
      </c>
      <c r="C39" s="32">
        <v>960</v>
      </c>
      <c r="D39" s="33">
        <v>555</v>
      </c>
      <c r="E39" s="34">
        <v>766.82</v>
      </c>
      <c r="F39" s="35">
        <f>E39*100/C39</f>
        <v>79.877083333333331</v>
      </c>
      <c r="G39" s="34">
        <v>551.54</v>
      </c>
      <c r="H39" s="35">
        <f>G39*100/C39</f>
        <v>57.452083333333334</v>
      </c>
      <c r="I39" s="34">
        <v>224.71</v>
      </c>
      <c r="J39" s="35">
        <f>I39*100/C39</f>
        <v>23.407291666666666</v>
      </c>
      <c r="K39" s="36"/>
      <c r="L39" s="36"/>
      <c r="M39" s="31" t="s">
        <v>71</v>
      </c>
      <c r="N39" s="54"/>
      <c r="O39" s="52"/>
    </row>
    <row r="40" spans="1:15" ht="19.5" customHeight="1" x14ac:dyDescent="0.3">
      <c r="A40" s="30"/>
      <c r="B40" s="31" t="s">
        <v>72</v>
      </c>
      <c r="C40" s="32">
        <v>299</v>
      </c>
      <c r="D40" s="33">
        <v>72</v>
      </c>
      <c r="E40" s="34">
        <v>249</v>
      </c>
      <c r="F40" s="35">
        <f>E40*100/C40</f>
        <v>83.277591973244142</v>
      </c>
      <c r="G40" s="34">
        <v>31.5</v>
      </c>
      <c r="H40" s="35">
        <f>G40*100/C40</f>
        <v>10.535117056856187</v>
      </c>
      <c r="I40" s="34">
        <v>21.06</v>
      </c>
      <c r="J40" s="35">
        <f>I40*100/C40</f>
        <v>7.0434782608695654</v>
      </c>
      <c r="K40" s="36"/>
      <c r="L40" s="36"/>
      <c r="M40" s="31" t="s">
        <v>73</v>
      </c>
      <c r="N40" s="54"/>
      <c r="O40" s="52"/>
    </row>
    <row r="41" spans="1:15" ht="19.5" customHeight="1" x14ac:dyDescent="0.3">
      <c r="A41" s="30"/>
      <c r="B41" s="31" t="s">
        <v>74</v>
      </c>
      <c r="C41" s="32">
        <v>160</v>
      </c>
      <c r="D41" s="33">
        <v>42</v>
      </c>
      <c r="E41" s="34">
        <v>120.75</v>
      </c>
      <c r="F41" s="35">
        <f>E41*100/C41</f>
        <v>75.46875</v>
      </c>
      <c r="G41" s="34">
        <v>24.69</v>
      </c>
      <c r="H41" s="35">
        <f>G41*100/C41</f>
        <v>15.43125</v>
      </c>
      <c r="I41" s="34">
        <v>19.68</v>
      </c>
      <c r="J41" s="35">
        <f>I41*100/C41</f>
        <v>12.3</v>
      </c>
      <c r="K41" s="36"/>
      <c r="L41" s="36"/>
      <c r="M41" s="31" t="s">
        <v>75</v>
      </c>
      <c r="N41" s="54"/>
      <c r="O41" s="52"/>
    </row>
    <row r="42" spans="1:15" ht="19.5" customHeight="1" x14ac:dyDescent="0.3">
      <c r="A42" s="23" t="s">
        <v>76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4"/>
      <c r="O42" s="52"/>
    </row>
    <row r="43" spans="1:15" ht="19.5" customHeight="1" x14ac:dyDescent="0.3">
      <c r="A43" s="30"/>
      <c r="B43" s="31" t="s">
        <v>77</v>
      </c>
      <c r="C43" s="32">
        <v>17745</v>
      </c>
      <c r="D43" s="33">
        <v>16199</v>
      </c>
      <c r="E43" s="34">
        <v>5296.54</v>
      </c>
      <c r="F43" s="35">
        <f>E43*100/C43</f>
        <v>29.848069878839109</v>
      </c>
      <c r="G43" s="34">
        <v>5934.22</v>
      </c>
      <c r="H43" s="35">
        <f>G43*100/C43</f>
        <v>33.441645533953228</v>
      </c>
      <c r="I43" s="34">
        <v>4727.76</v>
      </c>
      <c r="J43" s="35">
        <f>I43*100/C43</f>
        <v>26.64277261200338</v>
      </c>
      <c r="K43" s="36"/>
      <c r="L43" s="36"/>
      <c r="M43" s="31" t="s">
        <v>78</v>
      </c>
      <c r="N43" s="4"/>
      <c r="O43" s="52"/>
    </row>
    <row r="44" spans="1:15" ht="19.5" customHeight="1" x14ac:dyDescent="0.3">
      <c r="A44" s="30"/>
      <c r="B44" s="31" t="s">
        <v>79</v>
      </c>
      <c r="C44" s="32">
        <v>8860</v>
      </c>
      <c r="D44" s="33">
        <v>7257</v>
      </c>
      <c r="E44" s="34">
        <v>3755.48</v>
      </c>
      <c r="F44" s="35">
        <f>E44*100/C44</f>
        <v>42.386907449209936</v>
      </c>
      <c r="G44" s="34">
        <v>4244.6099999999997</v>
      </c>
      <c r="H44" s="35">
        <f>G44*100/C44</f>
        <v>47.907562076749429</v>
      </c>
      <c r="I44" s="34">
        <v>3960.21</v>
      </c>
      <c r="J44" s="35">
        <f>I44*100/C44</f>
        <v>44.697629796839728</v>
      </c>
      <c r="K44" s="36"/>
      <c r="L44" s="36"/>
      <c r="M44" s="31" t="s">
        <v>80</v>
      </c>
      <c r="N44" s="4"/>
      <c r="O44" s="52"/>
    </row>
    <row r="45" spans="1:15" ht="19.5" customHeight="1" x14ac:dyDescent="0.3">
      <c r="A45" s="23" t="s">
        <v>81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4"/>
      <c r="O45" s="52"/>
    </row>
    <row r="46" spans="1:15" ht="19.5" customHeight="1" x14ac:dyDescent="0.3">
      <c r="A46" s="30"/>
      <c r="B46" s="31" t="s">
        <v>82</v>
      </c>
      <c r="C46" s="32">
        <v>117</v>
      </c>
      <c r="D46" s="33">
        <v>84</v>
      </c>
      <c r="E46" s="34">
        <v>89.17</v>
      </c>
      <c r="F46" s="35">
        <f t="shared" ref="F46:F51" si="6">E46*100/C46</f>
        <v>76.213675213675216</v>
      </c>
      <c r="G46" s="34">
        <v>71.540000000000006</v>
      </c>
      <c r="H46" s="35">
        <f t="shared" ref="H46:H51" si="7">G46*100/C46</f>
        <v>61.145299145299155</v>
      </c>
      <c r="I46" s="34">
        <v>41.14</v>
      </c>
      <c r="J46" s="35">
        <f t="shared" ref="J46:J51" si="8">I46*100/C46</f>
        <v>35.162393162393165</v>
      </c>
      <c r="K46" s="36"/>
      <c r="L46" s="36"/>
      <c r="M46" s="37" t="s">
        <v>83</v>
      </c>
      <c r="N46" s="55"/>
      <c r="O46" s="52"/>
    </row>
    <row r="47" spans="1:15" ht="19.5" customHeight="1" x14ac:dyDescent="0.3">
      <c r="A47" s="30"/>
      <c r="B47" s="31" t="s">
        <v>84</v>
      </c>
      <c r="C47" s="32">
        <v>164</v>
      </c>
      <c r="D47" s="33">
        <v>150</v>
      </c>
      <c r="E47" s="34">
        <v>129.88</v>
      </c>
      <c r="F47" s="35">
        <f t="shared" si="6"/>
        <v>79.195121951219505</v>
      </c>
      <c r="G47" s="34">
        <v>136.88999999999999</v>
      </c>
      <c r="H47" s="35">
        <f t="shared" si="7"/>
        <v>83.469512195121936</v>
      </c>
      <c r="I47" s="34">
        <v>43.31</v>
      </c>
      <c r="J47" s="35">
        <f t="shared" si="8"/>
        <v>26.408536585365855</v>
      </c>
      <c r="K47" s="36"/>
      <c r="L47" s="36"/>
      <c r="M47" s="31" t="s">
        <v>85</v>
      </c>
      <c r="N47" s="55"/>
      <c r="O47" s="52"/>
    </row>
    <row r="48" spans="1:15" ht="19.5" customHeight="1" x14ac:dyDescent="0.3">
      <c r="A48" s="30"/>
      <c r="B48" s="37" t="s">
        <v>86</v>
      </c>
      <c r="C48" s="32">
        <v>420</v>
      </c>
      <c r="D48" s="33">
        <v>310</v>
      </c>
      <c r="E48" s="34">
        <v>241.88</v>
      </c>
      <c r="F48" s="35">
        <f t="shared" si="6"/>
        <v>57.590476190476188</v>
      </c>
      <c r="G48" s="34">
        <v>279.8</v>
      </c>
      <c r="H48" s="35">
        <f t="shared" si="7"/>
        <v>66.61904761904762</v>
      </c>
      <c r="I48" s="34">
        <v>78.540000000000006</v>
      </c>
      <c r="J48" s="35">
        <f t="shared" si="8"/>
        <v>18.700000000000003</v>
      </c>
      <c r="K48" s="37"/>
      <c r="L48" s="37"/>
      <c r="M48" s="31" t="s">
        <v>87</v>
      </c>
      <c r="N48" s="55"/>
      <c r="O48" s="52"/>
    </row>
    <row r="49" spans="1:17" ht="19.5" customHeight="1" x14ac:dyDescent="0.3">
      <c r="A49" s="30"/>
      <c r="B49" s="56" t="s">
        <v>88</v>
      </c>
      <c r="C49" s="32">
        <v>224</v>
      </c>
      <c r="D49" s="33">
        <v>177</v>
      </c>
      <c r="E49" s="34">
        <v>191.48</v>
      </c>
      <c r="F49" s="35">
        <f t="shared" si="6"/>
        <v>85.482142857142861</v>
      </c>
      <c r="G49" s="34">
        <v>172.66</v>
      </c>
      <c r="H49" s="35">
        <f t="shared" si="7"/>
        <v>77.080357142857139</v>
      </c>
      <c r="I49" s="34">
        <v>154.21</v>
      </c>
      <c r="J49" s="35">
        <f t="shared" si="8"/>
        <v>68.84375</v>
      </c>
      <c r="K49" s="36"/>
      <c r="L49" s="36"/>
      <c r="M49" s="31" t="s">
        <v>89</v>
      </c>
      <c r="N49" s="55"/>
      <c r="O49" s="52"/>
    </row>
    <row r="50" spans="1:17" s="59" customFormat="1" ht="19.5" customHeight="1" x14ac:dyDescent="0.5">
      <c r="A50" s="57"/>
      <c r="B50" s="57" t="s">
        <v>90</v>
      </c>
      <c r="C50" s="32">
        <v>295</v>
      </c>
      <c r="D50" s="33">
        <v>233</v>
      </c>
      <c r="E50" s="34">
        <v>238.84</v>
      </c>
      <c r="F50" s="35">
        <f t="shared" si="6"/>
        <v>80.962711864406785</v>
      </c>
      <c r="G50" s="34">
        <v>212.75</v>
      </c>
      <c r="H50" s="35">
        <f t="shared" si="7"/>
        <v>72.118644067796609</v>
      </c>
      <c r="I50" s="34">
        <v>102.12</v>
      </c>
      <c r="J50" s="35">
        <f t="shared" si="8"/>
        <v>34.616949152542375</v>
      </c>
      <c r="K50" s="58"/>
      <c r="L50" s="58"/>
      <c r="M50" s="31" t="s">
        <v>91</v>
      </c>
      <c r="N50" s="4"/>
      <c r="O50" s="19"/>
    </row>
    <row r="51" spans="1:17" s="59" customFormat="1" ht="19.5" customHeight="1" x14ac:dyDescent="0.3">
      <c r="A51" s="57"/>
      <c r="B51" s="57" t="s">
        <v>92</v>
      </c>
      <c r="C51" s="32">
        <v>295</v>
      </c>
      <c r="D51" s="33">
        <v>263</v>
      </c>
      <c r="E51" s="34">
        <v>196.04</v>
      </c>
      <c r="F51" s="35">
        <f t="shared" si="6"/>
        <v>66.454237288135587</v>
      </c>
      <c r="G51" s="34">
        <v>243.43</v>
      </c>
      <c r="H51" s="35">
        <f t="shared" si="7"/>
        <v>82.518644067796615</v>
      </c>
      <c r="I51" s="34">
        <v>196.04</v>
      </c>
      <c r="J51" s="35">
        <f t="shared" si="8"/>
        <v>66.454237288135587</v>
      </c>
      <c r="K51" s="58"/>
      <c r="L51" s="58"/>
      <c r="M51" s="31" t="s">
        <v>91</v>
      </c>
      <c r="N51" s="4"/>
      <c r="O51" s="19"/>
      <c r="Q51" s="2"/>
    </row>
    <row r="52" spans="1:17" ht="19.5" customHeight="1" x14ac:dyDescent="0.3">
      <c r="A52" s="60" t="s">
        <v>93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2"/>
      <c r="O52" s="19"/>
    </row>
    <row r="53" spans="1:17" ht="19.5" customHeight="1" x14ac:dyDescent="0.3">
      <c r="A53" s="37"/>
      <c r="B53" s="37" t="s">
        <v>94</v>
      </c>
      <c r="C53" s="32">
        <v>710</v>
      </c>
      <c r="D53" s="33">
        <v>614</v>
      </c>
      <c r="E53" s="34">
        <v>382.64</v>
      </c>
      <c r="F53" s="35">
        <f>E53*100/C53</f>
        <v>53.892957746478871</v>
      </c>
      <c r="G53" s="34">
        <v>547.45000000000005</v>
      </c>
      <c r="H53" s="35">
        <f>G53*100/C53</f>
        <v>77.105633802816911</v>
      </c>
      <c r="I53" s="34">
        <v>442.7</v>
      </c>
      <c r="J53" s="35">
        <f>I53*100/C53</f>
        <v>62.352112676056336</v>
      </c>
      <c r="K53" s="37"/>
      <c r="L53" s="37"/>
      <c r="M53" s="37" t="s">
        <v>95</v>
      </c>
      <c r="N53" s="40"/>
      <c r="O53" s="19"/>
    </row>
    <row r="54" spans="1:17" ht="19.5" customHeight="1" x14ac:dyDescent="0.3">
      <c r="A54" s="37"/>
      <c r="B54" s="37" t="s">
        <v>96</v>
      </c>
      <c r="C54" s="32">
        <v>391</v>
      </c>
      <c r="D54" s="33">
        <v>353</v>
      </c>
      <c r="E54" s="34">
        <v>266.18</v>
      </c>
      <c r="F54" s="35">
        <f>E54*100/C54</f>
        <v>68.076726342710998</v>
      </c>
      <c r="G54" s="34">
        <v>335.33</v>
      </c>
      <c r="H54" s="35">
        <f>G54*100/C54</f>
        <v>85.762148337595903</v>
      </c>
      <c r="I54" s="34">
        <v>251.38</v>
      </c>
      <c r="J54" s="35">
        <f>I54*100/C54</f>
        <v>64.291560102301787</v>
      </c>
      <c r="K54" s="37"/>
      <c r="L54" s="37"/>
      <c r="M54" s="37" t="s">
        <v>97</v>
      </c>
      <c r="N54" s="40"/>
      <c r="O54" s="19"/>
    </row>
    <row r="55" spans="1:17" ht="19.5" customHeight="1" x14ac:dyDescent="0.3">
      <c r="A55" s="37"/>
      <c r="B55" s="37" t="s">
        <v>98</v>
      </c>
      <c r="C55" s="32">
        <v>5639</v>
      </c>
      <c r="D55" s="33">
        <v>4708</v>
      </c>
      <c r="E55" s="34">
        <v>3067.52</v>
      </c>
      <c r="F55" s="35">
        <f>E55*100/C55</f>
        <v>54.398297570491223</v>
      </c>
      <c r="G55" s="34">
        <v>3356.47</v>
      </c>
      <c r="H55" s="35">
        <f>G55*100/C55</f>
        <v>59.522433055506298</v>
      </c>
      <c r="I55" s="34">
        <v>2387.0300000000002</v>
      </c>
      <c r="J55" s="35">
        <f>I55*100/C55</f>
        <v>42.330732399361594</v>
      </c>
      <c r="K55" s="37"/>
      <c r="L55" s="37"/>
      <c r="M55" s="37" t="s">
        <v>99</v>
      </c>
      <c r="N55" s="40"/>
      <c r="O55" s="19"/>
    </row>
    <row r="56" spans="1:17" ht="19.5" customHeight="1" x14ac:dyDescent="0.3">
      <c r="A56" s="61"/>
      <c r="B56" s="61" t="s">
        <v>100</v>
      </c>
      <c r="C56" s="62">
        <v>1454</v>
      </c>
      <c r="D56" s="63">
        <v>1073</v>
      </c>
      <c r="E56" s="64">
        <v>915.93</v>
      </c>
      <c r="F56" s="65">
        <f>E56*100/C56</f>
        <v>62.993810178817057</v>
      </c>
      <c r="G56" s="64">
        <v>796.98</v>
      </c>
      <c r="H56" s="65">
        <f>G56*100/C56</f>
        <v>54.812929848693258</v>
      </c>
      <c r="I56" s="64">
        <v>794.18</v>
      </c>
      <c r="J56" s="65">
        <f>I56*100/C56</f>
        <v>54.620357634112793</v>
      </c>
      <c r="K56" s="61"/>
      <c r="L56" s="61"/>
      <c r="M56" s="61" t="s">
        <v>101</v>
      </c>
      <c r="N56" s="40"/>
      <c r="O56" s="19"/>
      <c r="Q56" s="66"/>
    </row>
    <row r="57" spans="1:17" s="66" customFormat="1" ht="18.75" x14ac:dyDescent="0.3">
      <c r="B57" s="67" t="s">
        <v>102</v>
      </c>
      <c r="E57" s="66" t="s">
        <v>103</v>
      </c>
      <c r="N57" s="68"/>
      <c r="O57" s="69"/>
      <c r="Q57" s="2"/>
    </row>
    <row r="58" spans="1:17" x14ac:dyDescent="0.3">
      <c r="O58" s="71"/>
    </row>
  </sheetData>
  <mergeCells count="24">
    <mergeCell ref="A52:M52"/>
    <mergeCell ref="E35:F35"/>
    <mergeCell ref="G35:H35"/>
    <mergeCell ref="I35:J35"/>
    <mergeCell ref="A38:M38"/>
    <mergeCell ref="A42:M42"/>
    <mergeCell ref="A45:M45"/>
    <mergeCell ref="A8:B8"/>
    <mergeCell ref="K8:M8"/>
    <mergeCell ref="A9:M9"/>
    <mergeCell ref="O9:O29"/>
    <mergeCell ref="A18:M18"/>
    <mergeCell ref="J32:M33"/>
    <mergeCell ref="O32:O49"/>
    <mergeCell ref="A34:B37"/>
    <mergeCell ref="E34:H34"/>
    <mergeCell ref="K34:M37"/>
    <mergeCell ref="J2:M3"/>
    <mergeCell ref="A4:B7"/>
    <mergeCell ref="E4:J4"/>
    <mergeCell ref="K4:M7"/>
    <mergeCell ref="E5:F5"/>
    <mergeCell ref="G5:H5"/>
    <mergeCell ref="I5:J5"/>
  </mergeCells>
  <pageMargins left="0.78740157480314965" right="0.43307086614173229" top="0.78740157480314965" bottom="0.74803149606299213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2022-05-17T07:00:00Z</dcterms:created>
  <dcterms:modified xsi:type="dcterms:W3CDTF">2022-05-17T07:01:48Z</dcterms:modified>
</cp:coreProperties>
</file>