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\ปานทิพย์\12.รายงานวิชาการ2562-2563\1.สรง2562-2563\2.รายงาน สรง.2563\2.สรง.รายไตรมาส (ทำรายงาน)\ไตรมาส 1\ไตรมาส 1 upmapping_กำลัง\"/>
    </mc:Choice>
  </mc:AlternateContent>
  <bookViews>
    <workbookView xWindow="0" yWindow="0" windowWidth="17265" windowHeight="9615"/>
  </bookViews>
  <sheets>
    <sheet name="ตารางที่1" sheetId="1" r:id="rId1"/>
  </sheets>
  <definedNames>
    <definedName name="_xlnm.Print_Area" localSheetId="0">ตารางที่1!$A$1:$D$30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C23" i="1"/>
  <c r="B22" i="1" l="1"/>
  <c r="F22" i="1" s="1"/>
  <c r="D22" i="1"/>
  <c r="H22" i="1" s="1"/>
  <c r="D19" i="1" l="1"/>
  <c r="C27" i="1"/>
  <c r="D24" i="1"/>
  <c r="B20" i="1"/>
  <c r="B21" i="1"/>
  <c r="G27" i="1" l="1"/>
  <c r="C22" i="1"/>
  <c r="G22" i="1" s="1"/>
  <c r="D23" i="1" l="1"/>
  <c r="H23" i="1" s="1"/>
  <c r="H27" i="1"/>
  <c r="C26" i="1"/>
  <c r="G26" i="1" s="1"/>
  <c r="C20" i="1" l="1"/>
  <c r="D18" i="1"/>
  <c r="D26" i="1"/>
  <c r="H26" i="1" s="1"/>
  <c r="D25" i="1"/>
  <c r="H25" i="1" s="1"/>
  <c r="D21" i="1"/>
  <c r="H21" i="1" s="1"/>
  <c r="H20" i="1" s="1"/>
  <c r="H19" i="1" s="1"/>
  <c r="D20" i="1"/>
  <c r="C25" i="1"/>
  <c r="G25" i="1" s="1"/>
  <c r="G24" i="1" s="1"/>
  <c r="C21" i="1"/>
  <c r="G21" i="1" s="1"/>
  <c r="G20" i="1" s="1"/>
  <c r="G23" i="1"/>
  <c r="C18" i="1"/>
  <c r="G19" i="1" l="1"/>
  <c r="H24" i="1"/>
  <c r="F21" i="1"/>
  <c r="F20" i="1" s="1"/>
  <c r="B27" i="1"/>
  <c r="F27" i="1" s="1"/>
  <c r="F26" i="1"/>
  <c r="B23" i="1"/>
  <c r="F23" i="1" s="1"/>
  <c r="B18" i="1"/>
  <c r="F25" i="1"/>
  <c r="B19" i="1"/>
  <c r="B24" i="1"/>
  <c r="F19" i="1" l="1"/>
  <c r="F24" i="1"/>
  <c r="H18" i="1"/>
  <c r="G18" i="1"/>
  <c r="F18" i="1" l="1"/>
</calcChain>
</file>

<file path=xl/sharedStrings.xml><?xml version="1.0" encoding="utf-8"?>
<sst xmlns="http://schemas.openxmlformats.org/spreadsheetml/2006/main" count="29" uniqueCount="19">
  <si>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</si>
  <si>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</si>
  <si>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</si>
  <si>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</si>
  <si>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</si>
  <si>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</si>
  <si>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</si>
  <si>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</si>
  <si>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</si>
  <si>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</si>
  <si>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</si>
  <si>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</si>
  <si>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</si>
  <si>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</si>
  <si>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</si>
  <si>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</si>
  <si>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. . จำนวนเล็กน้อย</t>
  </si>
  <si>
    <t>ตารางที่ 1   ประชากร จำแนกตามสถานภาพแรงงานและเพศ ไตรมาสที่ 1  พ.ศ. 2563</t>
  </si>
  <si>
    <t>ที่มา : โครงการสำรวจภาวะการทำงานของประชากรจังหวัดเลย ไตรมาสที่ 1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</si>
</sst>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_-#,##0.0_-;\-#,##0.0_-;_-&quot;-&quot;_-;_-@_-"/>
    <numFmt numFmtId="189" formatCode="0.0"/>
    <numFmt numFmtId="190" formatCode=".\ ."/>
  </numFmts>
  <fonts count="7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charset val="22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0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3" fontId="2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189" fontId="1" fillId="0" borderId="0" xfId="0" applyNumberFormat="1" applyFont="1" applyAlignment="1">
      <alignment vertical="center"/>
    </xf>
    <xf numFmtId="0" fontId="2" fillId="0" borderId="3" xfId="0" applyFont="1" applyBorder="1"/>
    <xf numFmtId="0" fontId="2" fillId="0" borderId="0" xfId="1" applyFont="1"/>
    <xf numFmtId="187" fontId="2" fillId="0" borderId="0" xfId="2" applyNumberFormat="1" applyFont="1" applyAlignment="1">
      <alignment horizontal="right" vertical="center" wrapText="1"/>
    </xf>
    <xf numFmtId="187" fontId="1" fillId="0" borderId="0" xfId="2" applyNumberFormat="1" applyFont="1" applyAlignment="1">
      <alignment horizontal="right" vertical="center" wrapText="1"/>
    </xf>
    <xf numFmtId="187" fontId="1" fillId="0" borderId="0" xfId="2" applyNumberFormat="1" applyFont="1"/>
    <xf numFmtId="188" fontId="2" fillId="0" borderId="0" xfId="0" applyNumberFormat="1" applyFont="1" applyBorder="1" applyAlignment="1">
      <alignment horizontal="right"/>
    </xf>
    <xf numFmtId="189" fontId="1" fillId="0" borderId="0" xfId="0" applyNumberFormat="1" applyFont="1" applyBorder="1" applyAlignment="1">
      <alignment horizontal="right" vertical="center"/>
    </xf>
    <xf numFmtId="189" fontId="2" fillId="0" borderId="0" xfId="1" applyNumberFormat="1" applyFont="1"/>
    <xf numFmtId="188" fontId="2" fillId="0" borderId="0" xfId="0" applyNumberFormat="1" applyFont="1" applyBorder="1" applyAlignment="1">
      <alignment horizontal="right" vertical="center" wrapText="1"/>
    </xf>
    <xf numFmtId="189" fontId="1" fillId="0" borderId="0" xfId="0" applyNumberFormat="1" applyFont="1" applyBorder="1" applyAlignment="1">
      <alignment horizontal="right" vertical="center" wrapText="1"/>
    </xf>
    <xf numFmtId="189" fontId="2" fillId="0" borderId="0" xfId="0" applyNumberFormat="1" applyFont="1" applyBorder="1" applyAlignment="1">
      <alignment horizontal="right" vertical="center" wrapText="1"/>
    </xf>
    <xf numFmtId="0" fontId="3" fillId="0" borderId="0" xfId="0" applyFont="1" applyAlignment="1"/>
    <xf numFmtId="190" fontId="2" fillId="0" borderId="0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/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0"/>
  <sheetViews>
    <sheetView showGridLines="0" tabSelected="1" view="pageBreakPreview" zoomScale="91" zoomScaleNormal="90" zoomScaleSheetLayoutView="91" workbookViewId="0">
      <selection activeCell="B33" sqref="B33"/>
    </sheetView>
  </sheetViews>
  <sheetFormatPr defaultRowHeight="24" customHeight="1" x14ac:dyDescent="0.35"/>
  <cols>
    <col min="1" max="1" width="31.5703125" style="2" customWidth="1"/>
    <col min="2" max="3" width="22.7109375" style="2" customWidth="1"/>
    <col min="4" max="4" width="26.140625" style="2" customWidth="1"/>
    <col min="5" max="5" width="9.140625" style="2"/>
    <col min="6" max="6" width="14.28515625" style="2" hidden="1" customWidth="1"/>
    <col min="7" max="8" width="9.5703125" style="2" hidden="1" customWidth="1"/>
    <col min="9" max="16384" width="9.140625" style="2"/>
  </cols>
  <sheetData>
    <row r="1" spans="1:10" ht="23.25" x14ac:dyDescent="0.35">
      <c r="A1" s="1" t="s">
        <v>17</v>
      </c>
    </row>
    <row r="2" spans="1:10" ht="8.1" customHeight="1" x14ac:dyDescent="0.35">
      <c r="A2" s="4"/>
      <c r="B2" s="4"/>
      <c r="C2" s="4"/>
      <c r="D2" s="4"/>
    </row>
    <row r="3" spans="1:10" s="3" customFormat="1" ht="30" customHeight="1" x14ac:dyDescent="0.35">
      <c r="A3" s="5" t="s">
        <v>0</v>
      </c>
      <c r="B3" s="6" t="s">
        <v>1</v>
      </c>
      <c r="C3" s="6" t="s">
        <v>2</v>
      </c>
      <c r="D3" s="6" t="s">
        <v>3</v>
      </c>
    </row>
    <row r="4" spans="1:10" s="3" customFormat="1" ht="23.25" x14ac:dyDescent="0.35">
      <c r="A4" s="2"/>
      <c r="B4" s="31" t="s">
        <v>4</v>
      </c>
      <c r="C4" s="31"/>
      <c r="D4" s="31"/>
      <c r="E4" s="7"/>
    </row>
    <row r="5" spans="1:10" s="9" customFormat="1" ht="6" customHeight="1" x14ac:dyDescent="0.35">
      <c r="A5" s="8"/>
      <c r="C5" s="10"/>
      <c r="D5" s="10"/>
      <c r="E5" s="11"/>
    </row>
    <row r="6" spans="1:10" s="9" customFormat="1" ht="23.25" x14ac:dyDescent="0.35">
      <c r="A6" s="8" t="s">
        <v>5</v>
      </c>
      <c r="B6" s="21">
        <v>446008</v>
      </c>
      <c r="C6" s="21">
        <v>219956</v>
      </c>
      <c r="D6" s="21">
        <v>226052</v>
      </c>
      <c r="E6" s="12"/>
      <c r="F6" s="22"/>
      <c r="G6" s="13"/>
      <c r="H6" s="13"/>
      <c r="I6" s="13"/>
      <c r="J6" s="13"/>
    </row>
    <row r="7" spans="1:10" s="9" customFormat="1" ht="23.25" x14ac:dyDescent="0.35">
      <c r="A7" s="9" t="s">
        <v>6</v>
      </c>
      <c r="B7" s="21">
        <v>307540.36</v>
      </c>
      <c r="C7" s="21">
        <v>162655.38</v>
      </c>
      <c r="D7" s="21">
        <v>144884.99</v>
      </c>
      <c r="E7" s="12"/>
      <c r="F7" s="22"/>
      <c r="G7" s="13"/>
      <c r="H7" s="13"/>
      <c r="I7" s="13"/>
      <c r="J7" s="13"/>
    </row>
    <row r="8" spans="1:10" s="14" customFormat="1" ht="23.25" x14ac:dyDescent="0.35">
      <c r="A8" s="14" t="s">
        <v>7</v>
      </c>
      <c r="B8" s="20">
        <v>306813.03999999998</v>
      </c>
      <c r="C8" s="20">
        <v>162233.09</v>
      </c>
      <c r="D8" s="20">
        <v>144579.95000000001</v>
      </c>
      <c r="E8" s="11"/>
      <c r="F8" s="22"/>
      <c r="G8" s="15"/>
      <c r="H8" s="15"/>
      <c r="I8" s="15"/>
      <c r="J8" s="15"/>
    </row>
    <row r="9" spans="1:10" s="14" customFormat="1" ht="23.25" x14ac:dyDescent="0.35">
      <c r="A9" s="14" t="s">
        <v>8</v>
      </c>
      <c r="B9" s="20">
        <v>306668.09999999998</v>
      </c>
      <c r="C9" s="20">
        <v>162088.15</v>
      </c>
      <c r="D9" s="20">
        <v>144579.95000000001</v>
      </c>
      <c r="E9" s="11"/>
      <c r="F9" s="22"/>
    </row>
    <row r="10" spans="1:10" s="14" customFormat="1" ht="23.25" x14ac:dyDescent="0.35">
      <c r="A10" s="14" t="s">
        <v>9</v>
      </c>
      <c r="B10" s="20">
        <v>144.93</v>
      </c>
      <c r="C10" s="20">
        <v>144.93</v>
      </c>
      <c r="D10" s="20">
        <v>0</v>
      </c>
      <c r="E10" s="11"/>
      <c r="F10" s="22"/>
    </row>
    <row r="11" spans="1:10" s="14" customFormat="1" ht="23.25" x14ac:dyDescent="0.35">
      <c r="A11" s="14" t="s">
        <v>10</v>
      </c>
      <c r="B11" s="20">
        <v>727.32</v>
      </c>
      <c r="C11" s="20">
        <v>422.29</v>
      </c>
      <c r="D11" s="20">
        <v>305.02999999999997</v>
      </c>
      <c r="E11" s="23"/>
      <c r="F11" s="22"/>
    </row>
    <row r="12" spans="1:10" s="9" customFormat="1" ht="23.25" x14ac:dyDescent="0.35">
      <c r="A12" s="9" t="s">
        <v>11</v>
      </c>
      <c r="B12" s="21">
        <v>138467.64000000001</v>
      </c>
      <c r="C12" s="21">
        <v>57300.62</v>
      </c>
      <c r="D12" s="21">
        <v>81167.02</v>
      </c>
      <c r="E12" s="12"/>
      <c r="F12" s="22"/>
    </row>
    <row r="13" spans="1:10" s="14" customFormat="1" ht="23.25" x14ac:dyDescent="0.35">
      <c r="A13" s="14" t="s">
        <v>12</v>
      </c>
      <c r="B13" s="20">
        <v>23609.7</v>
      </c>
      <c r="C13" s="20">
        <v>866.83</v>
      </c>
      <c r="D13" s="20">
        <v>22742.87</v>
      </c>
      <c r="E13" s="11"/>
      <c r="F13" s="22"/>
    </row>
    <row r="14" spans="1:10" s="14" customFormat="1" ht="23.25" x14ac:dyDescent="0.35">
      <c r="A14" s="14" t="s">
        <v>13</v>
      </c>
      <c r="B14" s="20">
        <v>30559.24</v>
      </c>
      <c r="C14" s="20">
        <v>15652.59</v>
      </c>
      <c r="D14" s="20">
        <v>14906.65</v>
      </c>
      <c r="E14" s="11"/>
      <c r="F14" s="22"/>
    </row>
    <row r="15" spans="1:10" s="14" customFormat="1" ht="23.25" x14ac:dyDescent="0.35">
      <c r="A15" s="16" t="s">
        <v>14</v>
      </c>
      <c r="B15" s="20">
        <v>84298.71</v>
      </c>
      <c r="C15" s="20">
        <v>40781.199999999997</v>
      </c>
      <c r="D15" s="20">
        <v>43517.51</v>
      </c>
      <c r="F15" s="22"/>
    </row>
    <row r="16" spans="1:10" s="14" customFormat="1" ht="23.25" x14ac:dyDescent="0.35">
      <c r="B16" s="32" t="s">
        <v>15</v>
      </c>
      <c r="C16" s="32"/>
      <c r="D16" s="32"/>
      <c r="F16" s="22"/>
    </row>
    <row r="17" spans="1:8" s="9" customFormat="1" ht="6" customHeight="1" x14ac:dyDescent="0.5">
      <c r="A17" s="8"/>
      <c r="B17" s="24"/>
      <c r="C17" s="24"/>
      <c r="D17" s="24"/>
      <c r="F17" s="17"/>
    </row>
    <row r="18" spans="1:8" s="9" customFormat="1" ht="23.25" x14ac:dyDescent="0.5">
      <c r="A18" s="8" t="s">
        <v>5</v>
      </c>
      <c r="B18" s="27">
        <f t="shared" ref="B18:B25" si="0">B6/$B$6*100</f>
        <v>100</v>
      </c>
      <c r="C18" s="27">
        <f>C6/$C$6*100</f>
        <v>100</v>
      </c>
      <c r="D18" s="27">
        <f>D6/$D$6*100</f>
        <v>100</v>
      </c>
      <c r="F18" s="17">
        <f>F19+F24</f>
        <v>100</v>
      </c>
      <c r="G18" s="17">
        <f>G19+G24</f>
        <v>100</v>
      </c>
      <c r="H18" s="17">
        <f>H19+H24</f>
        <v>100</v>
      </c>
    </row>
    <row r="19" spans="1:8" s="9" customFormat="1" ht="23.25" x14ac:dyDescent="0.5">
      <c r="A19" s="9" t="s">
        <v>6</v>
      </c>
      <c r="B19" s="27">
        <f t="shared" si="0"/>
        <v>68.95400082509731</v>
      </c>
      <c r="C19" s="27">
        <v>74</v>
      </c>
      <c r="D19" s="27">
        <f>D7/$D$6*100</f>
        <v>64.093655442110659</v>
      </c>
      <c r="F19" s="17">
        <f>F20+F23</f>
        <v>69</v>
      </c>
      <c r="G19" s="17">
        <f>G20+G23</f>
        <v>74</v>
      </c>
      <c r="H19" s="17">
        <f>H20+H23</f>
        <v>64.099999999999994</v>
      </c>
    </row>
    <row r="20" spans="1:8" s="9" customFormat="1" ht="23.25" x14ac:dyDescent="0.5">
      <c r="A20" s="14" t="s">
        <v>7</v>
      </c>
      <c r="B20" s="28">
        <f t="shared" si="0"/>
        <v>68.790927516995197</v>
      </c>
      <c r="C20" s="28">
        <f t="shared" ref="C20:C23" si="1">C8/$C$6*100</f>
        <v>73.757065049373509</v>
      </c>
      <c r="D20" s="28">
        <f t="shared" ref="D20:D26" si="2">D8/$D$6*100</f>
        <v>63.958713039477644</v>
      </c>
      <c r="F20" s="17">
        <f>F21+F22</f>
        <v>68.8</v>
      </c>
      <c r="G20" s="17">
        <f>G21+G22</f>
        <v>73.8</v>
      </c>
      <c r="H20" s="17">
        <f>H21+H22</f>
        <v>64</v>
      </c>
    </row>
    <row r="21" spans="1:8" s="14" customFormat="1" ht="23.25" x14ac:dyDescent="0.5">
      <c r="A21" s="14" t="s">
        <v>8</v>
      </c>
      <c r="B21" s="28">
        <f t="shared" si="0"/>
        <v>68.758430342056641</v>
      </c>
      <c r="C21" s="28">
        <f t="shared" si="1"/>
        <v>73.691170052192263</v>
      </c>
      <c r="D21" s="28">
        <f t="shared" si="2"/>
        <v>63.958713039477644</v>
      </c>
      <c r="F21" s="17">
        <f t="shared" ref="F21:H27" si="3">ROUND(B21,1)</f>
        <v>68.8</v>
      </c>
      <c r="G21" s="17">
        <f t="shared" si="3"/>
        <v>73.7</v>
      </c>
      <c r="H21" s="17">
        <f t="shared" si="3"/>
        <v>64</v>
      </c>
    </row>
    <row r="22" spans="1:8" s="14" customFormat="1" ht="23.25" x14ac:dyDescent="0.5">
      <c r="A22" s="14" t="s">
        <v>9</v>
      </c>
      <c r="B22" s="30">
        <f t="shared" si="0"/>
        <v>3.2494932826317019E-2</v>
      </c>
      <c r="C22" s="26">
        <f t="shared" si="1"/>
        <v>6.5890450817436219E-2</v>
      </c>
      <c r="D22" s="26">
        <f t="shared" si="2"/>
        <v>0</v>
      </c>
      <c r="F22" s="17">
        <f t="shared" si="3"/>
        <v>0</v>
      </c>
      <c r="G22" s="17">
        <f t="shared" ref="G22" si="4">ROUND(C22,1)</f>
        <v>0.1</v>
      </c>
      <c r="H22" s="17">
        <f t="shared" ref="H22" si="5">ROUND(D22,1)</f>
        <v>0</v>
      </c>
    </row>
    <row r="23" spans="1:8" s="14" customFormat="1" ht="23.25" x14ac:dyDescent="0.5">
      <c r="A23" s="14" t="s">
        <v>10</v>
      </c>
      <c r="B23" s="28">
        <f t="shared" si="0"/>
        <v>0.16307330810209683</v>
      </c>
      <c r="C23" s="26">
        <f t="shared" si="1"/>
        <v>0.1919883976795359</v>
      </c>
      <c r="D23" s="28">
        <f t="shared" si="2"/>
        <v>0.13493797887211789</v>
      </c>
      <c r="F23" s="17">
        <f>ROUND(B23,1)</f>
        <v>0.2</v>
      </c>
      <c r="G23" s="17">
        <f t="shared" si="3"/>
        <v>0.2</v>
      </c>
      <c r="H23" s="17">
        <f t="shared" si="3"/>
        <v>0.1</v>
      </c>
    </row>
    <row r="24" spans="1:8" s="9" customFormat="1" ht="23.25" x14ac:dyDescent="0.5">
      <c r="A24" s="9" t="s">
        <v>11</v>
      </c>
      <c r="B24" s="27">
        <f t="shared" si="0"/>
        <v>31.045999174902693</v>
      </c>
      <c r="C24" s="27">
        <v>26</v>
      </c>
      <c r="D24" s="27">
        <f t="shared" si="2"/>
        <v>35.906348981650247</v>
      </c>
      <c r="F24" s="17">
        <f>F25+F26+F27</f>
        <v>31</v>
      </c>
      <c r="G24" s="17">
        <f>G25+G26+G27</f>
        <v>26</v>
      </c>
      <c r="H24" s="17">
        <f>H25+H26+H27</f>
        <v>35.9</v>
      </c>
    </row>
    <row r="25" spans="1:8" s="14" customFormat="1" ht="23.25" x14ac:dyDescent="0.5">
      <c r="A25" s="14" t="s">
        <v>12</v>
      </c>
      <c r="B25" s="28">
        <f t="shared" si="0"/>
        <v>5.2935597567756636</v>
      </c>
      <c r="C25" s="28">
        <f>C13/$C$6*100</f>
        <v>0.39409245485460731</v>
      </c>
      <c r="D25" s="28">
        <f t="shared" si="2"/>
        <v>10.060901916373224</v>
      </c>
      <c r="F25" s="17">
        <f>ROUND(B25,1)</f>
        <v>5.3</v>
      </c>
      <c r="G25" s="17">
        <f t="shared" si="3"/>
        <v>0.4</v>
      </c>
      <c r="H25" s="17">
        <f t="shared" si="3"/>
        <v>10.1</v>
      </c>
    </row>
    <row r="26" spans="1:8" s="14" customFormat="1" ht="23.25" x14ac:dyDescent="0.5">
      <c r="A26" s="14" t="s">
        <v>13</v>
      </c>
      <c r="B26" s="28">
        <v>6.8</v>
      </c>
      <c r="C26" s="28">
        <f>C14/$C$6*100</f>
        <v>7.1162368837403847</v>
      </c>
      <c r="D26" s="28">
        <f t="shared" si="2"/>
        <v>6.5943455488117779</v>
      </c>
      <c r="F26" s="17">
        <f t="shared" si="3"/>
        <v>6.8</v>
      </c>
      <c r="G26" s="17">
        <f t="shared" si="3"/>
        <v>7.1</v>
      </c>
      <c r="H26" s="17">
        <f t="shared" si="3"/>
        <v>6.6</v>
      </c>
    </row>
    <row r="27" spans="1:8" s="14" customFormat="1" ht="23.25" x14ac:dyDescent="0.5">
      <c r="A27" s="16" t="s">
        <v>14</v>
      </c>
      <c r="B27" s="28">
        <f>B15/$B$6*100</f>
        <v>18.900717027497265</v>
      </c>
      <c r="C27" s="28">
        <f>C15/$C$6*100</f>
        <v>18.540617214351958</v>
      </c>
      <c r="D27" s="28">
        <v>19.2</v>
      </c>
      <c r="F27" s="17">
        <f t="shared" si="3"/>
        <v>18.899999999999999</v>
      </c>
      <c r="G27" s="17">
        <f>ROUND(C27,1)</f>
        <v>18.5</v>
      </c>
      <c r="H27" s="17">
        <f t="shared" si="3"/>
        <v>19.2</v>
      </c>
    </row>
    <row r="28" spans="1:8" ht="6.75" customHeight="1" x14ac:dyDescent="0.35">
      <c r="A28" s="18"/>
      <c r="B28" s="18"/>
      <c r="C28" s="18"/>
      <c r="D28" s="18"/>
    </row>
    <row r="29" spans="1:8" s="19" customFormat="1" ht="23.25" customHeight="1" x14ac:dyDescent="0.35">
      <c r="A29" s="29" t="s">
        <v>16</v>
      </c>
      <c r="B29" s="25"/>
      <c r="C29" s="25"/>
      <c r="D29" s="25"/>
    </row>
    <row r="30" spans="1:8" ht="24" customHeight="1" x14ac:dyDescent="0.35">
      <c r="A30" s="33" t="s">
        <v>18</v>
      </c>
    </row>
  </sheetData>
  <mergeCells count="2">
    <mergeCell ref="B4:D4"/>
    <mergeCell ref="B16:D16"/>
  </mergeCells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V.11_x64</cp:lastModifiedBy>
  <cp:lastPrinted>2020-04-08T02:12:35Z</cp:lastPrinted>
  <dcterms:created xsi:type="dcterms:W3CDTF">2019-10-16T03:45:35Z</dcterms:created>
  <dcterms:modified xsi:type="dcterms:W3CDTF">2020-04-10T03:56:50Z</dcterms:modified>
</cp:coreProperties>
</file>