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"/>
    </mc:Choice>
  </mc:AlternateContent>
  <xr:revisionPtr revIDLastSave="0" documentId="13_ncr:1_{502ED0F8-38BC-4C42-BCD5-3BD5BFEF066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1" i="1" l="1"/>
  <c r="D20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<sst xmlns="http://schemas.openxmlformats.org/spreadsheetml/2006/main" count="37" uniqueCount="26">
  <si>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</si>
  <si>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</si>
  <si>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</si>
  <si>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</si>
  <si>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</si>
  <si>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</si>
  <si>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</si>
  <si>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</si>
  <si>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</si>
  <si>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</si>
  <si>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</si>
  <si>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</si>
  <si>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</si>
  <si>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</si>
  <si>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</si>
  <si>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</si>
  <si>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</si>
  <si>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</si>
  <si>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</si>
  <si>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</si>
  <si>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</si>
  <si>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</si>
  <si>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</si>
  <si>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</si>
  <si>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มกราคม 2563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</si>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</sst>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0" zoomScaleNormal="80" workbookViewId="0">
      <selection activeCell="J25" sqref="J25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368927</v>
      </c>
      <c r="I1" s="1">
        <v>222861.05</v>
      </c>
      <c r="J1" s="1">
        <v>215963.49</v>
      </c>
      <c r="K1" s="1">
        <v>212078.84</v>
      </c>
      <c r="L1" s="1">
        <v>3884.65</v>
      </c>
      <c r="M1" s="1">
        <v>6897.57</v>
      </c>
      <c r="O1" s="1">
        <v>146065.95000000001</v>
      </c>
      <c r="P1" s="1">
        <v>55257.45</v>
      </c>
      <c r="Q1" s="1">
        <v>25743.86</v>
      </c>
      <c r="R1" s="1">
        <v>65064.63</v>
      </c>
    </row>
    <row r="2" spans="1:18" ht="24" customHeight="1" x14ac:dyDescent="0.55000000000000004">
      <c r="A2" s="24" t="s">
        <v>24</v>
      </c>
      <c r="B2" s="9"/>
      <c r="C2" s="9"/>
      <c r="D2" s="9"/>
      <c r="G2" s="1" t="s">
        <v>20</v>
      </c>
      <c r="H2" s="1">
        <v>175864</v>
      </c>
      <c r="I2" s="1">
        <v>125637.22</v>
      </c>
      <c r="J2" s="1">
        <v>121271.07</v>
      </c>
      <c r="K2" s="1">
        <v>118478.46</v>
      </c>
      <c r="L2" s="1">
        <v>2792.61</v>
      </c>
      <c r="M2" s="1">
        <v>4366.1499999999996</v>
      </c>
      <c r="O2" s="1">
        <v>50226.78</v>
      </c>
      <c r="P2" s="1">
        <v>3774.98</v>
      </c>
      <c r="Q2" s="1">
        <v>11675.3</v>
      </c>
      <c r="R2" s="1">
        <v>34776.5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193063</v>
      </c>
      <c r="I3" s="1">
        <v>97223.84</v>
      </c>
      <c r="J3" s="1">
        <v>94692.42</v>
      </c>
      <c r="K3" s="1">
        <v>93600.38</v>
      </c>
      <c r="L3" s="1">
        <v>1092.04</v>
      </c>
      <c r="M3" s="1">
        <v>2531.41</v>
      </c>
      <c r="O3" s="1">
        <v>95839.16</v>
      </c>
      <c r="P3" s="1">
        <v>51482.47</v>
      </c>
      <c r="Q3" s="1">
        <v>14068.56</v>
      </c>
      <c r="R3" s="1">
        <v>30288.14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368927</v>
      </c>
      <c r="C5" s="17">
        <f t="shared" ref="C5:D5" si="0">SUM(C6,C11)</f>
        <v>175864</v>
      </c>
      <c r="D5" s="17">
        <f t="shared" si="0"/>
        <v>193063</v>
      </c>
      <c r="H5" s="1">
        <v>368927</v>
      </c>
      <c r="I5" s="1">
        <v>175864</v>
      </c>
      <c r="J5" s="1">
        <v>193063</v>
      </c>
    </row>
    <row r="6" spans="1:18" ht="24" customHeight="1" x14ac:dyDescent="0.3">
      <c r="A6" s="12" t="s">
        <v>7</v>
      </c>
      <c r="B6" s="17">
        <f>SUM(B7,B10)</f>
        <v>222861.06</v>
      </c>
      <c r="C6" s="17">
        <f t="shared" ref="C6:D6" si="1">SUM(C7,C10)</f>
        <v>125637.22</v>
      </c>
      <c r="D6" s="17">
        <f t="shared" si="1"/>
        <v>97223.83</v>
      </c>
      <c r="H6" s="1">
        <v>222861.05</v>
      </c>
      <c r="I6" s="1">
        <v>125637.22</v>
      </c>
      <c r="J6" s="1">
        <v>97223.84</v>
      </c>
    </row>
    <row r="7" spans="1:18" ht="24" customHeight="1" x14ac:dyDescent="0.3">
      <c r="A7" s="6" t="s">
        <v>8</v>
      </c>
      <c r="B7" s="22">
        <v>215963.49</v>
      </c>
      <c r="C7" s="22">
        <v>121271.07</v>
      </c>
      <c r="D7" s="22">
        <v>94692.42</v>
      </c>
      <c r="H7" s="1">
        <v>215963.49</v>
      </c>
      <c r="I7" s="1">
        <v>121271.07</v>
      </c>
      <c r="J7" s="1">
        <v>94692.42</v>
      </c>
    </row>
    <row r="8" spans="1:18" ht="24" customHeight="1" x14ac:dyDescent="0.3">
      <c r="A8" s="3" t="s">
        <v>15</v>
      </c>
      <c r="B8" s="22">
        <v>212078.84</v>
      </c>
      <c r="C8" s="22">
        <v>118478.46</v>
      </c>
      <c r="D8" s="22">
        <v>93600.38</v>
      </c>
      <c r="H8" s="1">
        <v>212078.84</v>
      </c>
      <c r="I8" s="1">
        <v>118478.46</v>
      </c>
      <c r="J8" s="1">
        <v>93600.38</v>
      </c>
    </row>
    <row r="9" spans="1:18" ht="24" customHeight="1" x14ac:dyDescent="0.3">
      <c r="A9" s="3" t="s">
        <v>14</v>
      </c>
      <c r="B9" s="22">
        <v>3884.65</v>
      </c>
      <c r="C9" s="22">
        <v>2792.61</v>
      </c>
      <c r="D9" s="22">
        <v>1092.04</v>
      </c>
      <c r="H9" s="1">
        <v>3884.65</v>
      </c>
      <c r="I9" s="1">
        <v>2792.61</v>
      </c>
      <c r="J9" s="1">
        <v>1092.04</v>
      </c>
    </row>
    <row r="10" spans="1:18" ht="24" customHeight="1" x14ac:dyDescent="0.3">
      <c r="A10" s="3" t="s">
        <v>16</v>
      </c>
      <c r="B10" s="22">
        <v>6897.57</v>
      </c>
      <c r="C10" s="22">
        <v>4366.1499999999996</v>
      </c>
      <c r="D10" s="22">
        <v>2531.41</v>
      </c>
      <c r="H10" s="1">
        <v>6897.57</v>
      </c>
      <c r="I10" s="1">
        <v>4366.1499999999996</v>
      </c>
      <c r="J10" s="1">
        <v>2531.41</v>
      </c>
    </row>
    <row r="11" spans="1:18" ht="24" customHeight="1" x14ac:dyDescent="0.3">
      <c r="A11" s="4" t="s">
        <v>5</v>
      </c>
      <c r="B11" s="17">
        <f>SUM(B12:B14)</f>
        <v>146065.94</v>
      </c>
      <c r="C11" s="17">
        <f t="shared" ref="C11:D11" si="2">SUM(C12:C14)</f>
        <v>50226.78</v>
      </c>
      <c r="D11" s="17">
        <f t="shared" si="2"/>
        <v>95839.17</v>
      </c>
    </row>
    <row r="12" spans="1:18" ht="24" customHeight="1" x14ac:dyDescent="0.3">
      <c r="A12" s="3" t="s">
        <v>11</v>
      </c>
      <c r="B12" s="22">
        <v>55257.45</v>
      </c>
      <c r="C12" s="22">
        <v>3774.98</v>
      </c>
      <c r="D12" s="22">
        <v>51482.47</v>
      </c>
      <c r="H12" s="1">
        <v>146065.95000000001</v>
      </c>
      <c r="I12" s="1">
        <v>50226.78</v>
      </c>
      <c r="J12" s="1">
        <v>95839.16</v>
      </c>
    </row>
    <row r="13" spans="1:18" ht="24" customHeight="1" x14ac:dyDescent="0.3">
      <c r="A13" s="7" t="s">
        <v>12</v>
      </c>
      <c r="B13" s="22">
        <v>25743.86</v>
      </c>
      <c r="C13" s="22">
        <v>11675.3</v>
      </c>
      <c r="D13" s="22">
        <v>14068.56</v>
      </c>
      <c r="H13" s="1">
        <v>55257.45</v>
      </c>
      <c r="I13" s="1">
        <v>3774.98</v>
      </c>
      <c r="J13" s="1">
        <v>51482.47</v>
      </c>
    </row>
    <row r="14" spans="1:18" ht="24" customHeight="1" x14ac:dyDescent="0.3">
      <c r="A14" s="7" t="s">
        <v>13</v>
      </c>
      <c r="B14" s="22">
        <v>65064.63</v>
      </c>
      <c r="C14" s="22">
        <v>34776.5</v>
      </c>
      <c r="D14" s="22">
        <v>30288.14</v>
      </c>
      <c r="H14" s="1">
        <v>25743.86</v>
      </c>
      <c r="I14" s="1">
        <v>11675.3</v>
      </c>
      <c r="J14" s="1">
        <v>14068.56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65064.63</v>
      </c>
      <c r="I15" s="1">
        <v>34776.5</v>
      </c>
      <c r="J15" s="1">
        <v>30288.14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60.407901834238203</v>
      </c>
      <c r="C17" s="18">
        <f t="shared" ref="C17:D17" si="4">SUM(C18,C21)</f>
        <v>71.439987717781918</v>
      </c>
      <c r="D17" s="18">
        <f t="shared" si="4"/>
        <v>50.358603150267015</v>
      </c>
    </row>
    <row r="18" spans="1:4" ht="24" customHeight="1" x14ac:dyDescent="0.55000000000000004">
      <c r="A18" s="6" t="s">
        <v>8</v>
      </c>
      <c r="B18" s="19">
        <f>(B7*100)/$B$5</f>
        <v>58.538271799027989</v>
      </c>
      <c r="C18" s="19">
        <f t="shared" ref="C18:C25" si="5">(C7*100)/$C$5</f>
        <v>68.957302233544098</v>
      </c>
      <c r="D18" s="19">
        <f t="shared" ref="D18:D25" si="6">(D7*100)/$D$5</f>
        <v>49.047419754173511</v>
      </c>
    </row>
    <row r="19" spans="1:4" ht="24" customHeight="1" x14ac:dyDescent="0.55000000000000004">
      <c r="A19" s="3" t="s">
        <v>9</v>
      </c>
      <c r="B19" s="19">
        <f t="shared" ref="B19:B25" si="7">(B8*100)/$B$5</f>
        <v>57.485312812561837</v>
      </c>
      <c r="C19" s="19">
        <f t="shared" si="5"/>
        <v>67.369364963835693</v>
      </c>
      <c r="D19" s="19">
        <f t="shared" si="6"/>
        <v>48.481780558677734</v>
      </c>
    </row>
    <row r="20" spans="1:4" ht="24" customHeight="1" x14ac:dyDescent="0.55000000000000004">
      <c r="A20" s="3" t="s">
        <v>10</v>
      </c>
      <c r="B20" s="19">
        <f t="shared" si="7"/>
        <v>1.0529589864661573</v>
      </c>
      <c r="C20" s="19">
        <f t="shared" si="5"/>
        <v>1.5879372697084111</v>
      </c>
      <c r="D20" s="19">
        <f t="shared" si="6"/>
        <v>0.5656391954957708</v>
      </c>
    </row>
    <row r="21" spans="1:4" ht="24" customHeight="1" x14ac:dyDescent="0.55000000000000004">
      <c r="A21" s="3" t="s">
        <v>16</v>
      </c>
      <c r="B21" s="19">
        <f t="shared" si="7"/>
        <v>1.8696300352102178</v>
      </c>
      <c r="C21" s="19">
        <f t="shared" si="5"/>
        <v>2.4826854842378197</v>
      </c>
      <c r="D21" s="19">
        <f t="shared" si="6"/>
        <v>1.3111833960935031</v>
      </c>
    </row>
    <row r="22" spans="1:4" ht="24" customHeight="1" x14ac:dyDescent="0.55000000000000004">
      <c r="A22" s="4" t="s">
        <v>5</v>
      </c>
      <c r="B22" s="18">
        <f t="shared" si="7"/>
        <v>39.59209816576179</v>
      </c>
      <c r="C22" s="18">
        <f t="shared" si="5"/>
        <v>28.560012282218079</v>
      </c>
      <c r="D22" s="18">
        <f t="shared" si="6"/>
        <v>49.641396849732992</v>
      </c>
    </row>
    <row r="23" spans="1:4" ht="24" customHeight="1" x14ac:dyDescent="0.55000000000000004">
      <c r="A23" s="3" t="s">
        <v>11</v>
      </c>
      <c r="B23" s="20">
        <f t="shared" si="7"/>
        <v>14.977881803175153</v>
      </c>
      <c r="C23" s="20">
        <f t="shared" si="5"/>
        <v>2.1465336851203203</v>
      </c>
      <c r="D23" s="20">
        <f t="shared" si="6"/>
        <v>26.666150427580636</v>
      </c>
    </row>
    <row r="24" spans="1:4" ht="24" customHeight="1" x14ac:dyDescent="0.55000000000000004">
      <c r="A24" s="7" t="s">
        <v>12</v>
      </c>
      <c r="B24" s="20">
        <f t="shared" si="7"/>
        <v>6.9780363052853271</v>
      </c>
      <c r="C24" s="20">
        <f t="shared" si="5"/>
        <v>6.6388231815493794</v>
      </c>
      <c r="D24" s="20">
        <f t="shared" si="6"/>
        <v>7.2870306583861231</v>
      </c>
    </row>
    <row r="25" spans="1:4" ht="24" customHeight="1" x14ac:dyDescent="0.55000000000000004">
      <c r="A25" s="5" t="s">
        <v>13</v>
      </c>
      <c r="B25" s="21">
        <f t="shared" si="7"/>
        <v>17.63618005730131</v>
      </c>
      <c r="C25" s="21">
        <f t="shared" si="5"/>
        <v>19.774655415548377</v>
      </c>
      <c r="D25" s="21">
        <f t="shared" si="6"/>
        <v>15.688215763766232</v>
      </c>
    </row>
    <row r="26" spans="1:4" ht="24" customHeight="1" x14ac:dyDescent="0.3">
      <c r="A26" s="15" t="s">
        <v>25</v>
      </c>
    </row>
    <row r="27" spans="1:4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1.7430815414770082</v>
      </c>
      <c r="C34" s="1">
        <f>SUM(C9*100)/C6</f>
        <v>2.2227569186901781</v>
      </c>
      <c r="D34" s="1">
        <f>SUM(D9*100)/D6</f>
        <v>1.123222567965076</v>
      </c>
    </row>
    <row r="35" spans="1:4" ht="24" customHeight="1" x14ac:dyDescent="0.55000000000000004">
      <c r="B35" s="1">
        <f>SUM(B9/B6)*100</f>
        <v>1.7430815414770082</v>
      </c>
      <c r="C35" s="1">
        <f>SUM(C9/C6)*100</f>
        <v>2.2227569186901781</v>
      </c>
      <c r="D35" s="1">
        <f>SUM(D9/D6)*100</f>
        <v>1.123222567965076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2020-03-02T06:16:36Z</dcterms:modified>
</cp:coreProperties>
</file>