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พฤษภาคม 63\"/>
    </mc:Choice>
  </mc:AlternateContent>
  <xr:revisionPtr revIDLastSave="0" documentId="13_ncr:1_{B7B1FB1D-33B9-4D69-B455-104AAAEADB8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1" l="1"/>
  <c r="B20" i="1"/>
  <c r="C11" i="1" l="1"/>
  <c r="D11" i="1"/>
  <c r="B11" i="1"/>
  <c r="C6" i="1"/>
  <c r="D6" i="1"/>
  <c r="B6" i="1"/>
  <c r="D35" i="1" l="1"/>
  <c r="D34" i="1"/>
  <c r="C35" i="1"/>
  <c r="C34" i="1"/>
  <c r="B35" i="1"/>
  <c r="B5" i="1"/>
  <c r="D5" i="1"/>
  <c r="C5" i="1"/>
  <c r="D21" i="1" l="1"/>
  <c r="D20" i="1"/>
  <c r="B21" i="1"/>
  <c r="C21" i="1"/>
  <c r="D19" i="1"/>
  <c r="B24" i="1"/>
  <c r="D25" i="1"/>
  <c r="D23" i="1"/>
  <c r="C22" i="1"/>
  <c r="B19" i="1"/>
  <c r="B22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B17" i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<sst xmlns="http://schemas.openxmlformats.org/spreadsheetml/2006/main" count="37" uniqueCount="26">
  <si>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</si>
  <si>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</si>
  <si>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</si>
  <si>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</si>
  <si>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</si>
  <si>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</si>
  <si>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</si>
  <si>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</si>
  <si>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</si>
  <si>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</si>
  <si>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</si>
  <si>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</si>
  <si>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</si>
  <si>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</si>
  <si>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</si>
  <si>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</si>
  <si>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</si>
  <si>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</si>
  <si>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</si>
  <si>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</si>
  <si>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</si>
  <si>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</si>
  <si>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</si>
  <si>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</si>
  <si>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</si>
  <si>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พฤษภาคม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</si>
</sst>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3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1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vertical="center"/>
    </xf>
    <xf numFmtId="188" fontId="12" fillId="0" borderId="0" xfId="2" applyNumberFormat="1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3" xr:uid="{AFF353A7-EEAC-4658-9CCB-86C3F1D4E38D}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="80" zoomScaleNormal="80" workbookViewId="0">
      <selection activeCell="A2" sqref="A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368941.99</v>
      </c>
      <c r="I1" s="1">
        <v>228492.68</v>
      </c>
      <c r="J1" s="1">
        <v>219012.78</v>
      </c>
      <c r="K1" s="1">
        <v>212944.32</v>
      </c>
      <c r="L1" s="1">
        <v>6068.46</v>
      </c>
      <c r="M1" s="1">
        <v>9479.9</v>
      </c>
      <c r="O1" s="1">
        <v>140449.31</v>
      </c>
      <c r="P1" s="1">
        <v>46131.05</v>
      </c>
      <c r="Q1" s="1">
        <v>29176</v>
      </c>
      <c r="R1" s="1">
        <v>65142.26</v>
      </c>
    </row>
    <row r="2" spans="1:18" ht="24" customHeight="1" x14ac:dyDescent="0.55000000000000004">
      <c r="A2" s="24" t="s">
        <v>25</v>
      </c>
      <c r="B2" s="9"/>
      <c r="C2" s="9"/>
      <c r="D2" s="9"/>
      <c r="G2" s="1" t="s">
        <v>20</v>
      </c>
      <c r="H2" s="1">
        <v>175816</v>
      </c>
      <c r="I2" s="1">
        <v>130574.83</v>
      </c>
      <c r="J2" s="1">
        <v>124185.27</v>
      </c>
      <c r="K2" s="1">
        <v>120761.74</v>
      </c>
      <c r="L2" s="1">
        <v>3423.52</v>
      </c>
      <c r="M2" s="1">
        <v>6389.56</v>
      </c>
      <c r="O2" s="1">
        <v>45241.17</v>
      </c>
      <c r="P2" s="1">
        <v>2016.81</v>
      </c>
      <c r="Q2" s="1">
        <v>13377.35</v>
      </c>
      <c r="R2" s="1">
        <v>29847.02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193126</v>
      </c>
      <c r="I3" s="1">
        <v>97917.86</v>
      </c>
      <c r="J3" s="1">
        <v>94827.51</v>
      </c>
      <c r="K3" s="1">
        <v>92182.58</v>
      </c>
      <c r="L3" s="1">
        <v>2644.93</v>
      </c>
      <c r="M3" s="1">
        <v>3090.34</v>
      </c>
      <c r="O3" s="1">
        <v>95208.14</v>
      </c>
      <c r="P3" s="1">
        <v>44114.239999999998</v>
      </c>
      <c r="Q3" s="1">
        <v>15798.65</v>
      </c>
      <c r="R3" s="1">
        <v>35295.25</v>
      </c>
    </row>
    <row r="4" spans="1:18" ht="24" customHeight="1" x14ac:dyDescent="0.55000000000000004">
      <c r="A4" s="11"/>
      <c r="B4" s="27" t="s">
        <v>4</v>
      </c>
      <c r="C4" s="27"/>
      <c r="D4" s="27"/>
      <c r="H4" s="1" t="s">
        <v>19</v>
      </c>
      <c r="I4" s="1" t="s">
        <v>20</v>
      </c>
      <c r="J4" s="1" t="s">
        <v>21</v>
      </c>
    </row>
    <row r="5" spans="1:18" ht="24" customHeight="1" x14ac:dyDescent="0.3">
      <c r="A5" s="13" t="s">
        <v>0</v>
      </c>
      <c r="B5" s="17">
        <f>SUM(B6,B11)</f>
        <v>368941.99</v>
      </c>
      <c r="C5" s="17">
        <f t="shared" ref="C5:D5" si="0">SUM(C6,C11)</f>
        <v>175816.01</v>
      </c>
      <c r="D5" s="17">
        <f t="shared" si="0"/>
        <v>193125.99</v>
      </c>
      <c r="H5" s="1">
        <v>368941.99</v>
      </c>
      <c r="I5" s="1">
        <v>175816</v>
      </c>
      <c r="J5" s="1">
        <v>193126</v>
      </c>
    </row>
    <row r="6" spans="1:18" ht="24" customHeight="1" x14ac:dyDescent="0.3">
      <c r="A6" s="12" t="s">
        <v>7</v>
      </c>
      <c r="B6" s="17">
        <f>SUM(B7,B10)</f>
        <v>228492.68</v>
      </c>
      <c r="C6" s="17">
        <f t="shared" ref="C6:D6" si="1">SUM(C7,C10)</f>
        <v>130574.83</v>
      </c>
      <c r="D6" s="17">
        <f t="shared" si="1"/>
        <v>97917.849999999991</v>
      </c>
      <c r="H6" s="1">
        <v>228492.68</v>
      </c>
      <c r="I6" s="1">
        <v>130574.83</v>
      </c>
      <c r="J6" s="1">
        <v>97917.86</v>
      </c>
    </row>
    <row r="7" spans="1:18" ht="24" customHeight="1" x14ac:dyDescent="0.3">
      <c r="A7" s="6" t="s">
        <v>8</v>
      </c>
      <c r="B7" s="22">
        <v>219012.78</v>
      </c>
      <c r="C7" s="22">
        <v>124185.27</v>
      </c>
      <c r="D7" s="22">
        <v>94827.51</v>
      </c>
      <c r="H7" s="1">
        <v>219012.78</v>
      </c>
      <c r="I7" s="1">
        <v>124185.27</v>
      </c>
      <c r="J7" s="1">
        <v>94827.51</v>
      </c>
    </row>
    <row r="8" spans="1:18" ht="24" customHeight="1" x14ac:dyDescent="0.3">
      <c r="A8" s="3" t="s">
        <v>15</v>
      </c>
      <c r="B8" s="22">
        <v>212944.32</v>
      </c>
      <c r="C8" s="22">
        <v>120761.74</v>
      </c>
      <c r="D8" s="22">
        <v>92182.58</v>
      </c>
      <c r="H8" s="1">
        <v>212944.32</v>
      </c>
      <c r="I8" s="1">
        <v>120761.74</v>
      </c>
      <c r="J8" s="1">
        <v>92182.58</v>
      </c>
    </row>
    <row r="9" spans="1:18" ht="24" customHeight="1" x14ac:dyDescent="0.3">
      <c r="A9" s="3" t="s">
        <v>14</v>
      </c>
      <c r="B9" s="22">
        <v>6068.46</v>
      </c>
      <c r="C9" s="22">
        <v>3423.52</v>
      </c>
      <c r="D9" s="22">
        <v>2644.93</v>
      </c>
      <c r="H9" s="1">
        <v>6068.46</v>
      </c>
      <c r="I9" s="1">
        <v>3423.52</v>
      </c>
      <c r="J9" s="1">
        <v>2644.93</v>
      </c>
    </row>
    <row r="10" spans="1:18" ht="24" customHeight="1" x14ac:dyDescent="0.3">
      <c r="A10" s="3" t="s">
        <v>16</v>
      </c>
      <c r="B10" s="22">
        <v>9479.9</v>
      </c>
      <c r="C10" s="22">
        <v>6389.56</v>
      </c>
      <c r="D10" s="22">
        <v>3090.34</v>
      </c>
      <c r="H10" s="1">
        <v>9479.9</v>
      </c>
      <c r="I10" s="1">
        <v>6389.56</v>
      </c>
      <c r="J10" s="1">
        <v>3090.34</v>
      </c>
    </row>
    <row r="11" spans="1:18" ht="24" customHeight="1" x14ac:dyDescent="0.3">
      <c r="A11" s="4" t="s">
        <v>5</v>
      </c>
      <c r="B11" s="17">
        <f>SUM(B12:B14)</f>
        <v>140449.31</v>
      </c>
      <c r="C11" s="17">
        <f t="shared" ref="C11:D11" si="2">SUM(C12:C14)</f>
        <v>45241.18</v>
      </c>
      <c r="D11" s="17">
        <f t="shared" si="2"/>
        <v>95208.14</v>
      </c>
    </row>
    <row r="12" spans="1:18" ht="24" customHeight="1" x14ac:dyDescent="0.3">
      <c r="A12" s="3" t="s">
        <v>11</v>
      </c>
      <c r="B12" s="22">
        <v>46131.05</v>
      </c>
      <c r="C12" s="22">
        <v>2016.81</v>
      </c>
      <c r="D12" s="22">
        <v>44114.239999999998</v>
      </c>
      <c r="H12" s="1">
        <v>140449.31</v>
      </c>
      <c r="I12" s="1">
        <v>45241.17</v>
      </c>
      <c r="J12" s="1">
        <v>95208.14</v>
      </c>
    </row>
    <row r="13" spans="1:18" ht="24" customHeight="1" x14ac:dyDescent="0.3">
      <c r="A13" s="7" t="s">
        <v>12</v>
      </c>
      <c r="B13" s="22">
        <v>29176</v>
      </c>
      <c r="C13" s="22">
        <v>13377.35</v>
      </c>
      <c r="D13" s="22">
        <v>15798.65</v>
      </c>
      <c r="H13" s="1">
        <v>46131.05</v>
      </c>
      <c r="I13" s="1">
        <v>2016.81</v>
      </c>
      <c r="J13" s="1">
        <v>44114.239999999998</v>
      </c>
    </row>
    <row r="14" spans="1:18" ht="24" customHeight="1" x14ac:dyDescent="0.3">
      <c r="A14" s="7" t="s">
        <v>13</v>
      </c>
      <c r="B14" s="22">
        <v>65142.26</v>
      </c>
      <c r="C14" s="22">
        <v>29847.02</v>
      </c>
      <c r="D14" s="22">
        <v>35295.25</v>
      </c>
      <c r="H14" s="1">
        <v>29176</v>
      </c>
      <c r="I14" s="1">
        <v>13377.35</v>
      </c>
      <c r="J14" s="1">
        <v>15798.65</v>
      </c>
    </row>
    <row r="15" spans="1:18" s="8" customFormat="1" ht="24" customHeight="1" x14ac:dyDescent="0.55000000000000004">
      <c r="A15" s="7"/>
      <c r="B15" s="28" t="s">
        <v>6</v>
      </c>
      <c r="C15" s="28"/>
      <c r="D15" s="28"/>
      <c r="H15" s="1">
        <v>65142.26</v>
      </c>
      <c r="I15" s="1">
        <v>29847.02</v>
      </c>
      <c r="J15" s="1">
        <v>35295.25</v>
      </c>
    </row>
    <row r="16" spans="1:18" ht="24" customHeight="1" x14ac:dyDescent="0.55000000000000004">
      <c r="A16" s="13" t="s">
        <v>0</v>
      </c>
      <c r="B16" s="18">
        <v>100</v>
      </c>
      <c r="C16" s="18">
        <v>100</v>
      </c>
      <c r="D16" s="18">
        <f>SUM(D17,D22)</f>
        <v>100</v>
      </c>
    </row>
    <row r="17" spans="1:8" ht="24" customHeight="1" x14ac:dyDescent="0.55000000000000004">
      <c r="A17" s="12" t="s">
        <v>7</v>
      </c>
      <c r="B17" s="18">
        <f>SUM(B18,B21)</f>
        <v>61.869482535723293</v>
      </c>
      <c r="C17" s="18">
        <f t="shared" ref="C17:D17" si="3">SUM(C18,C21)</f>
        <v>74.334231035046244</v>
      </c>
      <c r="D17" s="18">
        <f t="shared" si="3"/>
        <v>50.701539445830157</v>
      </c>
      <c r="F17" s="25"/>
      <c r="G17" s="25"/>
      <c r="H17" s="25"/>
    </row>
    <row r="18" spans="1:8" ht="24" customHeight="1" x14ac:dyDescent="0.55000000000000004">
      <c r="A18" s="6" t="s">
        <v>8</v>
      </c>
      <c r="B18" s="26">
        <v>59.3</v>
      </c>
      <c r="C18" s="26">
        <v>70.7</v>
      </c>
      <c r="D18" s="19">
        <f t="shared" ref="D18:D25" si="4">(D7*100)/$D$5</f>
        <v>49.101371596852402</v>
      </c>
      <c r="F18" s="25"/>
      <c r="G18" s="25"/>
      <c r="H18" s="25"/>
    </row>
    <row r="19" spans="1:8" ht="24" customHeight="1" x14ac:dyDescent="0.55000000000000004">
      <c r="A19" s="3" t="s">
        <v>9</v>
      </c>
      <c r="B19" s="19">
        <f t="shared" ref="B19:B25" si="5">(B8*100)/$B$5</f>
        <v>57.717561506078503</v>
      </c>
      <c r="C19" s="19">
        <f t="shared" ref="C19:C25" si="6">(C8*100)/$C$5</f>
        <v>68.686429637437456</v>
      </c>
      <c r="D19" s="19">
        <f t="shared" si="4"/>
        <v>47.731835575315372</v>
      </c>
      <c r="F19" s="25"/>
      <c r="G19" s="25"/>
      <c r="H19" s="25"/>
    </row>
    <row r="20" spans="1:8" ht="24" customHeight="1" x14ac:dyDescent="0.55000000000000004">
      <c r="A20" s="3" t="s">
        <v>10</v>
      </c>
      <c r="B20" s="19">
        <f t="shared" si="5"/>
        <v>1.6448276868675209</v>
      </c>
      <c r="C20" s="19">
        <v>2</v>
      </c>
      <c r="D20" s="19">
        <f t="shared" si="4"/>
        <v>1.3695360215370289</v>
      </c>
      <c r="F20" s="25"/>
      <c r="G20" s="25"/>
      <c r="H20" s="25"/>
    </row>
    <row r="21" spans="1:8" ht="24" customHeight="1" x14ac:dyDescent="0.55000000000000004">
      <c r="A21" s="3" t="s">
        <v>16</v>
      </c>
      <c r="B21" s="19">
        <f t="shared" si="5"/>
        <v>2.5694825357232989</v>
      </c>
      <c r="C21" s="19">
        <f t="shared" si="6"/>
        <v>3.6342310350462395</v>
      </c>
      <c r="D21" s="19">
        <f t="shared" si="4"/>
        <v>1.600167848977758</v>
      </c>
      <c r="F21" s="25"/>
      <c r="G21" s="25"/>
      <c r="H21" s="25"/>
    </row>
    <row r="22" spans="1:8" ht="24" customHeight="1" x14ac:dyDescent="0.55000000000000004">
      <c r="A22" s="4" t="s">
        <v>5</v>
      </c>
      <c r="B22" s="18">
        <f t="shared" si="5"/>
        <v>38.068128271330679</v>
      </c>
      <c r="C22" s="18">
        <f t="shared" si="6"/>
        <v>25.732116204889415</v>
      </c>
      <c r="D22" s="18">
        <f t="shared" si="4"/>
        <v>49.29846055416985</v>
      </c>
      <c r="F22" s="25"/>
      <c r="G22" s="25"/>
      <c r="H22" s="25"/>
    </row>
    <row r="23" spans="1:8" ht="24" customHeight="1" x14ac:dyDescent="0.55000000000000004">
      <c r="A23" s="3" t="s">
        <v>11</v>
      </c>
      <c r="B23" s="20">
        <f t="shared" si="5"/>
        <v>12.503605241571988</v>
      </c>
      <c r="C23" s="20">
        <f t="shared" si="6"/>
        <v>1.1471139630571754</v>
      </c>
      <c r="D23" s="20">
        <f t="shared" si="4"/>
        <v>22.842207825057624</v>
      </c>
      <c r="F23" s="25"/>
      <c r="G23" s="25"/>
      <c r="H23" s="25"/>
    </row>
    <row r="24" spans="1:8" ht="24" customHeight="1" x14ac:dyDescent="0.55000000000000004">
      <c r="A24" s="7" t="s">
        <v>12</v>
      </c>
      <c r="B24" s="20">
        <f t="shared" si="5"/>
        <v>7.9080182768028111</v>
      </c>
      <c r="C24" s="20">
        <f t="shared" si="6"/>
        <v>7.6087211852890979</v>
      </c>
      <c r="D24" s="20">
        <f t="shared" si="4"/>
        <v>8.180488809403645</v>
      </c>
      <c r="F24" s="25"/>
      <c r="G24" s="25"/>
      <c r="H24" s="25"/>
    </row>
    <row r="25" spans="1:8" ht="24" customHeight="1" x14ac:dyDescent="0.55000000000000004">
      <c r="A25" s="5" t="s">
        <v>13</v>
      </c>
      <c r="B25" s="21">
        <f t="shared" si="5"/>
        <v>17.656504752955879</v>
      </c>
      <c r="C25" s="21">
        <f t="shared" si="6"/>
        <v>16.976281056543144</v>
      </c>
      <c r="D25" s="21">
        <f t="shared" si="4"/>
        <v>18.275763919708581</v>
      </c>
      <c r="F25" s="25"/>
      <c r="G25" s="25"/>
      <c r="H25" s="25"/>
    </row>
    <row r="26" spans="1:8" ht="24" customHeight="1" x14ac:dyDescent="0.3">
      <c r="A26" s="15" t="s">
        <v>24</v>
      </c>
    </row>
    <row r="27" spans="1:8" ht="24" customHeight="1" x14ac:dyDescent="0.3">
      <c r="A27" s="14"/>
    </row>
    <row r="33" spans="1:4" ht="24" customHeight="1" x14ac:dyDescent="0.55000000000000004">
      <c r="A33" s="23" t="s">
        <v>22</v>
      </c>
      <c r="B33" s="1" t="s">
        <v>23</v>
      </c>
    </row>
    <row r="34" spans="1:4" ht="24" customHeight="1" x14ac:dyDescent="0.55000000000000004">
      <c r="B34" s="1">
        <f>SUM(B9*100)/B6</f>
        <v>2.6558662623240274</v>
      </c>
      <c r="C34" s="1">
        <f>SUM(C9*100)/C6</f>
        <v>2.6218835590289493</v>
      </c>
      <c r="D34" s="1">
        <f>SUM(D9*100)/D6</f>
        <v>2.701172462426412</v>
      </c>
    </row>
    <row r="35" spans="1:4" ht="24" customHeight="1" x14ac:dyDescent="0.55000000000000004">
      <c r="B35" s="1">
        <f>SUM(B9/B6)*100</f>
        <v>2.655866262324027</v>
      </c>
      <c r="C35" s="1">
        <f>SUM(C9/C6)*100</f>
        <v>2.6218835590289489</v>
      </c>
      <c r="D35" s="1">
        <f>SUM(D9/D6)*100</f>
        <v>2.7011724624264115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2018-04-02T03:05:35Z</cp:lastPrinted>
  <dcterms:created xsi:type="dcterms:W3CDTF">2007-01-27T02:01:41Z</dcterms:created>
  <dcterms:modified xsi:type="dcterms:W3CDTF">2020-07-13T08:39:20Z</dcterms:modified>
</cp:coreProperties>
</file>