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7CD73097-AF0E-43A5-9032-46B5806B4784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9" i="1"/>
  <c r="H20" i="1"/>
  <c r="H21" i="1"/>
  <c r="H22" i="1"/>
  <c r="G15" i="1"/>
  <c r="G16" i="1"/>
  <c r="G17" i="1"/>
  <c r="G19" i="1"/>
  <c r="G20" i="1"/>
  <c r="G21" i="1"/>
  <c r="G22" i="1"/>
  <c r="F15" i="1"/>
  <c r="F16" i="1"/>
  <c r="F17" i="1"/>
  <c r="F19" i="1"/>
  <c r="F20" i="1"/>
  <c r="F21" i="1"/>
  <c r="F22" i="1"/>
  <c r="F14" i="1" l="1"/>
  <c r="G14" i="1"/>
  <c r="G13" i="1" l="1"/>
  <c r="F13" i="1"/>
  <c r="H14" i="1" l="1"/>
  <c r="H13" i="1" l="1"/>
</calcChain>
</file>

<file path=xl/sharedStrings.xml><?xml version="1.0" encoding="utf-8"?>
<sst xmlns="http://schemas.openxmlformats.org/spreadsheetml/2006/main" count="85" uniqueCount="40">
  <si>
    <t xml:space="preserve">  ลำพูน                            </t>
  </si>
  <si>
    <t xml:space="preserve">       ชาย                         </t>
  </si>
  <si>
    <t xml:space="preserve">       หญิง                        </t>
  </si>
  <si>
    <t>-</t>
  </si>
  <si>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</si>
  <si>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</si>
  <si>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</si>
  <si>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</si>
  <si>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</si>
  <si>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</si>
  <si>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</si>
  <si>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</si>
  <si>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</si>
  <si>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</si>
  <si>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</si>
  <si>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</si>
  <si>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</si>
  <si>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</si>
  <si>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 xml:space="preserve">   3. อื่น ๆ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</si>
  <si>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</si>
  <si>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</si>
  <si>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</si>
  <si>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>ประชากร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</si>
  <si>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</si>
  <si>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</si>
  <si>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</si>
  <si>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</si>
  <si>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</si>
  <si>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</si>
  <si>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</si>
  <si>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</si>
  <si>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</si>
  <si>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</si>
  <si>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</si>
  <si>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</si>
  <si>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</si>
  <si>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ตารางที่  1  ประชากรอายุ 15 ปีขึ้นไป จำแนกตามสถานภาพแรงงานและเพศ ภาคเหนือ เป็นรายจังหวัด  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</si>
  <si>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</si>
  <si>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ตารางที่ 1 จำนวนและร้อยละของประชากร จำแนกตามสถานภาพแรงงานและเพศ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</si>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</sst>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68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9" fillId="0" borderId="0" xfId="0" applyFont="1"/>
    <xf numFmtId="164" fontId="6" fillId="0" borderId="0" xfId="0" applyNumberFormat="1" applyFont="1"/>
    <xf numFmtId="164" fontId="10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3" xfId="0" applyFont="1" applyBorder="1"/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5" fontId="0" fillId="0" borderId="0" xfId="1" applyNumberFormat="1" applyFont="1"/>
    <xf numFmtId="165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/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0" xfId="0" applyFont="1"/>
    <xf numFmtId="164" fontId="0" fillId="4" borderId="0" xfId="0" applyNumberFormat="1" applyFill="1"/>
    <xf numFmtId="164" fontId="14" fillId="0" borderId="0" xfId="0" applyNumberFormat="1" applyFont="1" applyFill="1"/>
    <xf numFmtId="164" fontId="14" fillId="0" borderId="0" xfId="0" quotePrefix="1" applyNumberFormat="1" applyFont="1" applyFill="1" applyAlignment="1">
      <alignment horizontal="right"/>
    </xf>
    <xf numFmtId="164" fontId="14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 vertical="center"/>
    </xf>
    <xf numFmtId="164" fontId="16" fillId="0" borderId="0" xfId="0" applyNumberFormat="1" applyFont="1" applyFill="1"/>
    <xf numFmtId="0" fontId="4" fillId="5" borderId="0" xfId="0" applyFont="1" applyFill="1"/>
    <xf numFmtId="3" fontId="4" fillId="5" borderId="0" xfId="0" applyNumberFormat="1" applyFont="1" applyFill="1" applyAlignment="1">
      <alignment horizontal="right"/>
    </xf>
    <xf numFmtId="164" fontId="2" fillId="0" borderId="0" xfId="0" quotePrefix="1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17" fillId="3" borderId="0" xfId="0" applyNumberFormat="1" applyFont="1" applyFill="1"/>
    <xf numFmtId="166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0" fontId="3" fillId="6" borderId="0" xfId="0" applyFont="1" applyFill="1"/>
    <xf numFmtId="3" fontId="3" fillId="6" borderId="0" xfId="0" applyNumberFormat="1" applyFont="1" applyFill="1" applyAlignment="1">
      <alignment horizontal="right"/>
    </xf>
    <xf numFmtId="0" fontId="4" fillId="6" borderId="0" xfId="0" applyFont="1" applyFill="1"/>
    <xf numFmtId="3" fontId="4" fillId="6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opLeftCell="A7" workbookViewId="0">
      <selection activeCell="I14" sqref="I14:K22"/>
    </sheetView>
  </sheetViews>
  <sheetFormatPr defaultRowHeight="15"/>
  <cols>
    <col min="1" max="1" width="33.42578125" customWidth="1"/>
    <col min="7" max="7" width="14.5703125" customWidth="1"/>
  </cols>
  <sheetData>
    <row r="1" spans="1:12" s="3" customFormat="1" ht="27" customHeight="1">
      <c r="A1" s="48" t="s">
        <v>36</v>
      </c>
    </row>
    <row r="2" spans="1:12" s="34" customFormat="1" ht="13.5" customHeight="1">
      <c r="A2" s="33"/>
      <c r="D2" s="35"/>
      <c r="E2" s="35"/>
      <c r="F2" s="35"/>
      <c r="G2" s="35"/>
      <c r="H2" s="35"/>
      <c r="I2" s="35"/>
      <c r="J2" s="35"/>
      <c r="K2" s="35"/>
      <c r="L2" s="35"/>
    </row>
    <row r="3" spans="1:12" s="6" customFormat="1" ht="20.25" customHeight="1">
      <c r="A3" s="11"/>
      <c r="B3" s="11" t="s">
        <v>22</v>
      </c>
      <c r="C3" s="36"/>
      <c r="D3" s="67" t="s">
        <v>10</v>
      </c>
      <c r="E3" s="67"/>
      <c r="F3" s="67"/>
      <c r="G3" s="67"/>
      <c r="H3" s="11"/>
      <c r="I3" s="67" t="s">
        <v>23</v>
      </c>
      <c r="J3" s="67"/>
      <c r="K3" s="67"/>
      <c r="L3" s="67"/>
    </row>
    <row r="4" spans="1:12" s="6" customFormat="1" ht="21.75">
      <c r="A4" s="6" t="s">
        <v>24</v>
      </c>
      <c r="B4" s="6" t="s">
        <v>25</v>
      </c>
      <c r="D4" s="67" t="s">
        <v>26</v>
      </c>
      <c r="E4" s="67"/>
      <c r="F4" s="67"/>
      <c r="G4" s="6" t="s">
        <v>27</v>
      </c>
      <c r="I4" s="37"/>
    </row>
    <row r="5" spans="1:12" s="6" customFormat="1" ht="21.75">
      <c r="A5" s="38"/>
      <c r="B5" s="38" t="s">
        <v>28</v>
      </c>
      <c r="C5" s="38" t="s">
        <v>29</v>
      </c>
      <c r="D5" s="38" t="s">
        <v>29</v>
      </c>
      <c r="E5" s="38" t="s">
        <v>30</v>
      </c>
      <c r="F5" s="38" t="s">
        <v>31</v>
      </c>
      <c r="G5" s="38" t="s">
        <v>32</v>
      </c>
      <c r="H5" s="38"/>
      <c r="I5" s="38" t="s">
        <v>29</v>
      </c>
      <c r="J5" s="38" t="s">
        <v>33</v>
      </c>
      <c r="K5" s="38" t="s">
        <v>34</v>
      </c>
      <c r="L5" s="38" t="s">
        <v>35</v>
      </c>
    </row>
    <row r="6" spans="1:12" s="63" customFormat="1" ht="23.25" customHeight="1">
      <c r="A6" s="63" t="s">
        <v>0</v>
      </c>
      <c r="B6" s="64">
        <v>357000</v>
      </c>
      <c r="C6" s="64">
        <v>255325.93</v>
      </c>
      <c r="D6" s="64">
        <v>255325.93</v>
      </c>
      <c r="E6" s="64">
        <v>253706.31</v>
      </c>
      <c r="F6" s="64">
        <v>1619.63</v>
      </c>
      <c r="G6" s="64" t="s">
        <v>3</v>
      </c>
      <c r="H6" s="64"/>
      <c r="I6" s="64">
        <v>101674.07</v>
      </c>
      <c r="J6" s="64">
        <v>22703.58</v>
      </c>
      <c r="K6" s="64">
        <v>19875.66</v>
      </c>
      <c r="L6" s="64">
        <v>59094.83</v>
      </c>
    </row>
    <row r="7" spans="1:12" s="65" customFormat="1" ht="21" customHeight="1">
      <c r="A7" s="65" t="s">
        <v>1</v>
      </c>
      <c r="B7" s="66">
        <v>171445</v>
      </c>
      <c r="C7" s="66">
        <v>135122.32999999999</v>
      </c>
      <c r="D7" s="66">
        <v>135122.32999999999</v>
      </c>
      <c r="E7" s="66">
        <v>133793.21</v>
      </c>
      <c r="F7" s="66">
        <v>1329.12</v>
      </c>
      <c r="G7" s="66" t="s">
        <v>3</v>
      </c>
      <c r="H7" s="66"/>
      <c r="I7" s="66">
        <v>36322.67</v>
      </c>
      <c r="J7" s="66">
        <v>642.87</v>
      </c>
      <c r="K7" s="66">
        <v>8755.74</v>
      </c>
      <c r="L7" s="66">
        <v>26924.06</v>
      </c>
    </row>
    <row r="8" spans="1:12" s="65" customFormat="1" ht="21" customHeight="1">
      <c r="A8" s="65" t="s">
        <v>2</v>
      </c>
      <c r="B8" s="66">
        <v>185555</v>
      </c>
      <c r="C8" s="66">
        <v>120203.61</v>
      </c>
      <c r="D8" s="66">
        <v>120203.61</v>
      </c>
      <c r="E8" s="66">
        <v>119913.1</v>
      </c>
      <c r="F8" s="66">
        <v>290.51</v>
      </c>
      <c r="G8" s="66" t="s">
        <v>3</v>
      </c>
      <c r="H8" s="66"/>
      <c r="I8" s="66">
        <v>65351.4</v>
      </c>
      <c r="J8" s="66">
        <v>22060.71</v>
      </c>
      <c r="K8" s="66">
        <v>11119.92</v>
      </c>
      <c r="L8" s="66">
        <v>32170.76</v>
      </c>
    </row>
    <row r="9" spans="1:12" s="55" customFormat="1" ht="21" customHeight="1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s="55" customFormat="1" ht="21" customHeight="1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21.75">
      <c r="A11" s="7" t="s">
        <v>4</v>
      </c>
      <c r="B11" s="8" t="s">
        <v>5</v>
      </c>
      <c r="C11" s="8" t="s">
        <v>6</v>
      </c>
      <c r="D11" s="8" t="s">
        <v>7</v>
      </c>
    </row>
    <row r="12" spans="1:12" ht="21.75">
      <c r="A12" s="3"/>
      <c r="B12" s="11"/>
      <c r="C12" s="11" t="s">
        <v>8</v>
      </c>
      <c r="D12" s="11"/>
    </row>
    <row r="13" spans="1:12" ht="21.75">
      <c r="A13" s="12" t="s">
        <v>9</v>
      </c>
      <c r="B13" s="64">
        <v>357000</v>
      </c>
      <c r="C13" s="66">
        <v>171445</v>
      </c>
      <c r="D13" s="66">
        <v>185555</v>
      </c>
      <c r="F13" s="39">
        <f>SUM(F14,F19)</f>
        <v>100</v>
      </c>
      <c r="G13" s="41">
        <f>SUM(G14,G19)</f>
        <v>100</v>
      </c>
      <c r="H13" s="42">
        <f>SUM(H14+H19)</f>
        <v>100.00000538923769</v>
      </c>
      <c r="I13" s="42"/>
      <c r="J13" s="42"/>
      <c r="K13" s="42"/>
    </row>
    <row r="14" spans="1:12" ht="21.75">
      <c r="A14" s="15" t="s">
        <v>10</v>
      </c>
      <c r="B14" s="64">
        <v>255325.93</v>
      </c>
      <c r="C14" s="66">
        <v>135122.32999999999</v>
      </c>
      <c r="D14" s="66">
        <v>120203.61</v>
      </c>
      <c r="F14" s="61">
        <f>B14/$B$13*100</f>
        <v>71.519868347338928</v>
      </c>
      <c r="G14" s="62">
        <f>C14/$C$13*100</f>
        <v>78.813806176908045</v>
      </c>
      <c r="H14" s="61">
        <f>D14/$D$13*100</f>
        <v>64.78058257659454</v>
      </c>
      <c r="I14" s="60">
        <v>71.519868347338928</v>
      </c>
      <c r="J14" s="60">
        <v>78.813806176908045</v>
      </c>
      <c r="K14" s="60">
        <v>64.78058257659454</v>
      </c>
    </row>
    <row r="15" spans="1:12" ht="21.75">
      <c r="A15" s="16" t="s">
        <v>11</v>
      </c>
      <c r="B15" s="64">
        <v>255325.93</v>
      </c>
      <c r="C15" s="66">
        <v>135122.32999999999</v>
      </c>
      <c r="D15" s="66">
        <v>120203.61</v>
      </c>
      <c r="F15" s="61">
        <f t="shared" ref="F15:F22" si="0">B15/$B$13*100</f>
        <v>71.519868347338928</v>
      </c>
      <c r="G15" s="62">
        <f t="shared" ref="G15:G22" si="1">C15/$C$13*100</f>
        <v>78.813806176908045</v>
      </c>
      <c r="H15" s="61">
        <f t="shared" ref="H15:H22" si="2">D15/$D$13*100</f>
        <v>64.78058257659454</v>
      </c>
      <c r="I15" s="40">
        <v>71.519868347338928</v>
      </c>
      <c r="J15" s="40">
        <v>78.813806176908045</v>
      </c>
      <c r="K15" s="40">
        <v>64.78058257659454</v>
      </c>
    </row>
    <row r="16" spans="1:12" ht="21.75">
      <c r="A16" s="16" t="s">
        <v>12</v>
      </c>
      <c r="B16" s="64">
        <v>253706.31</v>
      </c>
      <c r="C16" s="66">
        <v>133793.21</v>
      </c>
      <c r="D16" s="66">
        <v>119913.1</v>
      </c>
      <c r="F16" s="61">
        <f t="shared" si="0"/>
        <v>71.066193277310916</v>
      </c>
      <c r="G16" s="62">
        <f t="shared" si="1"/>
        <v>78.038560471288164</v>
      </c>
      <c r="H16" s="61">
        <f t="shared" si="2"/>
        <v>64.624019832394708</v>
      </c>
      <c r="I16" s="49">
        <v>71.066193277310916</v>
      </c>
      <c r="J16" s="49">
        <v>78.038560471288164</v>
      </c>
      <c r="K16" s="49">
        <v>64.624019832394708</v>
      </c>
    </row>
    <row r="17" spans="1:11" ht="21.75">
      <c r="A17" s="16" t="s">
        <v>13</v>
      </c>
      <c r="B17" s="64">
        <v>1619.63</v>
      </c>
      <c r="C17" s="66">
        <v>1329.12</v>
      </c>
      <c r="D17" s="66">
        <v>290.51</v>
      </c>
      <c r="F17" s="61">
        <f t="shared" si="0"/>
        <v>0.45367787114845942</v>
      </c>
      <c r="G17" s="62">
        <f t="shared" si="1"/>
        <v>0.77524570561987804</v>
      </c>
      <c r="H17" s="61">
        <f t="shared" si="2"/>
        <v>0.15656274419983293</v>
      </c>
      <c r="I17" s="49">
        <v>0.45367787114845942</v>
      </c>
      <c r="J17" s="49">
        <v>0.77524570561987804</v>
      </c>
      <c r="K17" s="49">
        <v>0.15656274419983293</v>
      </c>
    </row>
    <row r="18" spans="1:11" ht="21.75">
      <c r="A18" s="16" t="s">
        <v>14</v>
      </c>
      <c r="B18" s="64" t="s">
        <v>3</v>
      </c>
      <c r="C18" s="66" t="s">
        <v>3</v>
      </c>
      <c r="D18" s="66" t="s">
        <v>3</v>
      </c>
      <c r="F18" s="61" t="s">
        <v>3</v>
      </c>
      <c r="G18" s="62" t="s">
        <v>3</v>
      </c>
      <c r="H18" s="61" t="s">
        <v>3</v>
      </c>
      <c r="I18" s="57" t="s">
        <v>3</v>
      </c>
      <c r="J18" s="57" t="s">
        <v>3</v>
      </c>
      <c r="K18" s="57" t="s">
        <v>3</v>
      </c>
    </row>
    <row r="19" spans="1:11" ht="21.75">
      <c r="A19" s="15" t="s">
        <v>15</v>
      </c>
      <c r="B19" s="64">
        <v>101674.07</v>
      </c>
      <c r="C19" s="66">
        <v>36322.67</v>
      </c>
      <c r="D19" s="66">
        <v>65351.4</v>
      </c>
      <c r="F19" s="61">
        <f t="shared" si="0"/>
        <v>28.480131652661068</v>
      </c>
      <c r="G19" s="62">
        <f t="shared" si="1"/>
        <v>21.186193823091955</v>
      </c>
      <c r="H19" s="61">
        <f t="shared" si="2"/>
        <v>35.219422812643153</v>
      </c>
      <c r="I19" s="60">
        <v>28.480131652661068</v>
      </c>
      <c r="J19" s="60">
        <v>21.186193823091955</v>
      </c>
      <c r="K19" s="60">
        <v>35.219422812643153</v>
      </c>
    </row>
    <row r="20" spans="1:11" ht="21.75">
      <c r="A20" s="16" t="s">
        <v>16</v>
      </c>
      <c r="B20" s="64">
        <v>22703.58</v>
      </c>
      <c r="C20" s="66">
        <v>642.87</v>
      </c>
      <c r="D20" s="66">
        <v>22060.71</v>
      </c>
      <c r="F20" s="61">
        <f t="shared" si="0"/>
        <v>6.3595462184873952</v>
      </c>
      <c r="G20" s="62">
        <f t="shared" si="1"/>
        <v>0.37497156522499925</v>
      </c>
      <c r="H20" s="61">
        <f t="shared" si="2"/>
        <v>11.889040985152649</v>
      </c>
      <c r="I20" s="40">
        <v>6.3595462184873952</v>
      </c>
      <c r="J20" s="40">
        <v>0.37497156522499925</v>
      </c>
      <c r="K20" s="40">
        <v>11.889040985152649</v>
      </c>
    </row>
    <row r="21" spans="1:11" ht="21.75">
      <c r="A21" s="16" t="s">
        <v>17</v>
      </c>
      <c r="B21" s="64">
        <v>19875.66</v>
      </c>
      <c r="C21" s="66">
        <v>8755.74</v>
      </c>
      <c r="D21" s="66">
        <v>11119.92</v>
      </c>
      <c r="F21" s="61">
        <f t="shared" si="0"/>
        <v>5.5674117647058825</v>
      </c>
      <c r="G21" s="62">
        <f t="shared" si="1"/>
        <v>5.1070255767155643</v>
      </c>
      <c r="H21" s="61">
        <f t="shared" si="2"/>
        <v>5.9927891999676648</v>
      </c>
      <c r="I21" s="40">
        <v>5.5674117647058825</v>
      </c>
      <c r="J21" s="40">
        <v>5.1070255767155643</v>
      </c>
      <c r="K21" s="40">
        <v>5.9927891999676648</v>
      </c>
    </row>
    <row r="22" spans="1:11" ht="21.75">
      <c r="A22" s="18" t="s">
        <v>18</v>
      </c>
      <c r="B22" s="64">
        <v>59094.83</v>
      </c>
      <c r="C22" s="66">
        <v>26924.06</v>
      </c>
      <c r="D22" s="66">
        <v>32170.76</v>
      </c>
      <c r="F22" s="61">
        <f t="shared" si="0"/>
        <v>16.553173669467789</v>
      </c>
      <c r="G22" s="62">
        <f t="shared" si="1"/>
        <v>15.704196681151391</v>
      </c>
      <c r="H22" s="61">
        <f t="shared" si="2"/>
        <v>17.337587238285142</v>
      </c>
      <c r="I22" s="40">
        <v>16.553173669467789</v>
      </c>
      <c r="J22" s="40">
        <v>15.704196681151391</v>
      </c>
      <c r="K22" s="40">
        <v>17.337587238285142</v>
      </c>
    </row>
    <row r="23" spans="1:11">
      <c r="I23" s="39"/>
    </row>
    <row r="24" spans="1:11">
      <c r="F24" s="39"/>
    </row>
  </sheetData>
  <mergeCells count="3">
    <mergeCell ref="D3:G3"/>
    <mergeCell ref="I3:L3"/>
    <mergeCell ref="D4:F4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view="pageLayout" topLeftCell="A19" zoomScaleNormal="100" workbookViewId="0">
      <selection activeCell="A32" sqref="A32"/>
    </sheetView>
  </sheetViews>
  <sheetFormatPr defaultColWidth="13" defaultRowHeight="21.75"/>
  <cols>
    <col min="1" max="1" width="33" style="5" customWidth="1"/>
    <col min="2" max="4" width="18" style="5" customWidth="1"/>
    <col min="5" max="5" width="4.42578125" style="5" customWidth="1"/>
    <col min="6" max="7" width="13" style="5"/>
    <col min="8" max="8" width="17.42578125" style="5" customWidth="1"/>
    <col min="9" max="10" width="13" style="5"/>
    <col min="11" max="11" width="2.7109375" style="5" customWidth="1"/>
    <col min="12" max="256" width="13" style="5"/>
    <col min="257" max="257" width="46.5703125" style="5" customWidth="1"/>
    <col min="258" max="260" width="27.28515625" style="5" customWidth="1"/>
    <col min="261" max="261" width="4.42578125" style="5" customWidth="1"/>
    <col min="262" max="263" width="13" style="5"/>
    <col min="264" max="264" width="17.42578125" style="5" customWidth="1"/>
    <col min="265" max="266" width="13" style="5"/>
    <col min="267" max="267" width="2.7109375" style="5" customWidth="1"/>
    <col min="268" max="512" width="13" style="5"/>
    <col min="513" max="513" width="46.5703125" style="5" customWidth="1"/>
    <col min="514" max="516" width="27.28515625" style="5" customWidth="1"/>
    <col min="517" max="517" width="4.42578125" style="5" customWidth="1"/>
    <col min="518" max="519" width="13" style="5"/>
    <col min="520" max="520" width="17.42578125" style="5" customWidth="1"/>
    <col min="521" max="522" width="13" style="5"/>
    <col min="523" max="523" width="2.7109375" style="5" customWidth="1"/>
    <col min="524" max="768" width="13" style="5"/>
    <col min="769" max="769" width="46.5703125" style="5" customWidth="1"/>
    <col min="770" max="772" width="27.28515625" style="5" customWidth="1"/>
    <col min="773" max="773" width="4.42578125" style="5" customWidth="1"/>
    <col min="774" max="775" width="13" style="5"/>
    <col min="776" max="776" width="17.42578125" style="5" customWidth="1"/>
    <col min="777" max="778" width="13" style="5"/>
    <col min="779" max="779" width="2.7109375" style="5" customWidth="1"/>
    <col min="780" max="1024" width="13" style="5"/>
    <col min="1025" max="1025" width="46.5703125" style="5" customWidth="1"/>
    <col min="1026" max="1028" width="27.28515625" style="5" customWidth="1"/>
    <col min="1029" max="1029" width="4.42578125" style="5" customWidth="1"/>
    <col min="1030" max="1031" width="13" style="5"/>
    <col min="1032" max="1032" width="17.42578125" style="5" customWidth="1"/>
    <col min="1033" max="1034" width="13" style="5"/>
    <col min="1035" max="1035" width="2.7109375" style="5" customWidth="1"/>
    <col min="1036" max="1280" width="13" style="5"/>
    <col min="1281" max="1281" width="46.5703125" style="5" customWidth="1"/>
    <col min="1282" max="1284" width="27.28515625" style="5" customWidth="1"/>
    <col min="1285" max="1285" width="4.42578125" style="5" customWidth="1"/>
    <col min="1286" max="1287" width="13" style="5"/>
    <col min="1288" max="1288" width="17.42578125" style="5" customWidth="1"/>
    <col min="1289" max="1290" width="13" style="5"/>
    <col min="1291" max="1291" width="2.7109375" style="5" customWidth="1"/>
    <col min="1292" max="1536" width="13" style="5"/>
    <col min="1537" max="1537" width="46.5703125" style="5" customWidth="1"/>
    <col min="1538" max="1540" width="27.28515625" style="5" customWidth="1"/>
    <col min="1541" max="1541" width="4.42578125" style="5" customWidth="1"/>
    <col min="1542" max="1543" width="13" style="5"/>
    <col min="1544" max="1544" width="17.42578125" style="5" customWidth="1"/>
    <col min="1545" max="1546" width="13" style="5"/>
    <col min="1547" max="1547" width="2.7109375" style="5" customWidth="1"/>
    <col min="1548" max="1792" width="13" style="5"/>
    <col min="1793" max="1793" width="46.5703125" style="5" customWidth="1"/>
    <col min="1794" max="1796" width="27.28515625" style="5" customWidth="1"/>
    <col min="1797" max="1797" width="4.42578125" style="5" customWidth="1"/>
    <col min="1798" max="1799" width="13" style="5"/>
    <col min="1800" max="1800" width="17.42578125" style="5" customWidth="1"/>
    <col min="1801" max="1802" width="13" style="5"/>
    <col min="1803" max="1803" width="2.7109375" style="5" customWidth="1"/>
    <col min="1804" max="2048" width="13" style="5"/>
    <col min="2049" max="2049" width="46.5703125" style="5" customWidth="1"/>
    <col min="2050" max="2052" width="27.28515625" style="5" customWidth="1"/>
    <col min="2053" max="2053" width="4.42578125" style="5" customWidth="1"/>
    <col min="2054" max="2055" width="13" style="5"/>
    <col min="2056" max="2056" width="17.42578125" style="5" customWidth="1"/>
    <col min="2057" max="2058" width="13" style="5"/>
    <col min="2059" max="2059" width="2.7109375" style="5" customWidth="1"/>
    <col min="2060" max="2304" width="13" style="5"/>
    <col min="2305" max="2305" width="46.5703125" style="5" customWidth="1"/>
    <col min="2306" max="2308" width="27.28515625" style="5" customWidth="1"/>
    <col min="2309" max="2309" width="4.42578125" style="5" customWidth="1"/>
    <col min="2310" max="2311" width="13" style="5"/>
    <col min="2312" max="2312" width="17.42578125" style="5" customWidth="1"/>
    <col min="2313" max="2314" width="13" style="5"/>
    <col min="2315" max="2315" width="2.7109375" style="5" customWidth="1"/>
    <col min="2316" max="2560" width="13" style="5"/>
    <col min="2561" max="2561" width="46.5703125" style="5" customWidth="1"/>
    <col min="2562" max="2564" width="27.28515625" style="5" customWidth="1"/>
    <col min="2565" max="2565" width="4.42578125" style="5" customWidth="1"/>
    <col min="2566" max="2567" width="13" style="5"/>
    <col min="2568" max="2568" width="17.42578125" style="5" customWidth="1"/>
    <col min="2569" max="2570" width="13" style="5"/>
    <col min="2571" max="2571" width="2.7109375" style="5" customWidth="1"/>
    <col min="2572" max="2816" width="13" style="5"/>
    <col min="2817" max="2817" width="46.5703125" style="5" customWidth="1"/>
    <col min="2818" max="2820" width="27.28515625" style="5" customWidth="1"/>
    <col min="2821" max="2821" width="4.42578125" style="5" customWidth="1"/>
    <col min="2822" max="2823" width="13" style="5"/>
    <col min="2824" max="2824" width="17.42578125" style="5" customWidth="1"/>
    <col min="2825" max="2826" width="13" style="5"/>
    <col min="2827" max="2827" width="2.7109375" style="5" customWidth="1"/>
    <col min="2828" max="3072" width="13" style="5"/>
    <col min="3073" max="3073" width="46.5703125" style="5" customWidth="1"/>
    <col min="3074" max="3076" width="27.28515625" style="5" customWidth="1"/>
    <col min="3077" max="3077" width="4.42578125" style="5" customWidth="1"/>
    <col min="3078" max="3079" width="13" style="5"/>
    <col min="3080" max="3080" width="17.42578125" style="5" customWidth="1"/>
    <col min="3081" max="3082" width="13" style="5"/>
    <col min="3083" max="3083" width="2.7109375" style="5" customWidth="1"/>
    <col min="3084" max="3328" width="13" style="5"/>
    <col min="3329" max="3329" width="46.5703125" style="5" customWidth="1"/>
    <col min="3330" max="3332" width="27.28515625" style="5" customWidth="1"/>
    <col min="3333" max="3333" width="4.42578125" style="5" customWidth="1"/>
    <col min="3334" max="3335" width="13" style="5"/>
    <col min="3336" max="3336" width="17.42578125" style="5" customWidth="1"/>
    <col min="3337" max="3338" width="13" style="5"/>
    <col min="3339" max="3339" width="2.7109375" style="5" customWidth="1"/>
    <col min="3340" max="3584" width="13" style="5"/>
    <col min="3585" max="3585" width="46.5703125" style="5" customWidth="1"/>
    <col min="3586" max="3588" width="27.28515625" style="5" customWidth="1"/>
    <col min="3589" max="3589" width="4.42578125" style="5" customWidth="1"/>
    <col min="3590" max="3591" width="13" style="5"/>
    <col min="3592" max="3592" width="17.42578125" style="5" customWidth="1"/>
    <col min="3593" max="3594" width="13" style="5"/>
    <col min="3595" max="3595" width="2.7109375" style="5" customWidth="1"/>
    <col min="3596" max="3840" width="13" style="5"/>
    <col min="3841" max="3841" width="46.5703125" style="5" customWidth="1"/>
    <col min="3842" max="3844" width="27.28515625" style="5" customWidth="1"/>
    <col min="3845" max="3845" width="4.42578125" style="5" customWidth="1"/>
    <col min="3846" max="3847" width="13" style="5"/>
    <col min="3848" max="3848" width="17.42578125" style="5" customWidth="1"/>
    <col min="3849" max="3850" width="13" style="5"/>
    <col min="3851" max="3851" width="2.7109375" style="5" customWidth="1"/>
    <col min="3852" max="4096" width="13" style="5"/>
    <col min="4097" max="4097" width="46.5703125" style="5" customWidth="1"/>
    <col min="4098" max="4100" width="27.28515625" style="5" customWidth="1"/>
    <col min="4101" max="4101" width="4.42578125" style="5" customWidth="1"/>
    <col min="4102" max="4103" width="13" style="5"/>
    <col min="4104" max="4104" width="17.42578125" style="5" customWidth="1"/>
    <col min="4105" max="4106" width="13" style="5"/>
    <col min="4107" max="4107" width="2.7109375" style="5" customWidth="1"/>
    <col min="4108" max="4352" width="13" style="5"/>
    <col min="4353" max="4353" width="46.5703125" style="5" customWidth="1"/>
    <col min="4354" max="4356" width="27.28515625" style="5" customWidth="1"/>
    <col min="4357" max="4357" width="4.42578125" style="5" customWidth="1"/>
    <col min="4358" max="4359" width="13" style="5"/>
    <col min="4360" max="4360" width="17.42578125" style="5" customWidth="1"/>
    <col min="4361" max="4362" width="13" style="5"/>
    <col min="4363" max="4363" width="2.7109375" style="5" customWidth="1"/>
    <col min="4364" max="4608" width="13" style="5"/>
    <col min="4609" max="4609" width="46.5703125" style="5" customWidth="1"/>
    <col min="4610" max="4612" width="27.28515625" style="5" customWidth="1"/>
    <col min="4613" max="4613" width="4.42578125" style="5" customWidth="1"/>
    <col min="4614" max="4615" width="13" style="5"/>
    <col min="4616" max="4616" width="17.42578125" style="5" customWidth="1"/>
    <col min="4617" max="4618" width="13" style="5"/>
    <col min="4619" max="4619" width="2.7109375" style="5" customWidth="1"/>
    <col min="4620" max="4864" width="13" style="5"/>
    <col min="4865" max="4865" width="46.5703125" style="5" customWidth="1"/>
    <col min="4866" max="4868" width="27.28515625" style="5" customWidth="1"/>
    <col min="4869" max="4869" width="4.42578125" style="5" customWidth="1"/>
    <col min="4870" max="4871" width="13" style="5"/>
    <col min="4872" max="4872" width="17.42578125" style="5" customWidth="1"/>
    <col min="4873" max="4874" width="13" style="5"/>
    <col min="4875" max="4875" width="2.7109375" style="5" customWidth="1"/>
    <col min="4876" max="5120" width="13" style="5"/>
    <col min="5121" max="5121" width="46.5703125" style="5" customWidth="1"/>
    <col min="5122" max="5124" width="27.28515625" style="5" customWidth="1"/>
    <col min="5125" max="5125" width="4.42578125" style="5" customWidth="1"/>
    <col min="5126" max="5127" width="13" style="5"/>
    <col min="5128" max="5128" width="17.42578125" style="5" customWidth="1"/>
    <col min="5129" max="5130" width="13" style="5"/>
    <col min="5131" max="5131" width="2.7109375" style="5" customWidth="1"/>
    <col min="5132" max="5376" width="13" style="5"/>
    <col min="5377" max="5377" width="46.5703125" style="5" customWidth="1"/>
    <col min="5378" max="5380" width="27.28515625" style="5" customWidth="1"/>
    <col min="5381" max="5381" width="4.42578125" style="5" customWidth="1"/>
    <col min="5382" max="5383" width="13" style="5"/>
    <col min="5384" max="5384" width="17.42578125" style="5" customWidth="1"/>
    <col min="5385" max="5386" width="13" style="5"/>
    <col min="5387" max="5387" width="2.7109375" style="5" customWidth="1"/>
    <col min="5388" max="5632" width="13" style="5"/>
    <col min="5633" max="5633" width="46.5703125" style="5" customWidth="1"/>
    <col min="5634" max="5636" width="27.28515625" style="5" customWidth="1"/>
    <col min="5637" max="5637" width="4.42578125" style="5" customWidth="1"/>
    <col min="5638" max="5639" width="13" style="5"/>
    <col min="5640" max="5640" width="17.42578125" style="5" customWidth="1"/>
    <col min="5641" max="5642" width="13" style="5"/>
    <col min="5643" max="5643" width="2.7109375" style="5" customWidth="1"/>
    <col min="5644" max="5888" width="13" style="5"/>
    <col min="5889" max="5889" width="46.5703125" style="5" customWidth="1"/>
    <col min="5890" max="5892" width="27.28515625" style="5" customWidth="1"/>
    <col min="5893" max="5893" width="4.42578125" style="5" customWidth="1"/>
    <col min="5894" max="5895" width="13" style="5"/>
    <col min="5896" max="5896" width="17.42578125" style="5" customWidth="1"/>
    <col min="5897" max="5898" width="13" style="5"/>
    <col min="5899" max="5899" width="2.7109375" style="5" customWidth="1"/>
    <col min="5900" max="6144" width="13" style="5"/>
    <col min="6145" max="6145" width="46.5703125" style="5" customWidth="1"/>
    <col min="6146" max="6148" width="27.28515625" style="5" customWidth="1"/>
    <col min="6149" max="6149" width="4.42578125" style="5" customWidth="1"/>
    <col min="6150" max="6151" width="13" style="5"/>
    <col min="6152" max="6152" width="17.42578125" style="5" customWidth="1"/>
    <col min="6153" max="6154" width="13" style="5"/>
    <col min="6155" max="6155" width="2.7109375" style="5" customWidth="1"/>
    <col min="6156" max="6400" width="13" style="5"/>
    <col min="6401" max="6401" width="46.5703125" style="5" customWidth="1"/>
    <col min="6402" max="6404" width="27.28515625" style="5" customWidth="1"/>
    <col min="6405" max="6405" width="4.42578125" style="5" customWidth="1"/>
    <col min="6406" max="6407" width="13" style="5"/>
    <col min="6408" max="6408" width="17.42578125" style="5" customWidth="1"/>
    <col min="6409" max="6410" width="13" style="5"/>
    <col min="6411" max="6411" width="2.7109375" style="5" customWidth="1"/>
    <col min="6412" max="6656" width="13" style="5"/>
    <col min="6657" max="6657" width="46.5703125" style="5" customWidth="1"/>
    <col min="6658" max="6660" width="27.28515625" style="5" customWidth="1"/>
    <col min="6661" max="6661" width="4.42578125" style="5" customWidth="1"/>
    <col min="6662" max="6663" width="13" style="5"/>
    <col min="6664" max="6664" width="17.42578125" style="5" customWidth="1"/>
    <col min="6665" max="6666" width="13" style="5"/>
    <col min="6667" max="6667" width="2.7109375" style="5" customWidth="1"/>
    <col min="6668" max="6912" width="13" style="5"/>
    <col min="6913" max="6913" width="46.5703125" style="5" customWidth="1"/>
    <col min="6914" max="6916" width="27.28515625" style="5" customWidth="1"/>
    <col min="6917" max="6917" width="4.42578125" style="5" customWidth="1"/>
    <col min="6918" max="6919" width="13" style="5"/>
    <col min="6920" max="6920" width="17.42578125" style="5" customWidth="1"/>
    <col min="6921" max="6922" width="13" style="5"/>
    <col min="6923" max="6923" width="2.7109375" style="5" customWidth="1"/>
    <col min="6924" max="7168" width="13" style="5"/>
    <col min="7169" max="7169" width="46.5703125" style="5" customWidth="1"/>
    <col min="7170" max="7172" width="27.28515625" style="5" customWidth="1"/>
    <col min="7173" max="7173" width="4.42578125" style="5" customWidth="1"/>
    <col min="7174" max="7175" width="13" style="5"/>
    <col min="7176" max="7176" width="17.42578125" style="5" customWidth="1"/>
    <col min="7177" max="7178" width="13" style="5"/>
    <col min="7179" max="7179" width="2.7109375" style="5" customWidth="1"/>
    <col min="7180" max="7424" width="13" style="5"/>
    <col min="7425" max="7425" width="46.5703125" style="5" customWidth="1"/>
    <col min="7426" max="7428" width="27.28515625" style="5" customWidth="1"/>
    <col min="7429" max="7429" width="4.42578125" style="5" customWidth="1"/>
    <col min="7430" max="7431" width="13" style="5"/>
    <col min="7432" max="7432" width="17.42578125" style="5" customWidth="1"/>
    <col min="7433" max="7434" width="13" style="5"/>
    <col min="7435" max="7435" width="2.7109375" style="5" customWidth="1"/>
    <col min="7436" max="7680" width="13" style="5"/>
    <col min="7681" max="7681" width="46.5703125" style="5" customWidth="1"/>
    <col min="7682" max="7684" width="27.28515625" style="5" customWidth="1"/>
    <col min="7685" max="7685" width="4.42578125" style="5" customWidth="1"/>
    <col min="7686" max="7687" width="13" style="5"/>
    <col min="7688" max="7688" width="17.42578125" style="5" customWidth="1"/>
    <col min="7689" max="7690" width="13" style="5"/>
    <col min="7691" max="7691" width="2.7109375" style="5" customWidth="1"/>
    <col min="7692" max="7936" width="13" style="5"/>
    <col min="7937" max="7937" width="46.5703125" style="5" customWidth="1"/>
    <col min="7938" max="7940" width="27.28515625" style="5" customWidth="1"/>
    <col min="7941" max="7941" width="4.42578125" style="5" customWidth="1"/>
    <col min="7942" max="7943" width="13" style="5"/>
    <col min="7944" max="7944" width="17.42578125" style="5" customWidth="1"/>
    <col min="7945" max="7946" width="13" style="5"/>
    <col min="7947" max="7947" width="2.7109375" style="5" customWidth="1"/>
    <col min="7948" max="8192" width="13" style="5"/>
    <col min="8193" max="8193" width="46.5703125" style="5" customWidth="1"/>
    <col min="8194" max="8196" width="27.28515625" style="5" customWidth="1"/>
    <col min="8197" max="8197" width="4.42578125" style="5" customWidth="1"/>
    <col min="8198" max="8199" width="13" style="5"/>
    <col min="8200" max="8200" width="17.42578125" style="5" customWidth="1"/>
    <col min="8201" max="8202" width="13" style="5"/>
    <col min="8203" max="8203" width="2.7109375" style="5" customWidth="1"/>
    <col min="8204" max="8448" width="13" style="5"/>
    <col min="8449" max="8449" width="46.5703125" style="5" customWidth="1"/>
    <col min="8450" max="8452" width="27.28515625" style="5" customWidth="1"/>
    <col min="8453" max="8453" width="4.42578125" style="5" customWidth="1"/>
    <col min="8454" max="8455" width="13" style="5"/>
    <col min="8456" max="8456" width="17.42578125" style="5" customWidth="1"/>
    <col min="8457" max="8458" width="13" style="5"/>
    <col min="8459" max="8459" width="2.7109375" style="5" customWidth="1"/>
    <col min="8460" max="8704" width="13" style="5"/>
    <col min="8705" max="8705" width="46.5703125" style="5" customWidth="1"/>
    <col min="8706" max="8708" width="27.28515625" style="5" customWidth="1"/>
    <col min="8709" max="8709" width="4.42578125" style="5" customWidth="1"/>
    <col min="8710" max="8711" width="13" style="5"/>
    <col min="8712" max="8712" width="17.42578125" style="5" customWidth="1"/>
    <col min="8713" max="8714" width="13" style="5"/>
    <col min="8715" max="8715" width="2.7109375" style="5" customWidth="1"/>
    <col min="8716" max="8960" width="13" style="5"/>
    <col min="8961" max="8961" width="46.5703125" style="5" customWidth="1"/>
    <col min="8962" max="8964" width="27.28515625" style="5" customWidth="1"/>
    <col min="8965" max="8965" width="4.42578125" style="5" customWidth="1"/>
    <col min="8966" max="8967" width="13" style="5"/>
    <col min="8968" max="8968" width="17.42578125" style="5" customWidth="1"/>
    <col min="8969" max="8970" width="13" style="5"/>
    <col min="8971" max="8971" width="2.7109375" style="5" customWidth="1"/>
    <col min="8972" max="9216" width="13" style="5"/>
    <col min="9217" max="9217" width="46.5703125" style="5" customWidth="1"/>
    <col min="9218" max="9220" width="27.28515625" style="5" customWidth="1"/>
    <col min="9221" max="9221" width="4.42578125" style="5" customWidth="1"/>
    <col min="9222" max="9223" width="13" style="5"/>
    <col min="9224" max="9224" width="17.42578125" style="5" customWidth="1"/>
    <col min="9225" max="9226" width="13" style="5"/>
    <col min="9227" max="9227" width="2.7109375" style="5" customWidth="1"/>
    <col min="9228" max="9472" width="13" style="5"/>
    <col min="9473" max="9473" width="46.5703125" style="5" customWidth="1"/>
    <col min="9474" max="9476" width="27.28515625" style="5" customWidth="1"/>
    <col min="9477" max="9477" width="4.42578125" style="5" customWidth="1"/>
    <col min="9478" max="9479" width="13" style="5"/>
    <col min="9480" max="9480" width="17.42578125" style="5" customWidth="1"/>
    <col min="9481" max="9482" width="13" style="5"/>
    <col min="9483" max="9483" width="2.7109375" style="5" customWidth="1"/>
    <col min="9484" max="9728" width="13" style="5"/>
    <col min="9729" max="9729" width="46.5703125" style="5" customWidth="1"/>
    <col min="9730" max="9732" width="27.28515625" style="5" customWidth="1"/>
    <col min="9733" max="9733" width="4.42578125" style="5" customWidth="1"/>
    <col min="9734" max="9735" width="13" style="5"/>
    <col min="9736" max="9736" width="17.42578125" style="5" customWidth="1"/>
    <col min="9737" max="9738" width="13" style="5"/>
    <col min="9739" max="9739" width="2.7109375" style="5" customWidth="1"/>
    <col min="9740" max="9984" width="13" style="5"/>
    <col min="9985" max="9985" width="46.5703125" style="5" customWidth="1"/>
    <col min="9986" max="9988" width="27.28515625" style="5" customWidth="1"/>
    <col min="9989" max="9989" width="4.42578125" style="5" customWidth="1"/>
    <col min="9990" max="9991" width="13" style="5"/>
    <col min="9992" max="9992" width="17.42578125" style="5" customWidth="1"/>
    <col min="9993" max="9994" width="13" style="5"/>
    <col min="9995" max="9995" width="2.7109375" style="5" customWidth="1"/>
    <col min="9996" max="10240" width="13" style="5"/>
    <col min="10241" max="10241" width="46.5703125" style="5" customWidth="1"/>
    <col min="10242" max="10244" width="27.28515625" style="5" customWidth="1"/>
    <col min="10245" max="10245" width="4.42578125" style="5" customWidth="1"/>
    <col min="10246" max="10247" width="13" style="5"/>
    <col min="10248" max="10248" width="17.42578125" style="5" customWidth="1"/>
    <col min="10249" max="10250" width="13" style="5"/>
    <col min="10251" max="10251" width="2.7109375" style="5" customWidth="1"/>
    <col min="10252" max="10496" width="13" style="5"/>
    <col min="10497" max="10497" width="46.5703125" style="5" customWidth="1"/>
    <col min="10498" max="10500" width="27.28515625" style="5" customWidth="1"/>
    <col min="10501" max="10501" width="4.42578125" style="5" customWidth="1"/>
    <col min="10502" max="10503" width="13" style="5"/>
    <col min="10504" max="10504" width="17.42578125" style="5" customWidth="1"/>
    <col min="10505" max="10506" width="13" style="5"/>
    <col min="10507" max="10507" width="2.7109375" style="5" customWidth="1"/>
    <col min="10508" max="10752" width="13" style="5"/>
    <col min="10753" max="10753" width="46.5703125" style="5" customWidth="1"/>
    <col min="10754" max="10756" width="27.28515625" style="5" customWidth="1"/>
    <col min="10757" max="10757" width="4.42578125" style="5" customWidth="1"/>
    <col min="10758" max="10759" width="13" style="5"/>
    <col min="10760" max="10760" width="17.42578125" style="5" customWidth="1"/>
    <col min="10761" max="10762" width="13" style="5"/>
    <col min="10763" max="10763" width="2.7109375" style="5" customWidth="1"/>
    <col min="10764" max="11008" width="13" style="5"/>
    <col min="11009" max="11009" width="46.5703125" style="5" customWidth="1"/>
    <col min="11010" max="11012" width="27.28515625" style="5" customWidth="1"/>
    <col min="11013" max="11013" width="4.42578125" style="5" customWidth="1"/>
    <col min="11014" max="11015" width="13" style="5"/>
    <col min="11016" max="11016" width="17.42578125" style="5" customWidth="1"/>
    <col min="11017" max="11018" width="13" style="5"/>
    <col min="11019" max="11019" width="2.7109375" style="5" customWidth="1"/>
    <col min="11020" max="11264" width="13" style="5"/>
    <col min="11265" max="11265" width="46.5703125" style="5" customWidth="1"/>
    <col min="11266" max="11268" width="27.28515625" style="5" customWidth="1"/>
    <col min="11269" max="11269" width="4.42578125" style="5" customWidth="1"/>
    <col min="11270" max="11271" width="13" style="5"/>
    <col min="11272" max="11272" width="17.42578125" style="5" customWidth="1"/>
    <col min="11273" max="11274" width="13" style="5"/>
    <col min="11275" max="11275" width="2.7109375" style="5" customWidth="1"/>
    <col min="11276" max="11520" width="13" style="5"/>
    <col min="11521" max="11521" width="46.5703125" style="5" customWidth="1"/>
    <col min="11522" max="11524" width="27.28515625" style="5" customWidth="1"/>
    <col min="11525" max="11525" width="4.42578125" style="5" customWidth="1"/>
    <col min="11526" max="11527" width="13" style="5"/>
    <col min="11528" max="11528" width="17.42578125" style="5" customWidth="1"/>
    <col min="11529" max="11530" width="13" style="5"/>
    <col min="11531" max="11531" width="2.7109375" style="5" customWidth="1"/>
    <col min="11532" max="11776" width="13" style="5"/>
    <col min="11777" max="11777" width="46.5703125" style="5" customWidth="1"/>
    <col min="11778" max="11780" width="27.28515625" style="5" customWidth="1"/>
    <col min="11781" max="11781" width="4.42578125" style="5" customWidth="1"/>
    <col min="11782" max="11783" width="13" style="5"/>
    <col min="11784" max="11784" width="17.42578125" style="5" customWidth="1"/>
    <col min="11785" max="11786" width="13" style="5"/>
    <col min="11787" max="11787" width="2.7109375" style="5" customWidth="1"/>
    <col min="11788" max="12032" width="13" style="5"/>
    <col min="12033" max="12033" width="46.5703125" style="5" customWidth="1"/>
    <col min="12034" max="12036" width="27.28515625" style="5" customWidth="1"/>
    <col min="12037" max="12037" width="4.42578125" style="5" customWidth="1"/>
    <col min="12038" max="12039" width="13" style="5"/>
    <col min="12040" max="12040" width="17.42578125" style="5" customWidth="1"/>
    <col min="12041" max="12042" width="13" style="5"/>
    <col min="12043" max="12043" width="2.7109375" style="5" customWidth="1"/>
    <col min="12044" max="12288" width="13" style="5"/>
    <col min="12289" max="12289" width="46.5703125" style="5" customWidth="1"/>
    <col min="12290" max="12292" width="27.28515625" style="5" customWidth="1"/>
    <col min="12293" max="12293" width="4.42578125" style="5" customWidth="1"/>
    <col min="12294" max="12295" width="13" style="5"/>
    <col min="12296" max="12296" width="17.42578125" style="5" customWidth="1"/>
    <col min="12297" max="12298" width="13" style="5"/>
    <col min="12299" max="12299" width="2.7109375" style="5" customWidth="1"/>
    <col min="12300" max="12544" width="13" style="5"/>
    <col min="12545" max="12545" width="46.5703125" style="5" customWidth="1"/>
    <col min="12546" max="12548" width="27.28515625" style="5" customWidth="1"/>
    <col min="12549" max="12549" width="4.42578125" style="5" customWidth="1"/>
    <col min="12550" max="12551" width="13" style="5"/>
    <col min="12552" max="12552" width="17.42578125" style="5" customWidth="1"/>
    <col min="12553" max="12554" width="13" style="5"/>
    <col min="12555" max="12555" width="2.7109375" style="5" customWidth="1"/>
    <col min="12556" max="12800" width="13" style="5"/>
    <col min="12801" max="12801" width="46.5703125" style="5" customWidth="1"/>
    <col min="12802" max="12804" width="27.28515625" style="5" customWidth="1"/>
    <col min="12805" max="12805" width="4.42578125" style="5" customWidth="1"/>
    <col min="12806" max="12807" width="13" style="5"/>
    <col min="12808" max="12808" width="17.42578125" style="5" customWidth="1"/>
    <col min="12809" max="12810" width="13" style="5"/>
    <col min="12811" max="12811" width="2.7109375" style="5" customWidth="1"/>
    <col min="12812" max="13056" width="13" style="5"/>
    <col min="13057" max="13057" width="46.5703125" style="5" customWidth="1"/>
    <col min="13058" max="13060" width="27.28515625" style="5" customWidth="1"/>
    <col min="13061" max="13061" width="4.42578125" style="5" customWidth="1"/>
    <col min="13062" max="13063" width="13" style="5"/>
    <col min="13064" max="13064" width="17.42578125" style="5" customWidth="1"/>
    <col min="13065" max="13066" width="13" style="5"/>
    <col min="13067" max="13067" width="2.7109375" style="5" customWidth="1"/>
    <col min="13068" max="13312" width="13" style="5"/>
    <col min="13313" max="13313" width="46.5703125" style="5" customWidth="1"/>
    <col min="13314" max="13316" width="27.28515625" style="5" customWidth="1"/>
    <col min="13317" max="13317" width="4.42578125" style="5" customWidth="1"/>
    <col min="13318" max="13319" width="13" style="5"/>
    <col min="13320" max="13320" width="17.42578125" style="5" customWidth="1"/>
    <col min="13321" max="13322" width="13" style="5"/>
    <col min="13323" max="13323" width="2.7109375" style="5" customWidth="1"/>
    <col min="13324" max="13568" width="13" style="5"/>
    <col min="13569" max="13569" width="46.5703125" style="5" customWidth="1"/>
    <col min="13570" max="13572" width="27.28515625" style="5" customWidth="1"/>
    <col min="13573" max="13573" width="4.42578125" style="5" customWidth="1"/>
    <col min="13574" max="13575" width="13" style="5"/>
    <col min="13576" max="13576" width="17.42578125" style="5" customWidth="1"/>
    <col min="13577" max="13578" width="13" style="5"/>
    <col min="13579" max="13579" width="2.7109375" style="5" customWidth="1"/>
    <col min="13580" max="13824" width="13" style="5"/>
    <col min="13825" max="13825" width="46.5703125" style="5" customWidth="1"/>
    <col min="13826" max="13828" width="27.28515625" style="5" customWidth="1"/>
    <col min="13829" max="13829" width="4.42578125" style="5" customWidth="1"/>
    <col min="13830" max="13831" width="13" style="5"/>
    <col min="13832" max="13832" width="17.42578125" style="5" customWidth="1"/>
    <col min="13833" max="13834" width="13" style="5"/>
    <col min="13835" max="13835" width="2.7109375" style="5" customWidth="1"/>
    <col min="13836" max="14080" width="13" style="5"/>
    <col min="14081" max="14081" width="46.5703125" style="5" customWidth="1"/>
    <col min="14082" max="14084" width="27.28515625" style="5" customWidth="1"/>
    <col min="14085" max="14085" width="4.42578125" style="5" customWidth="1"/>
    <col min="14086" max="14087" width="13" style="5"/>
    <col min="14088" max="14088" width="17.42578125" style="5" customWidth="1"/>
    <col min="14089" max="14090" width="13" style="5"/>
    <col min="14091" max="14091" width="2.7109375" style="5" customWidth="1"/>
    <col min="14092" max="14336" width="13" style="5"/>
    <col min="14337" max="14337" width="46.5703125" style="5" customWidth="1"/>
    <col min="14338" max="14340" width="27.28515625" style="5" customWidth="1"/>
    <col min="14341" max="14341" width="4.42578125" style="5" customWidth="1"/>
    <col min="14342" max="14343" width="13" style="5"/>
    <col min="14344" max="14344" width="17.42578125" style="5" customWidth="1"/>
    <col min="14345" max="14346" width="13" style="5"/>
    <col min="14347" max="14347" width="2.7109375" style="5" customWidth="1"/>
    <col min="14348" max="14592" width="13" style="5"/>
    <col min="14593" max="14593" width="46.5703125" style="5" customWidth="1"/>
    <col min="14594" max="14596" width="27.28515625" style="5" customWidth="1"/>
    <col min="14597" max="14597" width="4.42578125" style="5" customWidth="1"/>
    <col min="14598" max="14599" width="13" style="5"/>
    <col min="14600" max="14600" width="17.42578125" style="5" customWidth="1"/>
    <col min="14601" max="14602" width="13" style="5"/>
    <col min="14603" max="14603" width="2.7109375" style="5" customWidth="1"/>
    <col min="14604" max="14848" width="13" style="5"/>
    <col min="14849" max="14849" width="46.5703125" style="5" customWidth="1"/>
    <col min="14850" max="14852" width="27.28515625" style="5" customWidth="1"/>
    <col min="14853" max="14853" width="4.42578125" style="5" customWidth="1"/>
    <col min="14854" max="14855" width="13" style="5"/>
    <col min="14856" max="14856" width="17.42578125" style="5" customWidth="1"/>
    <col min="14857" max="14858" width="13" style="5"/>
    <col min="14859" max="14859" width="2.7109375" style="5" customWidth="1"/>
    <col min="14860" max="15104" width="13" style="5"/>
    <col min="15105" max="15105" width="46.5703125" style="5" customWidth="1"/>
    <col min="15106" max="15108" width="27.28515625" style="5" customWidth="1"/>
    <col min="15109" max="15109" width="4.42578125" style="5" customWidth="1"/>
    <col min="15110" max="15111" width="13" style="5"/>
    <col min="15112" max="15112" width="17.42578125" style="5" customWidth="1"/>
    <col min="15113" max="15114" width="13" style="5"/>
    <col min="15115" max="15115" width="2.7109375" style="5" customWidth="1"/>
    <col min="15116" max="15360" width="13" style="5"/>
    <col min="15361" max="15361" width="46.5703125" style="5" customWidth="1"/>
    <col min="15362" max="15364" width="27.28515625" style="5" customWidth="1"/>
    <col min="15365" max="15365" width="4.42578125" style="5" customWidth="1"/>
    <col min="15366" max="15367" width="13" style="5"/>
    <col min="15368" max="15368" width="17.42578125" style="5" customWidth="1"/>
    <col min="15369" max="15370" width="13" style="5"/>
    <col min="15371" max="15371" width="2.7109375" style="5" customWidth="1"/>
    <col min="15372" max="15616" width="13" style="5"/>
    <col min="15617" max="15617" width="46.5703125" style="5" customWidth="1"/>
    <col min="15618" max="15620" width="27.28515625" style="5" customWidth="1"/>
    <col min="15621" max="15621" width="4.42578125" style="5" customWidth="1"/>
    <col min="15622" max="15623" width="13" style="5"/>
    <col min="15624" max="15624" width="17.42578125" style="5" customWidth="1"/>
    <col min="15625" max="15626" width="13" style="5"/>
    <col min="15627" max="15627" width="2.7109375" style="5" customWidth="1"/>
    <col min="15628" max="15872" width="13" style="5"/>
    <col min="15873" max="15873" width="46.5703125" style="5" customWidth="1"/>
    <col min="15874" max="15876" width="27.28515625" style="5" customWidth="1"/>
    <col min="15877" max="15877" width="4.42578125" style="5" customWidth="1"/>
    <col min="15878" max="15879" width="13" style="5"/>
    <col min="15880" max="15880" width="17.42578125" style="5" customWidth="1"/>
    <col min="15881" max="15882" width="13" style="5"/>
    <col min="15883" max="15883" width="2.7109375" style="5" customWidth="1"/>
    <col min="15884" max="16128" width="13" style="5"/>
    <col min="16129" max="16129" width="46.5703125" style="5" customWidth="1"/>
    <col min="16130" max="16132" width="27.28515625" style="5" customWidth="1"/>
    <col min="16133" max="16133" width="4.42578125" style="5" customWidth="1"/>
    <col min="16134" max="16135" width="13" style="5"/>
    <col min="16136" max="16136" width="17.42578125" style="5" customWidth="1"/>
    <col min="16137" max="16138" width="13" style="5"/>
    <col min="16139" max="16139" width="2.7109375" style="5" customWidth="1"/>
    <col min="16140" max="16384" width="13" style="5"/>
  </cols>
  <sheetData>
    <row r="1" spans="1:16">
      <c r="A1" s="1" t="s">
        <v>38</v>
      </c>
      <c r="B1" s="3"/>
      <c r="C1" s="3"/>
      <c r="D1" s="3"/>
    </row>
    <row r="2" spans="1:16">
      <c r="A2" s="6"/>
      <c r="B2" s="6"/>
      <c r="C2" s="6"/>
      <c r="D2" s="6"/>
    </row>
    <row r="3" spans="1:16" s="10" customFormat="1">
      <c r="A3" s="7" t="s">
        <v>4</v>
      </c>
      <c r="B3" s="8" t="s">
        <v>5</v>
      </c>
      <c r="C3" s="8" t="s">
        <v>6</v>
      </c>
      <c r="D3" s="8" t="s">
        <v>7</v>
      </c>
      <c r="E3" s="9"/>
    </row>
    <row r="4" spans="1:16" s="10" customFormat="1">
      <c r="A4" s="3"/>
      <c r="B4" s="45"/>
      <c r="C4" s="46" t="s">
        <v>8</v>
      </c>
      <c r="D4" s="45"/>
      <c r="E4" s="9"/>
    </row>
    <row r="5" spans="1:16" s="14" customFormat="1">
      <c r="A5" s="12" t="s">
        <v>9</v>
      </c>
      <c r="B5" s="58">
        <v>357000</v>
      </c>
      <c r="C5" s="58">
        <v>171445</v>
      </c>
      <c r="D5" s="58">
        <v>185555</v>
      </c>
      <c r="E5" s="13"/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4" customFormat="1">
      <c r="A6" s="15" t="s">
        <v>10</v>
      </c>
      <c r="B6" s="58">
        <v>255325.93</v>
      </c>
      <c r="C6" s="58">
        <v>135122.32999999999</v>
      </c>
      <c r="D6" s="58">
        <v>120203.61</v>
      </c>
      <c r="E6" s="13"/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4" customFormat="1">
      <c r="A7" s="16" t="s">
        <v>11</v>
      </c>
      <c r="B7" s="59">
        <v>255325.93</v>
      </c>
      <c r="C7" s="59">
        <v>135122.32999999999</v>
      </c>
      <c r="D7" s="59">
        <v>120203.61</v>
      </c>
      <c r="E7" s="13"/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4" customFormat="1">
      <c r="A8" s="16" t="s">
        <v>12</v>
      </c>
      <c r="B8" s="59">
        <v>253706.31</v>
      </c>
      <c r="C8" s="59">
        <v>133793.21</v>
      </c>
      <c r="D8" s="59">
        <v>119913.1</v>
      </c>
      <c r="E8" s="17"/>
      <c r="F8" s="2"/>
      <c r="G8" s="4"/>
      <c r="H8" s="4"/>
    </row>
    <row r="9" spans="1:16" s="14" customFormat="1">
      <c r="A9" s="16" t="s">
        <v>13</v>
      </c>
      <c r="B9" s="59">
        <v>1619.63</v>
      </c>
      <c r="C9" s="59">
        <v>1329.12</v>
      </c>
      <c r="D9" s="59">
        <v>290.51</v>
      </c>
      <c r="E9" s="17"/>
      <c r="F9" s="2"/>
      <c r="G9" s="4"/>
      <c r="H9" s="4"/>
    </row>
    <row r="10" spans="1:16" s="14" customFormat="1">
      <c r="A10" s="16" t="s">
        <v>14</v>
      </c>
      <c r="B10" s="59" t="s">
        <v>3</v>
      </c>
      <c r="C10" s="59" t="s">
        <v>3</v>
      </c>
      <c r="D10" s="59" t="s">
        <v>3</v>
      </c>
      <c r="E10" s="17"/>
      <c r="F10" s="2"/>
      <c r="G10" s="4"/>
      <c r="H10" s="4"/>
    </row>
    <row r="11" spans="1:16" s="14" customFormat="1">
      <c r="A11" s="15" t="s">
        <v>15</v>
      </c>
      <c r="B11" s="58">
        <v>101674.07</v>
      </c>
      <c r="C11" s="58">
        <v>36322.67</v>
      </c>
      <c r="D11" s="58">
        <v>65351.4</v>
      </c>
      <c r="E11" s="13"/>
      <c r="F11" s="2"/>
      <c r="G11" s="4"/>
      <c r="H11" s="4"/>
    </row>
    <row r="12" spans="1:16" s="14" customFormat="1">
      <c r="A12" s="16" t="s">
        <v>16</v>
      </c>
      <c r="B12" s="59">
        <v>22703.58</v>
      </c>
      <c r="C12" s="59">
        <v>642.87</v>
      </c>
      <c r="D12" s="59">
        <v>22060.71</v>
      </c>
      <c r="E12" s="17"/>
      <c r="F12" s="2"/>
      <c r="G12" s="4"/>
      <c r="H12" s="4"/>
    </row>
    <row r="13" spans="1:16" s="14" customFormat="1">
      <c r="A13" s="16" t="s">
        <v>17</v>
      </c>
      <c r="B13" s="59">
        <v>19875.66</v>
      </c>
      <c r="C13" s="59">
        <v>8755.74</v>
      </c>
      <c r="D13" s="59">
        <v>11119.92</v>
      </c>
      <c r="E13" s="17"/>
      <c r="F13" s="2"/>
      <c r="G13" s="4"/>
      <c r="H13" s="4"/>
    </row>
    <row r="14" spans="1:16" s="14" customFormat="1">
      <c r="A14" s="18" t="s">
        <v>18</v>
      </c>
      <c r="B14" s="59">
        <v>59094.83</v>
      </c>
      <c r="C14" s="59">
        <v>26924.06</v>
      </c>
      <c r="D14" s="59">
        <v>32170.76</v>
      </c>
      <c r="E14" s="17"/>
      <c r="F14" s="2"/>
      <c r="G14" s="4"/>
      <c r="H14" s="4"/>
    </row>
    <row r="15" spans="1:16" s="14" customFormat="1">
      <c r="A15" s="3"/>
      <c r="B15" s="43"/>
      <c r="C15" s="19"/>
      <c r="D15" s="44"/>
      <c r="E15" s="13"/>
      <c r="F15" s="2"/>
      <c r="G15" s="4"/>
      <c r="H15" s="4"/>
    </row>
    <row r="16" spans="1:16" s="22" customFormat="1">
      <c r="A16" s="19"/>
      <c r="B16" s="20"/>
      <c r="C16" s="47" t="s">
        <v>19</v>
      </c>
      <c r="D16" s="20"/>
      <c r="E16" s="21"/>
    </row>
    <row r="17" spans="1:13" s="14" customFormat="1" ht="24">
      <c r="A17" s="12" t="s">
        <v>9</v>
      </c>
      <c r="B17" s="53">
        <v>100</v>
      </c>
      <c r="C17" s="53">
        <v>100</v>
      </c>
      <c r="D17" s="53">
        <v>100</v>
      </c>
      <c r="E17" s="13"/>
      <c r="F17" s="23"/>
      <c r="G17" s="24"/>
      <c r="I17" s="23"/>
      <c r="J17" s="24"/>
      <c r="L17" s="23"/>
      <c r="M17" s="24"/>
    </row>
    <row r="18" spans="1:13" s="14" customFormat="1" ht="24">
      <c r="A18" s="15" t="s">
        <v>10</v>
      </c>
      <c r="B18" s="54">
        <v>71.519868347338928</v>
      </c>
      <c r="C18" s="54">
        <v>78.813806176908045</v>
      </c>
      <c r="D18" s="54">
        <v>64.78058257659454</v>
      </c>
      <c r="E18" s="13"/>
      <c r="F18" s="25"/>
      <c r="G18" s="23"/>
      <c r="I18" s="25"/>
      <c r="J18" s="23"/>
      <c r="L18" s="25"/>
      <c r="M18" s="23"/>
    </row>
    <row r="19" spans="1:13" s="14" customFormat="1" ht="24">
      <c r="A19" s="16" t="s">
        <v>11</v>
      </c>
      <c r="B19" s="50">
        <v>71.519868347338928</v>
      </c>
      <c r="C19" s="50">
        <v>78.813806176908045</v>
      </c>
      <c r="D19" s="50">
        <v>64.78058257659454</v>
      </c>
      <c r="E19" s="17"/>
      <c r="F19" s="23"/>
      <c r="G19" s="23"/>
      <c r="I19" s="23"/>
      <c r="J19" s="23"/>
      <c r="L19" s="23"/>
      <c r="M19" s="23"/>
    </row>
    <row r="20" spans="1:13" s="14" customFormat="1" ht="24">
      <c r="A20" s="16" t="s">
        <v>12</v>
      </c>
      <c r="B20" s="50">
        <v>71.066193277310916</v>
      </c>
      <c r="C20" s="50">
        <v>78.038560471288164</v>
      </c>
      <c r="D20" s="50">
        <v>64.624019832394708</v>
      </c>
      <c r="E20" s="17"/>
      <c r="F20" s="23"/>
      <c r="G20" s="23"/>
      <c r="I20" s="23"/>
      <c r="J20" s="23"/>
      <c r="L20" s="23"/>
      <c r="M20" s="23"/>
    </row>
    <row r="21" spans="1:13" s="14" customFormat="1" ht="24">
      <c r="A21" s="16" t="s">
        <v>13</v>
      </c>
      <c r="B21" s="50">
        <v>0.45367787114845942</v>
      </c>
      <c r="C21" s="52">
        <v>0.77524570561987804</v>
      </c>
      <c r="D21" s="50">
        <v>0.15656274419983293</v>
      </c>
      <c r="E21" s="17"/>
      <c r="F21" s="23"/>
      <c r="G21" s="23"/>
      <c r="I21" s="23"/>
      <c r="J21" s="23"/>
      <c r="L21" s="23"/>
      <c r="M21" s="23"/>
    </row>
    <row r="22" spans="1:13" s="14" customFormat="1" ht="24">
      <c r="A22" s="16" t="s">
        <v>14</v>
      </c>
      <c r="B22" s="51" t="s">
        <v>3</v>
      </c>
      <c r="C22" s="52" t="s">
        <v>3</v>
      </c>
      <c r="D22" s="52" t="s">
        <v>3</v>
      </c>
      <c r="E22" s="17"/>
      <c r="F22" s="23"/>
      <c r="G22" s="23"/>
      <c r="I22" s="23"/>
      <c r="J22" s="23"/>
      <c r="L22" s="23"/>
      <c r="M22" s="23"/>
    </row>
    <row r="23" spans="1:13" s="14" customFormat="1" ht="24">
      <c r="A23" s="15" t="s">
        <v>15</v>
      </c>
      <c r="B23" s="54">
        <v>28.480131652661068</v>
      </c>
      <c r="C23" s="54">
        <v>21.186193823091955</v>
      </c>
      <c r="D23" s="54">
        <v>35.219422812643153</v>
      </c>
      <c r="E23" s="13"/>
      <c r="F23" s="23"/>
      <c r="G23" s="23"/>
      <c r="I23" s="23"/>
      <c r="J23" s="23"/>
      <c r="L23" s="23"/>
      <c r="M23" s="23"/>
    </row>
    <row r="24" spans="1:13" s="14" customFormat="1" ht="24">
      <c r="A24" s="16" t="s">
        <v>16</v>
      </c>
      <c r="B24" s="50">
        <v>6.3595462184873952</v>
      </c>
      <c r="C24" s="50">
        <v>0.37497156522499925</v>
      </c>
      <c r="D24" s="50">
        <v>11.889040985152649</v>
      </c>
      <c r="E24" s="17"/>
      <c r="F24" s="23"/>
      <c r="G24" s="23"/>
      <c r="I24" s="23"/>
      <c r="J24" s="23"/>
      <c r="L24" s="23"/>
      <c r="M24" s="23"/>
    </row>
    <row r="25" spans="1:13" s="14" customFormat="1" ht="24">
      <c r="A25" s="16" t="s">
        <v>17</v>
      </c>
      <c r="B25" s="50">
        <v>5.5674117647058825</v>
      </c>
      <c r="C25" s="50">
        <v>5.1070255767155643</v>
      </c>
      <c r="D25" s="50">
        <v>5.9927891999676648</v>
      </c>
      <c r="E25" s="17"/>
      <c r="F25" s="23"/>
      <c r="G25" s="23"/>
      <c r="I25" s="23"/>
      <c r="J25" s="23"/>
      <c r="L25" s="23"/>
      <c r="M25" s="23"/>
    </row>
    <row r="26" spans="1:13" s="14" customFormat="1" ht="24">
      <c r="A26" s="18" t="s">
        <v>18</v>
      </c>
      <c r="B26" s="50">
        <v>16.553173669467789</v>
      </c>
      <c r="C26" s="50">
        <v>15.704196681151391</v>
      </c>
      <c r="D26" s="50">
        <v>17.337587238285142</v>
      </c>
      <c r="E26" s="17"/>
      <c r="F26" s="23"/>
      <c r="G26" s="23"/>
      <c r="I26" s="23"/>
      <c r="J26" s="23"/>
      <c r="L26" s="23"/>
      <c r="M26" s="23"/>
    </row>
    <row r="27" spans="1:13" s="14" customFormat="1">
      <c r="A27" s="26"/>
      <c r="B27" s="26"/>
      <c r="C27" s="26"/>
      <c r="D27" s="26"/>
      <c r="E27" s="13"/>
    </row>
    <row r="28" spans="1:13">
      <c r="A28" s="3"/>
      <c r="B28" s="3"/>
      <c r="C28" s="3"/>
      <c r="D28" s="3"/>
    </row>
    <row r="29" spans="1:13">
      <c r="A29" s="27" t="s">
        <v>37</v>
      </c>
      <c r="B29" s="28"/>
      <c r="C29" s="28"/>
      <c r="D29" s="28"/>
    </row>
    <row r="30" spans="1:13" s="30" customFormat="1">
      <c r="A30" s="27" t="s">
        <v>20</v>
      </c>
      <c r="B30" s="29"/>
      <c r="C30" s="29"/>
      <c r="D30" s="29"/>
    </row>
    <row r="31" spans="1:13" s="30" customFormat="1">
      <c r="A31" s="31" t="s">
        <v>39</v>
      </c>
      <c r="B31" s="32"/>
      <c r="C31" s="32"/>
      <c r="D31" s="32"/>
    </row>
    <row r="32" spans="1:13" s="30" customFormat="1">
      <c r="A32" s="27" t="s">
        <v>21</v>
      </c>
      <c r="B32" s="32"/>
      <c r="C32" s="32"/>
      <c r="D32" s="32"/>
    </row>
    <row r="33" spans="2:4">
      <c r="B33" s="28"/>
      <c r="C33" s="28"/>
      <c r="D33" s="28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2017-03-31T04:14:37Z</cp:lastPrinted>
  <dcterms:created xsi:type="dcterms:W3CDTF">2017-02-24T09:57:08Z</dcterms:created>
  <dcterms:modified xsi:type="dcterms:W3CDTF">2020-04-30T06:52:28Z</dcterms:modified>
</cp:coreProperties>
</file>