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6540"/>
  </bookViews>
  <sheets>
    <sheet name="T-15.1 2562 2564" sheetId="4" r:id="rId1"/>
    <sheet name="T-15.2 2562 2564" sheetId="6" r:id="rId2"/>
    <sheet name="T-15.3 2562 2564" sheetId="7" r:id="rId3"/>
    <sheet name="T-15.4 2562" sheetId="8" r:id="rId4"/>
    <sheet name="T-15.6 2562" sheetId="9" r:id="rId5"/>
    <sheet name="T-15.5 2562" sheetId="10" r:id="rId6"/>
    <sheet name="T-15.5 2561" sheetId="11" r:id="rId7"/>
    <sheet name="T-15.4 2560" sheetId="12" r:id="rId8"/>
    <sheet name="T-15.7 2561" sheetId="13" r:id="rId9"/>
    <sheet name="ข้อมูล" sheetId="1" r:id="rId10"/>
    <sheet name="ข้อมูล2565" sheetId="3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3" l="1"/>
  <c r="I7" i="13"/>
  <c r="J8" i="13"/>
  <c r="J9" i="13"/>
  <c r="E11" i="13"/>
  <c r="F11" i="13"/>
  <c r="G11" i="13"/>
  <c r="H11" i="13"/>
  <c r="I11" i="13"/>
  <c r="I22" i="13"/>
  <c r="C9" i="10"/>
  <c r="D9" i="10"/>
  <c r="E9" i="10"/>
  <c r="F9" i="10"/>
  <c r="G9" i="10"/>
  <c r="H9" i="10"/>
  <c r="I9" i="10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</calcChain>
</file>

<file path=xl/sharedStrings.xml><?xml version="1.0" encoding="utf-8"?>
<sst xmlns="http://schemas.openxmlformats.org/spreadsheetml/2006/main" count="1792" uniqueCount="435">
  <si>
    <t>จำนวนรถที่จดทะเบียน จำแนกตามประเภทรถ รายภาคและจังหวัด ณ วันที่ 31 ธันวาคม พ.ศ. 2555 - 2564</t>
  </si>
  <si>
    <r>
      <t>หน่วย</t>
    </r>
    <r>
      <rPr>
        <sz val="10"/>
        <rFont val="Tahoma"/>
        <family val="2"/>
        <scheme val="minor"/>
      </rPr>
      <t>: คัน</t>
    </r>
  </si>
  <si>
    <t>จังหวัด</t>
  </si>
  <si>
    <t>ชนิดรถยนต์</t>
  </si>
  <si>
    <t>รวม</t>
  </si>
  <si>
    <t>รวมรถตามกฎหมายว่าด้วยรถยนต์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</si>
  <si>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</si>
  <si>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</si>
  <si>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</si>
  <si>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</si>
  <si>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</si>
  <si>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รถยนต์รับจ้างบรรทุกคนโดยสารไม่เกิน 7 คน</t>
  </si>
  <si>
    <t>บุคคลธรรมดา</t>
  </si>
  <si>
    <t>นิติบุคคล</t>
  </si>
  <si>
    <t>ไม่ระบุ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</si>
  <si>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</si>
  <si>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</si>
  <si>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</si>
  <si>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</si>
  <si>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</si>
  <si>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รถจักรยานยนต์ส่วนบุคคล</t>
  </si>
  <si>
    <t>รถแทรกเตอร์</t>
  </si>
  <si>
    <t>รถบดถนน</t>
  </si>
  <si>
    <t>รถใช้งานเกษตรกรรม</t>
  </si>
  <si>
    <t>รถพ่วง</t>
  </si>
  <si>
    <t>รถจักรยานยนต์สาธารณะ</t>
  </si>
  <si>
    <t>รวมรถตามกฎหมายว่าด้วยการขนส่งทางบก</t>
  </si>
  <si>
    <t>รวมรถโดยสาร</t>
  </si>
  <si>
    <t>รถประจำทาง</t>
  </si>
  <si>
    <t>หมวด 1</t>
  </si>
  <si>
    <t>หมวด 2</t>
  </si>
  <si>
    <t>หมวด 3</t>
  </si>
  <si>
    <t>หมวด 4</t>
  </si>
  <si>
    <t>ระหว่างประเทศ</t>
  </si>
  <si>
    <t>รถไม่ประจำทาง</t>
  </si>
  <si>
    <t>รถส่วนบุคคล</t>
  </si>
  <si>
    <t>รวมรถบรรทุก</t>
  </si>
  <si>
    <t>รถขนาดเล็ก</t>
  </si>
  <si>
    <t>พระราชบัญญัติล้อเลื่อน พ.ศ. 2478</t>
  </si>
  <si>
    <t/>
  </si>
  <si>
    <t>นครราชสีมา</t>
  </si>
  <si>
    <r>
      <rPr>
        <b/>
        <sz val="10"/>
        <rFont val="Tahoma"/>
        <family val="2"/>
        <scheme val="minor"/>
      </rPr>
      <t xml:space="preserve">หมายเหตุ: </t>
    </r>
    <r>
      <rPr>
        <sz val="10"/>
        <rFont val="Tahoma"/>
        <family val="2"/>
        <scheme val="minor"/>
      </rPr>
      <t>1. จำนวนรถที่จดทะเบียน ณ วันที่ 31 ธันวาคม คือ รถที่จดทะเบียนทั้งสิ้น (สะสม) ณ วันที่ 31 ธันวาคม โดยหักรถที่ทะเบียนระงับแล้ว</t>
    </r>
  </si>
  <si>
    <r>
      <rPr>
        <b/>
        <sz val="10"/>
        <rFont val="Tahoma"/>
        <family val="2"/>
        <scheme val="minor"/>
      </rPr>
      <t xml:space="preserve">        ที่มา: </t>
    </r>
    <r>
      <rPr>
        <sz val="10"/>
        <rFont val="Tahoma"/>
        <family val="2"/>
        <scheme val="minor"/>
      </rPr>
      <t>กรมการขนส่งทางบก กระทรวงคมนาคม</t>
    </r>
  </si>
  <si>
    <t>ปี</t>
  </si>
  <si>
    <r>
      <rPr>
        <b/>
        <sz val="10"/>
        <rFont val="Tahoma"/>
        <family val="2"/>
        <scheme val="minor"/>
      </rPr>
      <t xml:space="preserve">         ที่มา: </t>
    </r>
    <r>
      <rPr>
        <sz val="10"/>
        <rFont val="Tahoma"/>
        <family val="2"/>
        <scheme val="minor"/>
      </rPr>
      <t>กรมการขนส่งทางบก กระทรวงคมนาคม</t>
    </r>
  </si>
  <si>
    <r>
      <t xml:space="preserve">หน่วย: </t>
    </r>
    <r>
      <rPr>
        <sz val="10"/>
        <rFont val="Tahoma"/>
        <family val="2"/>
        <scheme val="minor"/>
      </rPr>
      <t>คัน</t>
    </r>
  </si>
  <si>
    <t>จำนวนรถใหม่ที่จดทะเบียน จำแนกตามประเภทรถตั้งแต่วันที่ 1 มกราคม - 31 ธันวาคม พ.ศ. 2555 - 2564</t>
  </si>
  <si>
    <t>Nakhon Ratchasima Provincial Transport Office</t>
  </si>
  <si>
    <t>Source:  </t>
  </si>
  <si>
    <t>สำนักงานขนส่งจังหวัดนครราชสีมา</t>
  </si>
  <si>
    <t>ที่มา:  </t>
  </si>
  <si>
    <t>Public motorcycle</t>
  </si>
  <si>
    <t>1,723</t>
  </si>
  <si>
    <t>1,918</t>
  </si>
  <si>
    <t>Automobile trailer</t>
  </si>
  <si>
    <t>680</t>
  </si>
  <si>
    <t>Farm vehicle</t>
  </si>
  <si>
    <t>45,607</t>
  </si>
  <si>
    <t>45,606</t>
  </si>
  <si>
    <t>Road roller</t>
  </si>
  <si>
    <t>419</t>
  </si>
  <si>
    <t>Tractor</t>
  </si>
  <si>
    <t>39,704</t>
  </si>
  <si>
    <t>39,108</t>
  </si>
  <si>
    <t>Motorcycle</t>
  </si>
  <si>
    <t>733,212</t>
  </si>
  <si>
    <t>733,753</t>
  </si>
  <si>
    <t>รถจักรยานยนต์</t>
  </si>
  <si>
    <t>Car for hire</t>
  </si>
  <si>
    <t>-</t>
  </si>
  <si>
    <t>Tour taxi</t>
  </si>
  <si>
    <t>Hotel taxi</t>
  </si>
  <si>
    <t>Motortricycle taxi (tuk tuk)</t>
  </si>
  <si>
    <t>771</t>
  </si>
  <si>
    <t>Fixed route taxi</t>
  </si>
  <si>
    <t>Urban taxi</t>
  </si>
  <si>
    <t>137</t>
  </si>
  <si>
    <t>Interprovincial taxi</t>
  </si>
  <si>
    <t>Motortricycle</t>
  </si>
  <si>
    <t>13</t>
  </si>
  <si>
    <t>Van &amp; pick up</t>
  </si>
  <si>
    <t>252,318</t>
  </si>
  <si>
    <t>249,017</t>
  </si>
  <si>
    <t>Microbus &amp; passenger van</t>
  </si>
  <si>
    <t>9,627</t>
  </si>
  <si>
    <t>9,332</t>
  </si>
  <si>
    <t>Sedan (not more than 7 passengers)</t>
  </si>
  <si>
    <t>278,557</t>
  </si>
  <si>
    <t>263,769</t>
  </si>
  <si>
    <t>Total</t>
  </si>
  <si>
    <t>1,362,724</t>
  </si>
  <si>
    <t>1,344,523</t>
  </si>
  <si>
    <t>รวมยอด</t>
  </si>
  <si>
    <t>(2021)</t>
  </si>
  <si>
    <t>(2020)</t>
  </si>
  <si>
    <t>(2019)</t>
  </si>
  <si>
    <t>(2018)</t>
  </si>
  <si>
    <t>(2017)</t>
  </si>
  <si>
    <t>(2016)</t>
  </si>
  <si>
    <t>(2015)</t>
  </si>
  <si>
    <t>(2014)</t>
  </si>
  <si>
    <t>Type of vehicle</t>
  </si>
  <si>
    <t>ประเภทรถ</t>
  </si>
  <si>
    <t>3</t>
  </si>
  <si>
    <t>40</t>
  </si>
  <si>
    <t>46</t>
  </si>
  <si>
    <t>52</t>
  </si>
  <si>
    <t>76</t>
  </si>
  <si>
    <t>12</t>
  </si>
  <si>
    <t>15</t>
  </si>
  <si>
    <t>3,480</t>
  </si>
  <si>
    <t>3,895</t>
  </si>
  <si>
    <t>4,312</t>
  </si>
  <si>
    <t>40,460</t>
  </si>
  <si>
    <t>47,570</t>
  </si>
  <si>
    <t>49,789</t>
  </si>
  <si>
    <t>8</t>
  </si>
  <si>
    <t>23</t>
  </si>
  <si>
    <t>1</t>
  </si>
  <si>
    <t>4</t>
  </si>
  <si>
    <t>37</t>
  </si>
  <si>
    <t>6,603</t>
  </si>
  <si>
    <t>8,260</t>
  </si>
  <si>
    <t>8,162</t>
  </si>
  <si>
    <t>222</t>
  </si>
  <si>
    <t>223</t>
  </si>
  <si>
    <t>14,147</t>
  </si>
  <si>
    <t>18,361</t>
  </si>
  <si>
    <t>18,146</t>
  </si>
  <si>
    <t>65,253</t>
  </si>
  <si>
    <t>78,430</t>
  </si>
  <si>
    <t>80,832</t>
  </si>
  <si>
    <t>Small rural bus</t>
  </si>
  <si>
    <t>Private truck</t>
  </si>
  <si>
    <t>1,466</t>
  </si>
  <si>
    <t>1,707</t>
  </si>
  <si>
    <t>ส่วนบุคคล</t>
  </si>
  <si>
    <t>Non-fixed route truck</t>
  </si>
  <si>
    <t>444</t>
  </si>
  <si>
    <t>483</t>
  </si>
  <si>
    <t>ไม่ประจำทาง</t>
  </si>
  <si>
    <t>Truck</t>
  </si>
  <si>
    <t>1,910</t>
  </si>
  <si>
    <t>2,190</t>
  </si>
  <si>
    <t>รถบรรทุก</t>
  </si>
  <si>
    <t>Private bus</t>
  </si>
  <si>
    <t>Non-fixed route bus</t>
  </si>
  <si>
    <t>78</t>
  </si>
  <si>
    <t>189</t>
  </si>
  <si>
    <t>Fixed route bus</t>
  </si>
  <si>
    <t>63</t>
  </si>
  <si>
    <t>ประจำทาง</t>
  </si>
  <si>
    <t>Bus</t>
  </si>
  <si>
    <t>128</t>
  </si>
  <si>
    <t>265</t>
  </si>
  <si>
    <t>รถโดยสาร</t>
  </si>
  <si>
    <t>2,038</t>
  </si>
  <si>
    <t>2,455</t>
  </si>
  <si>
    <t>รถจดทะเบียนใหม่ (new vehicle registration)</t>
  </si>
  <si>
    <t>46,250</t>
  </si>
  <si>
    <t>45,969</t>
  </si>
  <si>
    <t>8,121</t>
  </si>
  <si>
    <t>7,761</t>
  </si>
  <si>
    <t>54,371</t>
  </si>
  <si>
    <t>53,730</t>
  </si>
  <si>
    <t>409</t>
  </si>
  <si>
    <t>404</t>
  </si>
  <si>
    <t>2,145</t>
  </si>
  <si>
    <t>2,289</t>
  </si>
  <si>
    <t>3,139</t>
  </si>
  <si>
    <t>3,241</t>
  </si>
  <si>
    <t>60,079</t>
  </si>
  <si>
    <t>59,679</t>
  </si>
  <si>
    <t>รถจดทะเบียน (สะสม) (vehicle registration)</t>
  </si>
  <si>
    <t>The State Railway of Thailand</t>
  </si>
  <si>
    <t>การรถไฟแห่งประเทศไทย</t>
  </si>
  <si>
    <t>Unmanned station Ban Kraphi</t>
  </si>
  <si>
    <t>ที่หยุดรถบ้านกระพี้</t>
  </si>
  <si>
    <t>Halt Ban Nong Kan Nga</t>
  </si>
  <si>
    <t>ป้ายหยุดรถบ้านหนองกันงา</t>
  </si>
  <si>
    <t>Huai Thalaeng</t>
  </si>
  <si>
    <t>ห้วยแถลง</t>
  </si>
  <si>
    <t>Hin Dat</t>
  </si>
  <si>
    <t>หินดาษ</t>
  </si>
  <si>
    <t>Ban Hin Khon</t>
  </si>
  <si>
    <t>บ้านหินโคน</t>
  </si>
  <si>
    <t>Chakkarat</t>
  </si>
  <si>
    <t>จักราช</t>
  </si>
  <si>
    <t>Nong Manorom</t>
  </si>
  <si>
    <t xml:space="preserve">หนองมโนรมย์ </t>
  </si>
  <si>
    <t>Tha Chang</t>
  </si>
  <si>
    <t>ท่าช้าง</t>
  </si>
  <si>
    <t>Unmanned station Ban Phra Phut</t>
  </si>
  <si>
    <t xml:space="preserve">ที่หยุดรถบ้านพระพุทธ </t>
  </si>
  <si>
    <t>Ban Phanao</t>
  </si>
  <si>
    <t>บ้านพะเนา</t>
  </si>
  <si>
    <t>Unmanned stationSala Din</t>
  </si>
  <si>
    <t>ป้ายหยุดรถศาลาดิน</t>
  </si>
  <si>
    <t xml:space="preserve">Nong Bua Lai Halt </t>
  </si>
  <si>
    <t>หนองบัวลาย</t>
  </si>
  <si>
    <t xml:space="preserve">Bua Yai Junction </t>
  </si>
  <si>
    <t>ชุมทางบัวใหญ่</t>
  </si>
  <si>
    <t>Unmanned station Huai Rahat</t>
  </si>
  <si>
    <t>ที่หยุดรถห้วยระหัด</t>
  </si>
  <si>
    <t>Non Thonglang</t>
  </si>
  <si>
    <t>โนนทองหลาง</t>
  </si>
  <si>
    <t>Unmanned stationBan Rai</t>
  </si>
  <si>
    <t>ที่หยุดรถบ้านไร่</t>
  </si>
  <si>
    <t>Mueang Khong</t>
  </si>
  <si>
    <t>เมืองคง</t>
  </si>
  <si>
    <t xml:space="preserve">Ban Don Yai </t>
  </si>
  <si>
    <t>บ้านดอนใหญ่</t>
  </si>
  <si>
    <t xml:space="preserve">Phon Songkhram </t>
  </si>
  <si>
    <t>พลสงคราม</t>
  </si>
  <si>
    <t>Unmanned station Noen Thua Paep</t>
  </si>
  <si>
    <t>ที่หยุดรถเนินถั่วแปบ</t>
  </si>
  <si>
    <t>Ban Makha</t>
  </si>
  <si>
    <t>บ้านมะค่า</t>
  </si>
  <si>
    <t>Ban Dong Phlong</t>
  </si>
  <si>
    <t>บ้านดงพลอง</t>
  </si>
  <si>
    <t>Non Sung</t>
  </si>
  <si>
    <t>โนนสูง</t>
  </si>
  <si>
    <t>Nong Maeo</t>
  </si>
  <si>
    <t>หนองแมว</t>
  </si>
  <si>
    <t>Unmanned station Ban Kradon</t>
  </si>
  <si>
    <t>ที่หยุดรถบ้านกระโดน</t>
  </si>
  <si>
    <t>Ban Ko</t>
  </si>
  <si>
    <t>บ้านเกาะ</t>
  </si>
  <si>
    <t>ThanonChira Junction</t>
  </si>
  <si>
    <t>ชุมทางถนนจิระ</t>
  </si>
  <si>
    <t xml:space="preserve">Nakhon Ratchasima </t>
  </si>
  <si>
    <t>way</t>
  </si>
  <si>
    <t>muter</t>
  </si>
  <si>
    <t>trip</t>
  </si>
  <si>
    <t>One-</t>
  </si>
  <si>
    <t>One-way</t>
  </si>
  <si>
    <t>Others</t>
  </si>
  <si>
    <t>Fares</t>
  </si>
  <si>
    <t>Com-</t>
  </si>
  <si>
    <t>Round</t>
  </si>
  <si>
    <t>เดียว</t>
  </si>
  <si>
    <t>อื่น ๆ</t>
  </si>
  <si>
    <t>ค่าโดยสาร</t>
  </si>
  <si>
    <t>รายเดือน</t>
  </si>
  <si>
    <t>ไปกลับ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</si>
  <si>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</si>
  <si>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</si>
  <si>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</si>
  <si>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</si>
  <si>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</si>
  <si>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District and station</t>
  </si>
  <si>
    <t>รายได้จากการโดยสาร (บาท)</t>
  </si>
  <si>
    <t>ผู้โดยสาร Number of passenger</t>
  </si>
  <si>
    <t>อำเภอ และสถานี</t>
  </si>
  <si>
    <t>Table 15.4 Railway Passenger and Passenger Revenue Classified by Category, Station and District: 2019 (Cont.)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</si>
  <si>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 พ.ศ. 2562 (ต่อ)</t>
  </si>
  <si>
    <t>Phukhao Lat</t>
  </si>
  <si>
    <t>ภูเขาลาด</t>
  </si>
  <si>
    <t>Khok Kruat</t>
  </si>
  <si>
    <t>โคกกรวด</t>
  </si>
  <si>
    <t xml:space="preserve">Kut Chik </t>
  </si>
  <si>
    <t>กุดจิก</t>
  </si>
  <si>
    <t xml:space="preserve">Sung Noen </t>
  </si>
  <si>
    <t>สูงเนิน</t>
  </si>
  <si>
    <t xml:space="preserve">Khok Sa-at </t>
  </si>
  <si>
    <t>โคกสะอาด</t>
  </si>
  <si>
    <t>Sikhio</t>
  </si>
  <si>
    <t>สีคิ้ว</t>
  </si>
  <si>
    <t xml:space="preserve">Nong Nam Khun </t>
  </si>
  <si>
    <t>หนองน้ำขุ่น</t>
  </si>
  <si>
    <t xml:space="preserve">Ban Mai Samrong </t>
  </si>
  <si>
    <t>บ้านใหม่สำโรง</t>
  </si>
  <si>
    <t>Lat Bua Khao</t>
  </si>
  <si>
    <t>ลาดบัวขาว</t>
  </si>
  <si>
    <t>Khlong Phai</t>
  </si>
  <si>
    <t>คลองไผ่</t>
  </si>
  <si>
    <t>Khlong Khanan Chit</t>
  </si>
  <si>
    <t>คลองขนานจิตร</t>
  </si>
  <si>
    <t>Chanthuek</t>
  </si>
  <si>
    <t>จันทึก</t>
  </si>
  <si>
    <t xml:space="preserve">Sap Muang </t>
  </si>
  <si>
    <t>ซับม่วง</t>
  </si>
  <si>
    <t xml:space="preserve">Pak Chong </t>
  </si>
  <si>
    <t>ปากช่อง</t>
  </si>
  <si>
    <t>Bandai Ma</t>
  </si>
  <si>
    <t>บันไดม้า</t>
  </si>
  <si>
    <t xml:space="preserve">Pang Asok </t>
  </si>
  <si>
    <t>ปางอโศก</t>
  </si>
  <si>
    <t>Klang Dong</t>
  </si>
  <si>
    <t>กลางดง</t>
  </si>
  <si>
    <t xml:space="preserve">Unmanned station Ban Sok Rang </t>
  </si>
  <si>
    <t>ที่หยุดรถบ้านโสกรัง</t>
  </si>
  <si>
    <t xml:space="preserve">Unmanned station Ban Sa Khrok </t>
  </si>
  <si>
    <t>ที่หยุดรถบ้านสระครก</t>
  </si>
  <si>
    <t>Halt Ban Kao Ngio</t>
  </si>
  <si>
    <t>ป้ายหยุดรถบ้านเก่างิ้ว</t>
  </si>
  <si>
    <t>Nong Phluan</t>
  </si>
  <si>
    <t>หนองพลวง</t>
  </si>
  <si>
    <t>Unmanned station Ban Nong Prue Pong g</t>
  </si>
  <si>
    <t>ที่หยุดรถบ้านหนองปรือโป่ง</t>
  </si>
  <si>
    <t xml:space="preserve">Unmanned station Ban Khok Krabueang </t>
  </si>
  <si>
    <t>ที่หยุดรถบ้านโคกกระเบื้อง</t>
  </si>
  <si>
    <t>Ban Lueam</t>
  </si>
  <si>
    <t>บ้านเหลื่อม</t>
  </si>
  <si>
    <t>Table 15.4 Railway Passenger and Passenger Revenue Classified by Category, Station and District: 2019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</si>
  <si>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 พ.ศ. 2562</t>
  </si>
  <si>
    <t>Department of Civil Aviation, Ministry of Transport and Communication</t>
  </si>
  <si>
    <t>กรมการบินพลเรือน กระทรวงคมนาคม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</si>
  <si>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</si>
  <si>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</si>
  <si>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</si>
  <si>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</si>
  <si>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</si>
  <si>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</si>
  <si>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</si>
  <si>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Arrival</t>
  </si>
  <si>
    <t>Departure</t>
  </si>
  <si>
    <t>Transit</t>
  </si>
  <si>
    <t>เข้า</t>
  </si>
  <si>
    <t>ออก</t>
  </si>
  <si>
    <t>ผ่าน</t>
  </si>
  <si>
    <t>Departure - Arrival</t>
  </si>
  <si>
    <t>Aircraft movement</t>
  </si>
  <si>
    <t>Mail (kgs.)</t>
  </si>
  <si>
    <t>Freight (Kgs.)</t>
  </si>
  <si>
    <t>Passenger</t>
  </si>
  <si>
    <t>ขึ้น - ลง</t>
  </si>
  <si>
    <t>Year</t>
  </si>
  <si>
    <t>การขนถ่ายไปรษณียภัณฑ์ (กก.)</t>
  </si>
  <si>
    <t>การขนถ่ายสินค้า (กก.)</t>
  </si>
  <si>
    <t>ผู้โดยสาร</t>
  </si>
  <si>
    <t>จำนวนเที่ยวบิน</t>
  </si>
  <si>
    <t>Table 15.6 Statistics of Air Transport: 2014 - 2020</t>
  </si>
  <si>
    <t>ตาราง 15.6 สถิติการขนส่งทางอากาศ พ.ศ. 2557 - 2563</t>
  </si>
  <si>
    <t>Carload included livestock.</t>
  </si>
  <si>
    <t>Note:  </t>
  </si>
  <si>
    <t>สินค้าเหมาคันรวมสัตว์มีชีวิต</t>
  </si>
  <si>
    <t>หมายเหตุ:  </t>
  </si>
  <si>
    <t xml:space="preserve">Tha Chang </t>
  </si>
  <si>
    <t>Nong Bua Lai</t>
  </si>
  <si>
    <t>Bua Yai Junction</t>
  </si>
  <si>
    <t>Thanon Chira Junction</t>
  </si>
  <si>
    <t>Nakhon Ratchasima</t>
  </si>
  <si>
    <t>Kut Chik</t>
  </si>
  <si>
    <t>Sung Noen</t>
  </si>
  <si>
    <t>Ban Mai Samrong</t>
  </si>
  <si>
    <t>Pak Chong</t>
  </si>
  <si>
    <t>Package</t>
  </si>
  <si>
    <t>Carload</t>
  </si>
  <si>
    <t>สินค้าหีบห่อ</t>
  </si>
  <si>
    <t>สินค้าเหมาคัน</t>
  </si>
  <si>
    <t>Bangkok station (Km.)</t>
  </si>
  <si>
    <t>The distance from</t>
  </si>
  <si>
    <t>Freight revenue (Baht)</t>
  </si>
  <si>
    <t>Quantity goods carried (Ton)</t>
  </si>
  <si>
    <t>กรุงเทพฯ (กม.)</t>
  </si>
  <si>
    <t>รายได้จากการบรรทุก (บาท)</t>
  </si>
  <si>
    <t>ปริมาณสินค้าที่บรรทุก (ตัน)</t>
  </si>
  <si>
    <t>ระยะทางจากสถานี</t>
  </si>
  <si>
    <t>Table 15.5 Quantity and Freight Revenue of Railway by Station and District: 2019</t>
  </si>
  <si>
    <t>ตาราง 15.5 ปริมาณ และรายได้จากการบรรทุกโดยสารทางรถไฟ จำแนกตามสถานี เป็นรายอำเภอ พ.ศ. 2562</t>
  </si>
  <si>
    <t>หนองมโนรมย์</t>
  </si>
  <si>
    <t>ที่หยุดรถบ้านพระพุทธ</t>
  </si>
  <si>
    <t>Halt Sala Din</t>
  </si>
  <si>
    <t>Sap Muang</t>
  </si>
  <si>
    <t>Pang Asok</t>
  </si>
  <si>
    <t>Khok Sa-at</t>
  </si>
  <si>
    <t>Nong Nam Khun</t>
  </si>
  <si>
    <t>Unmanned station Noen Sawat</t>
  </si>
  <si>
    <t>ที่หยุดรถเนินสวัสดิ์</t>
  </si>
  <si>
    <t>Unmanned station Ban Rai</t>
  </si>
  <si>
    <t>Unmanned station Ban Sok Rang</t>
  </si>
  <si>
    <t>Unmanned station Ban Sa Khrok</t>
  </si>
  <si>
    <t>Nong Phluang</t>
  </si>
  <si>
    <t>Phon Songkhram</t>
  </si>
  <si>
    <t>Unmanned station Ban Nong Prue Pong</t>
  </si>
  <si>
    <t>Unmanned station Ban Khok Krabueang</t>
  </si>
  <si>
    <t>Ban Don Yai</t>
  </si>
  <si>
    <t>Unmanned station Ban Phalai</t>
  </si>
  <si>
    <t>ที่หยุดรถบ้านพะไล</t>
  </si>
  <si>
    <t>Unmanned station Nong Khai Nam</t>
  </si>
  <si>
    <t>ที่หยุดรถหนองไข่น้ำ</t>
  </si>
  <si>
    <t>Table 15.5 Quantity and Freight Revenue of Railway by Station and District: 2018</t>
  </si>
  <si>
    <t>ตาราง 15.5 ปริมาณ และรายได้จากการบรรทุกโดยสารทางรถไฟ จำแนกตามสถานี เป็นรายอำเภอ พ.ศ. 2561</t>
  </si>
  <si>
    <t>Table 15.4 Railway Passenger and Passenger Revenue Classified by Category, Station and District: 2017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</si>
  <si>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 พ.ศ. 2560</t>
  </si>
  <si>
    <t xml:space="preserve">Source:    Nakhon Ratchasima  Provincial Police </t>
  </si>
  <si>
    <t xml:space="preserve">     ที่มา:   ตำรวจภูธรจังหวัดนครราชสีมา</t>
  </si>
  <si>
    <t xml:space="preserve">  - Others</t>
  </si>
  <si>
    <t xml:space="preserve">  - อื่นๆ</t>
  </si>
  <si>
    <t xml:space="preserve">  - Falling asleep at the wheel</t>
  </si>
  <si>
    <t xml:space="preserve">  - หลับใน</t>
  </si>
  <si>
    <t xml:space="preserve">  - Drunk driver</t>
  </si>
  <si>
    <t xml:space="preserve">  - เมาสุรา</t>
  </si>
  <si>
    <t xml:space="preserve">  - Equipment failure</t>
  </si>
  <si>
    <t xml:space="preserve">  - อุปกรณ์ชำรุด</t>
  </si>
  <si>
    <t xml:space="preserve">  - Inexperience or new driver</t>
  </si>
  <si>
    <t xml:space="preserve">  - ขับรถไม่ชำนาญ</t>
  </si>
  <si>
    <t xml:space="preserve">  - Cargo overload</t>
  </si>
  <si>
    <t xml:space="preserve">  - บรรทุกเกินพิกัด</t>
  </si>
  <si>
    <t xml:space="preserve">  - No direction signals</t>
  </si>
  <si>
    <t xml:space="preserve">  - ไม่ให้สัญญาณจอด/ชลอ/เลี้ยว</t>
  </si>
  <si>
    <t xml:space="preserve">  - Violation of traffic lights or signals</t>
  </si>
  <si>
    <t xml:space="preserve">  - ฝ่าฝืนสัญญาณไฟจราจร</t>
  </si>
  <si>
    <t xml:space="preserve">  - Violation of stop sign</t>
  </si>
  <si>
    <t xml:space="preserve">  - ฝ่าฝืนป้ายหยุด</t>
  </si>
  <si>
    <t xml:space="preserve">  - Dangerous lane changing</t>
  </si>
  <si>
    <t xml:space="preserve">  - ตัดหน้าระยะกระชั้นชิด</t>
  </si>
  <si>
    <t xml:space="preserve">  - Exceeding speed limit</t>
  </si>
  <si>
    <t xml:space="preserve">  - ขับรถเร็วเกินอัตราที่กฎหมายกำหนด</t>
  </si>
  <si>
    <t>Accident case</t>
  </si>
  <si>
    <t>สาเหตุที่เกิดอุบัติเหตุ</t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</si>
  <si>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</si>
  <si>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</si>
  <si>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t xml:space="preserve">  - Injured</t>
  </si>
  <si>
    <t xml:space="preserve"> - บาดเจ็บ</t>
  </si>
  <si>
    <t xml:space="preserve">  - Dead</t>
  </si>
  <si>
    <t xml:space="preserve"> - ตาย</t>
  </si>
  <si>
    <r>
      <t xml:space="preserve">Number of casualty </t>
    </r>
    <r>
      <rPr>
        <sz val="12"/>
        <rFont val="TH SarabunPSK"/>
        <family val="2"/>
      </rPr>
      <t>(person)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</si>
  <si>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</si>
  <si>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</si>
  <si>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</si>
  <si>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t>(2013)</t>
  </si>
  <si>
    <t>Road traffic accidents</t>
  </si>
  <si>
    <t>อุบัติเหตุการจราจรทางบก</t>
  </si>
  <si>
    <t>Road Traffic Accident Casualty and Property Damaged:  2014-2018</t>
  </si>
  <si>
    <t>Table 15.7</t>
  </si>
  <si>
    <t>อุบัติเหตุการจราจรทางบก และความเสียหาย พ.ศ. 2557-2561</t>
  </si>
  <si>
    <t>ตาราง 15.7</t>
  </si>
  <si>
    <t>ตาราง 15.1 รถจดทะเบียน (สะสม) ตามพระราชบัญญัติรถยนต์ พ.ศ. 2522 จำแนกตามประเภทรถ พ.ศ. 2557-2564</t>
  </si>
  <si>
    <t>Table 15.1 Vehicle Registered Under Motor Vehicle Act B.E. 1979 by Type of Vehicle: 2014 - 2021</t>
  </si>
  <si>
    <t>ตาราง 15.2 รถจดทะเบียนใหม่ ตามพระราชบัญญัติรถยนต์ พ.ศ. 2522 จำแนกตามประเภทรถ พ.ศ. 2557 - 2564</t>
  </si>
  <si>
    <t>Table 15.2 New Vehicle Registered Under Motor Vehicle Act B.E. 1979 by Type of Vehicle: 2014 - 2021</t>
  </si>
  <si>
    <t>ตาราง 15.3 รถจดทะเบียน (สะสม) และรถจดทะเบียนใหม่ ตามพระราชบัญญัติการขนส่งทางบก พ.ศ. 2522 จำแนกตามประเภทรถ พ.ศ. 2557 - 2564</t>
  </si>
  <si>
    <t>Table 15.3 Vehicle and New Vehicle Registered Under Land Transport Act B.E. 1979 by Type of Vehicle: 2014 - 2021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</si>
</sst>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\-"/>
    <numFmt numFmtId="188" formatCode="_-* #,##0_-;\-* #,##0_-;_-* &quot;-&quot;??_-;_-@_-"/>
    <numFmt numFmtId="189" formatCode="_-* #,##0.0_-;\-* #,##0.0_-;_-* &quot;-&quot;??_-;_-@_-"/>
  </numFmts>
  <fonts count="19" x14ac:knownFonts="1">
    <font>
      <sz val="11"/>
      <color theme="1"/>
      <name val="Calibri"/>
    </font>
    <font>
      <sz val="11"/>
      <color theme="1"/>
      <name val="Tahoma"/>
      <family val="2"/>
      <charset val="222"/>
      <scheme val="minor"/>
    </font>
    <font>
      <b/>
      <sz val="10"/>
      <name val="Tahoma"/>
      <family val="2"/>
      <scheme val="minor"/>
    </font>
    <font>
      <sz val="10"/>
      <name val="Tahoma"/>
      <family val="2"/>
      <scheme val="minor"/>
    </font>
    <font>
      <sz val="11"/>
      <name val="Calibri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3"/>
      <name val="TH SarabunPSK"/>
      <family val="2"/>
    </font>
    <font>
      <sz val="10.5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Fill="1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187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 indent="2"/>
    </xf>
    <xf numFmtId="0" fontId="3" fillId="0" borderId="1" xfId="0" applyFont="1" applyFill="1" applyBorder="1" applyAlignment="1">
      <alignment horizontal="left" vertical="center" wrapText="1" indent="4"/>
    </xf>
    <xf numFmtId="0" fontId="3" fillId="0" borderId="1" xfId="0" applyFont="1" applyFill="1" applyBorder="1" applyAlignment="1">
      <alignment horizontal="left" vertical="center" wrapText="1" indent="6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2"/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right" vertical="top" wrapText="1"/>
    </xf>
    <xf numFmtId="0" fontId="1" fillId="0" borderId="4" xfId="2" applyBorder="1" applyAlignment="1">
      <alignment wrapText="1"/>
    </xf>
    <xf numFmtId="0" fontId="6" fillId="0" borderId="5" xfId="2" applyFont="1" applyBorder="1" applyAlignment="1">
      <alignment horizontal="left" wrapText="1"/>
    </xf>
    <xf numFmtId="3" fontId="6" fillId="0" borderId="5" xfId="2" applyNumberFormat="1" applyFont="1" applyBorder="1" applyAlignment="1">
      <alignment horizontal="right" wrapText="1"/>
    </xf>
    <xf numFmtId="0" fontId="6" fillId="0" borderId="6" xfId="2" applyFont="1" applyBorder="1" applyAlignment="1">
      <alignment horizontal="left" wrapText="1"/>
    </xf>
    <xf numFmtId="0" fontId="6" fillId="0" borderId="5" xfId="2" applyFont="1" applyBorder="1" applyAlignment="1">
      <alignment horizontal="right" wrapText="1"/>
    </xf>
    <xf numFmtId="0" fontId="7" fillId="0" borderId="5" xfId="2" applyFont="1" applyBorder="1" applyAlignment="1">
      <alignment horizontal="center" wrapText="1"/>
    </xf>
    <xf numFmtId="3" fontId="7" fillId="0" borderId="5" xfId="2" applyNumberFormat="1" applyFont="1" applyBorder="1" applyAlignment="1">
      <alignment horizontal="right" wrapText="1"/>
    </xf>
    <xf numFmtId="0" fontId="7" fillId="0" borderId="6" xfId="2" applyFont="1" applyBorder="1" applyAlignment="1">
      <alignment horizont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quotePrefix="1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0" xfId="2" applyFont="1"/>
    <xf numFmtId="0" fontId="9" fillId="0" borderId="11" xfId="2" applyFont="1" applyBorder="1" applyAlignment="1">
      <alignment vertical="center" shrinkToFit="1"/>
    </xf>
    <xf numFmtId="0" fontId="9" fillId="0" borderId="0" xfId="2" applyFont="1" applyBorder="1" applyAlignment="1">
      <alignment vertical="center" shrinkToFit="1"/>
    </xf>
    <xf numFmtId="0" fontId="6" fillId="0" borderId="5" xfId="2" applyFont="1" applyBorder="1" applyAlignment="1">
      <alignment horizontal="left" wrapText="1" indent="1"/>
    </xf>
    <xf numFmtId="0" fontId="6" fillId="0" borderId="6" xfId="2" applyFont="1" applyBorder="1" applyAlignment="1">
      <alignment horizontal="left" wrapText="1" indent="1"/>
    </xf>
    <xf numFmtId="0" fontId="7" fillId="0" borderId="0" xfId="2" applyFont="1" applyBorder="1" applyAlignment="1">
      <alignment horizontal="center" wrapText="1"/>
    </xf>
    <xf numFmtId="0" fontId="7" fillId="0" borderId="6" xfId="2" applyFont="1" applyBorder="1" applyAlignment="1">
      <alignment horizontal="center" wrapText="1"/>
    </xf>
    <xf numFmtId="0" fontId="7" fillId="0" borderId="0" xfId="2" applyFont="1" applyAlignment="1">
      <alignment horizontal="center" wrapText="1"/>
    </xf>
    <xf numFmtId="0" fontId="7" fillId="0" borderId="5" xfId="2" applyFont="1" applyBorder="1" applyAlignment="1">
      <alignment horizontal="center" wrapText="1"/>
    </xf>
    <xf numFmtId="0" fontId="6" fillId="0" borderId="6" xfId="2" applyFont="1" applyBorder="1" applyAlignment="1">
      <alignment wrapText="1"/>
    </xf>
    <xf numFmtId="0" fontId="6" fillId="0" borderId="9" xfId="2" applyFont="1" applyBorder="1" applyAlignment="1">
      <alignment horizontal="right" wrapText="1"/>
    </xf>
    <xf numFmtId="0" fontId="7" fillId="0" borderId="10" xfId="2" applyFont="1" applyBorder="1" applyAlignment="1">
      <alignment horizontal="center" wrapText="1"/>
    </xf>
    <xf numFmtId="0" fontId="7" fillId="0" borderId="4" xfId="2" applyFont="1" applyBorder="1" applyAlignment="1">
      <alignment horizontal="center" wrapText="1"/>
    </xf>
    <xf numFmtId="0" fontId="7" fillId="0" borderId="9" xfId="2" applyFont="1" applyBorder="1" applyAlignment="1">
      <alignment horizontal="center" wrapText="1"/>
    </xf>
    <xf numFmtId="0" fontId="5" fillId="0" borderId="0" xfId="2" applyFont="1" applyAlignment="1">
      <alignment horizontal="left" vertical="top" wrapText="1"/>
    </xf>
    <xf numFmtId="0" fontId="10" fillId="0" borderId="12" xfId="2" applyFont="1" applyBorder="1" applyAlignment="1">
      <alignment vertical="center" wrapText="1"/>
    </xf>
    <xf numFmtId="0" fontId="6" fillId="0" borderId="13" xfId="2" applyFont="1" applyBorder="1" applyAlignment="1">
      <alignment horizontal="right" vertical="center" wrapText="1"/>
    </xf>
    <xf numFmtId="3" fontId="6" fillId="0" borderId="7" xfId="2" applyNumberFormat="1" applyFont="1" applyBorder="1" applyAlignment="1">
      <alignment horizontal="right" vertical="center" wrapText="1"/>
    </xf>
    <xf numFmtId="0" fontId="6" fillId="0" borderId="7" xfId="2" applyFont="1" applyBorder="1" applyAlignment="1">
      <alignment horizontal="right" vertical="center" wrapText="1"/>
    </xf>
    <xf numFmtId="0" fontId="10" fillId="0" borderId="14" xfId="2" applyFont="1" applyBorder="1" applyAlignment="1">
      <alignment vertical="center" wrapText="1"/>
    </xf>
    <xf numFmtId="0" fontId="10" fillId="0" borderId="0" xfId="2" applyFont="1" applyAlignment="1">
      <alignment vertical="center" wrapText="1"/>
    </xf>
    <xf numFmtId="0" fontId="6" fillId="0" borderId="15" xfId="2" applyFont="1" applyBorder="1" applyAlignment="1">
      <alignment horizontal="right" vertical="center" wrapText="1"/>
    </xf>
    <xf numFmtId="3" fontId="6" fillId="0" borderId="5" xfId="2" applyNumberFormat="1" applyFont="1" applyBorder="1" applyAlignment="1">
      <alignment horizontal="right" vertical="center" wrapText="1"/>
    </xf>
    <xf numFmtId="0" fontId="6" fillId="0" borderId="5" xfId="2" applyFont="1" applyBorder="1" applyAlignment="1">
      <alignment horizontal="right" vertical="center" wrapText="1"/>
    </xf>
    <xf numFmtId="0" fontId="10" fillId="0" borderId="6" xfId="2" applyFont="1" applyBorder="1" applyAlignment="1">
      <alignment vertical="center" wrapText="1"/>
    </xf>
    <xf numFmtId="3" fontId="6" fillId="0" borderId="15" xfId="2" applyNumberFormat="1" applyFont="1" applyBorder="1" applyAlignment="1">
      <alignment horizontal="right" vertical="center" wrapText="1"/>
    </xf>
    <xf numFmtId="0" fontId="1" fillId="0" borderId="0" xfId="2" applyBorder="1"/>
    <xf numFmtId="0" fontId="10" fillId="0" borderId="0" xfId="2" applyFont="1" applyBorder="1" applyAlignment="1">
      <alignment vertical="center" wrapText="1"/>
    </xf>
    <xf numFmtId="0" fontId="10" fillId="0" borderId="4" xfId="2" applyFont="1" applyBorder="1" applyAlignment="1">
      <alignment vertical="center" wrapText="1"/>
    </xf>
    <xf numFmtId="3" fontId="6" fillId="0" borderId="16" xfId="2" applyNumberFormat="1" applyFont="1" applyBorder="1" applyAlignment="1">
      <alignment horizontal="right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8" fillId="0" borderId="19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10" fillId="0" borderId="0" xfId="2" applyFont="1" applyAlignment="1">
      <alignment horizontal="justify" vertical="center" wrapText="1"/>
    </xf>
    <xf numFmtId="0" fontId="10" fillId="0" borderId="0" xfId="2" applyFont="1" applyBorder="1" applyAlignment="1">
      <alignment horizontal="justify" vertical="center" wrapText="1"/>
    </xf>
    <xf numFmtId="0" fontId="7" fillId="0" borderId="4" xfId="2" applyFont="1" applyBorder="1" applyAlignment="1">
      <alignment horizontal="center" wrapText="1"/>
    </xf>
    <xf numFmtId="3" fontId="7" fillId="0" borderId="16" xfId="2" applyNumberFormat="1" applyFont="1" applyBorder="1" applyAlignment="1">
      <alignment horizontal="right" vertical="center" wrapText="1"/>
    </xf>
    <xf numFmtId="3" fontId="7" fillId="0" borderId="9" xfId="2" applyNumberFormat="1" applyFont="1" applyBorder="1" applyAlignment="1">
      <alignment horizontal="right" vertical="center" wrapText="1"/>
    </xf>
    <xf numFmtId="0" fontId="6" fillId="0" borderId="6" xfId="2" applyFont="1" applyBorder="1" applyAlignment="1">
      <alignment horizontal="center" wrapText="1"/>
    </xf>
    <xf numFmtId="0" fontId="6" fillId="0" borderId="15" xfId="2" applyFont="1" applyBorder="1" applyAlignment="1">
      <alignment horizontal="right" wrapText="1"/>
    </xf>
    <xf numFmtId="0" fontId="11" fillId="0" borderId="6" xfId="2" applyFont="1" applyBorder="1" applyAlignment="1">
      <alignment horizontal="right" vertical="center" wrapText="1"/>
    </xf>
    <xf numFmtId="0" fontId="11" fillId="0" borderId="15" xfId="2" applyFont="1" applyBorder="1" applyAlignment="1">
      <alignment horizontal="right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12" fillId="0" borderId="5" xfId="2" applyFont="1" applyBorder="1" applyAlignment="1">
      <alignment vertical="center" wrapText="1"/>
    </xf>
    <xf numFmtId="188" fontId="6" fillId="0" borderId="5" xfId="3" applyNumberFormat="1" applyFont="1" applyBorder="1" applyAlignment="1">
      <alignment horizontal="right" wrapText="1"/>
    </xf>
    <xf numFmtId="189" fontId="6" fillId="0" borderId="5" xfId="3" applyNumberFormat="1" applyFont="1" applyBorder="1" applyAlignment="1">
      <alignment horizontal="right" wrapText="1"/>
    </xf>
    <xf numFmtId="0" fontId="7" fillId="0" borderId="9" xfId="2" applyFont="1" applyBorder="1" applyAlignment="1">
      <alignment horizontal="center" wrapText="1"/>
    </xf>
    <xf numFmtId="0" fontId="7" fillId="0" borderId="5" xfId="2" applyFont="1" applyBorder="1" applyAlignment="1">
      <alignment horizontal="right" wrapText="1"/>
    </xf>
    <xf numFmtId="4" fontId="6" fillId="0" borderId="5" xfId="2" applyNumberFormat="1" applyFont="1" applyBorder="1" applyAlignment="1">
      <alignment horizontal="right" wrapText="1"/>
    </xf>
    <xf numFmtId="4" fontId="7" fillId="0" borderId="5" xfId="2" applyNumberFormat="1" applyFont="1" applyBorder="1" applyAlignment="1">
      <alignment horizontal="right" wrapText="1"/>
    </xf>
    <xf numFmtId="0" fontId="14" fillId="0" borderId="0" xfId="4" applyFont="1"/>
    <xf numFmtId="0" fontId="9" fillId="0" borderId="0" xfId="4" applyFont="1"/>
    <xf numFmtId="0" fontId="15" fillId="0" borderId="0" xfId="4" applyFont="1"/>
    <xf numFmtId="188" fontId="9" fillId="0" borderId="0" xfId="4" applyNumberFormat="1" applyFont="1"/>
    <xf numFmtId="0" fontId="15" fillId="0" borderId="0" xfId="4" applyFont="1" applyBorder="1"/>
    <xf numFmtId="0" fontId="15" fillId="0" borderId="0" xfId="4" applyFont="1" applyBorder="1" applyAlignment="1">
      <alignment horizontal="center" vertical="center" wrapText="1"/>
    </xf>
    <xf numFmtId="0" fontId="15" fillId="0" borderId="20" xfId="4" applyFont="1" applyBorder="1"/>
    <xf numFmtId="0" fontId="15" fillId="0" borderId="3" xfId="4" applyFont="1" applyBorder="1" applyAlignment="1">
      <alignment horizontal="center" vertical="center" wrapText="1"/>
    </xf>
    <xf numFmtId="0" fontId="15" fillId="0" borderId="21" xfId="4" applyFont="1" applyBorder="1" applyAlignment="1">
      <alignment horizontal="center" vertical="center" wrapText="1"/>
    </xf>
    <xf numFmtId="0" fontId="15" fillId="0" borderId="21" xfId="4" applyFont="1" applyBorder="1"/>
    <xf numFmtId="0" fontId="15" fillId="0" borderId="0" xfId="4" applyFont="1" applyAlignment="1"/>
    <xf numFmtId="0" fontId="15" fillId="0" borderId="22" xfId="4" applyFont="1" applyBorder="1" applyAlignment="1"/>
    <xf numFmtId="188" fontId="15" fillId="0" borderId="23" xfId="5" applyNumberFormat="1" applyFont="1" applyBorder="1" applyAlignment="1">
      <alignment horizontal="center" wrapText="1"/>
    </xf>
    <xf numFmtId="188" fontId="15" fillId="0" borderId="24" xfId="5" applyNumberFormat="1" applyFont="1" applyBorder="1" applyAlignment="1">
      <alignment horizontal="center" wrapText="1"/>
    </xf>
    <xf numFmtId="0" fontId="15" fillId="0" borderId="0" xfId="4" applyFont="1" applyBorder="1" applyAlignment="1"/>
    <xf numFmtId="0" fontId="15" fillId="0" borderId="23" xfId="4" applyFont="1" applyBorder="1" applyAlignment="1">
      <alignment horizontal="right" wrapText="1"/>
    </xf>
    <xf numFmtId="188" fontId="16" fillId="0" borderId="23" xfId="5" applyNumberFormat="1" applyFont="1" applyBorder="1" applyAlignment="1">
      <alignment horizontal="center" wrapText="1"/>
    </xf>
    <xf numFmtId="0" fontId="16" fillId="0" borderId="22" xfId="4" applyFont="1" applyBorder="1" applyAlignment="1"/>
    <xf numFmtId="188" fontId="16" fillId="0" borderId="24" xfId="5" applyNumberFormat="1" applyFont="1" applyBorder="1" applyAlignment="1">
      <alignment horizontal="center" wrapText="1"/>
    </xf>
    <xf numFmtId="0" fontId="16" fillId="0" borderId="0" xfId="4" applyFont="1" applyBorder="1" applyAlignment="1"/>
    <xf numFmtId="0" fontId="16" fillId="0" borderId="22" xfId="4" applyFont="1" applyBorder="1" applyAlignment="1">
      <alignment horizontal="left"/>
    </xf>
    <xf numFmtId="188" fontId="16" fillId="0" borderId="23" xfId="5" applyNumberFormat="1" applyFont="1" applyBorder="1" applyAlignment="1">
      <alignment horizontal="right" wrapText="1"/>
    </xf>
    <xf numFmtId="0" fontId="15" fillId="0" borderId="22" xfId="4" applyFont="1" applyBorder="1" applyAlignment="1">
      <alignment horizontal="left"/>
    </xf>
    <xf numFmtId="188" fontId="15" fillId="0" borderId="23" xfId="5" applyNumberFormat="1" applyFont="1" applyBorder="1" applyAlignment="1">
      <alignment horizontal="right" wrapText="1"/>
    </xf>
    <xf numFmtId="0" fontId="9" fillId="0" borderId="0" xfId="4" applyFont="1" applyBorder="1" applyAlignment="1">
      <alignment horizontal="center"/>
    </xf>
    <xf numFmtId="0" fontId="9" fillId="0" borderId="0" xfId="4" applyFont="1" applyAlignment="1"/>
    <xf numFmtId="0" fontId="16" fillId="0" borderId="11" xfId="4" applyFont="1" applyBorder="1" applyAlignment="1">
      <alignment horizontal="left"/>
    </xf>
    <xf numFmtId="3" fontId="16" fillId="0" borderId="23" xfId="4" applyNumberFormat="1" applyFont="1" applyBorder="1" applyAlignment="1"/>
    <xf numFmtId="3" fontId="16" fillId="0" borderId="2" xfId="4" applyNumberFormat="1" applyFont="1" applyBorder="1" applyAlignment="1"/>
    <xf numFmtId="188" fontId="16" fillId="0" borderId="2" xfId="5" applyNumberFormat="1" applyFont="1" applyBorder="1" applyAlignment="1">
      <alignment horizontal="center" wrapText="1"/>
    </xf>
    <xf numFmtId="0" fontId="15" fillId="0" borderId="0" xfId="4" applyFont="1" applyBorder="1" applyAlignment="1">
      <alignment horizontal="center"/>
    </xf>
    <xf numFmtId="0" fontId="16" fillId="0" borderId="0" xfId="4" applyFont="1" applyBorder="1" applyAlignment="1">
      <alignment horizontal="left"/>
    </xf>
    <xf numFmtId="0" fontId="15" fillId="0" borderId="20" xfId="4" applyFont="1" applyBorder="1" applyAlignment="1">
      <alignment horizontal="center" vertical="center"/>
    </xf>
    <xf numFmtId="0" fontId="15" fillId="0" borderId="3" xfId="4" quotePrefix="1" applyFont="1" applyBorder="1" applyAlignment="1">
      <alignment horizontal="center"/>
    </xf>
    <xf numFmtId="0" fontId="9" fillId="0" borderId="25" xfId="4" applyFont="1" applyBorder="1" applyAlignment="1">
      <alignment horizontal="center" vertical="center"/>
    </xf>
    <xf numFmtId="0" fontId="9" fillId="0" borderId="21" xfId="4" applyFont="1" applyBorder="1" applyAlignment="1">
      <alignment horizontal="center" vertical="center"/>
    </xf>
    <xf numFmtId="0" fontId="9" fillId="0" borderId="0" xfId="4" applyFont="1" applyBorder="1"/>
    <xf numFmtId="0" fontId="15" fillId="0" borderId="11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 wrapText="1"/>
    </xf>
    <xf numFmtId="0" fontId="9" fillId="0" borderId="26" xfId="4" applyFont="1" applyBorder="1" applyAlignment="1">
      <alignment horizontal="center" vertical="center"/>
    </xf>
    <xf numFmtId="0" fontId="9" fillId="0" borderId="27" xfId="4" applyFont="1" applyBorder="1" applyAlignment="1">
      <alignment horizontal="center" vertical="center"/>
    </xf>
    <xf numFmtId="0" fontId="14" fillId="0" borderId="0" xfId="4" applyFont="1" applyBorder="1"/>
    <xf numFmtId="0" fontId="17" fillId="0" borderId="0" xfId="4" applyFont="1"/>
    <xf numFmtId="0" fontId="17" fillId="0" borderId="0" xfId="4" applyFont="1" applyBorder="1"/>
    <xf numFmtId="0" fontId="18" fillId="0" borderId="0" xfId="4" applyFont="1"/>
    <xf numFmtId="0" fontId="18" fillId="0" borderId="0" xfId="4" quotePrefix="1" applyFont="1" applyAlignment="1">
      <alignment horizontal="center"/>
    </xf>
    <xf numFmtId="0" fontId="18" fillId="0" borderId="0" xfId="4" applyFont="1" applyBorder="1"/>
  </cellXfs>
  <cellStyles count="6">
    <cellStyle name="เครื่องหมายจุลภาค 2" xfId="3"/>
    <cellStyle name="เครื่องหมายจุลภาค 2 2" xfId="5"/>
    <cellStyle name="ปกติ" xfId="0" builtinId="0"/>
    <cellStyle name="ปกติ 2" xfId="1"/>
    <cellStyle name="ปกติ 2 2" xfId="4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232410</xdr:colOff>
      <xdr:row>0</xdr:row>
      <xdr:rowOff>0</xdr:rowOff>
    </xdr:from>
    <xdr:to>
      <xdr:col>15</xdr:col>
      <xdr:colOff>32385</xdr:colOff>
      <xdr:row>9</xdr:row>
      <xdr:rowOff>144780</xdr:rowOff>
    </xdr:to>
    <xdr:grpSp>
      <xdr:nvGrpSpPr>
        <xdr:cNvPr id="2" name="Group 8"/>
        <xdr:cNvGrpSpPr/>
      </xdr:nvGrpSpPr>
      <xdr:grpSpPr>
        <a:xfrm>
          <a:off x="10643235" y="0"/>
          <a:ext cx="409575" cy="2430780"/>
          <a:chOff x="9639300" y="66675"/>
          <a:chExt cx="400050" cy="2466975"/>
        </a:xfrm>
      </xdr:grpSpPr>
      <xdr:grpSp>
        <xdr:nvGrpSpPr>
          <xdr:cNvPr id="3" name="Group 5"/>
          <xdr:cNvGrpSpPr/>
        </xdr:nvGrpSpPr>
        <xdr:grpSpPr>
          <a:xfrm>
            <a:off x="9639300" y="66675"/>
            <a:ext cx="333375" cy="514495"/>
            <a:chOff x="10001250" y="238125"/>
            <a:chExt cx="333375" cy="514495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67821" y="413024"/>
              <a:ext cx="485774" cy="1934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170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oneCellAnchor>
    <xdr:from>
      <xdr:col>12</xdr:col>
      <xdr:colOff>438150</xdr:colOff>
      <xdr:row>0</xdr:row>
      <xdr:rowOff>0</xdr:rowOff>
    </xdr:from>
    <xdr:ext cx="609599" cy="771525"/>
    <xdr:pic>
      <xdr:nvPicPr>
        <xdr:cNvPr id="7" name="Picture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0"/>
          <a:ext cx="609599" cy="771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abSelected="1" topLeftCell="A11" workbookViewId="0">
      <selection activeCell="H5" sqref="H5"/>
    </sheetView>
  </sheetViews>
  <sheetFormatPr defaultRowHeight="14.25" x14ac:dyDescent="0.2"/>
  <cols>
    <col min="1" max="1" width="29.140625" style="19" bestFit="1" customWidth="1"/>
    <col min="2" max="2" width="8.5703125" style="19" customWidth="1"/>
    <col min="3" max="9" width="8.42578125" style="19" customWidth="1"/>
    <col min="10" max="10" width="28.42578125" style="19" bestFit="1" customWidth="1"/>
    <col min="11" max="16384" width="9.140625" style="19"/>
  </cols>
  <sheetData>
    <row r="1" spans="1:10" ht="21.75" x14ac:dyDescent="0.5">
      <c r="A1" s="36" t="s">
        <v>429</v>
      </c>
    </row>
    <row r="2" spans="1:10" ht="21.75" x14ac:dyDescent="0.5">
      <c r="A2" s="36" t="s">
        <v>430</v>
      </c>
    </row>
    <row r="3" spans="1:10" ht="15" thickBot="1" x14ac:dyDescent="0.25"/>
    <row r="4" spans="1:10" ht="21.75" x14ac:dyDescent="0.2">
      <c r="A4" s="35" t="s">
        <v>102</v>
      </c>
      <c r="B4" s="34">
        <v>2557</v>
      </c>
      <c r="C4" s="34">
        <v>2558</v>
      </c>
      <c r="D4" s="34">
        <v>2559</v>
      </c>
      <c r="E4" s="34">
        <v>2560</v>
      </c>
      <c r="F4" s="34">
        <v>2561</v>
      </c>
      <c r="G4" s="34">
        <v>2562</v>
      </c>
      <c r="H4" s="34">
        <v>2563</v>
      </c>
      <c r="I4" s="34">
        <v>2564</v>
      </c>
      <c r="J4" s="33" t="s">
        <v>101</v>
      </c>
    </row>
    <row r="5" spans="1:10" ht="22.5" thickBot="1" x14ac:dyDescent="0.25">
      <c r="A5" s="32"/>
      <c r="B5" s="31" t="s">
        <v>100</v>
      </c>
      <c r="C5" s="31" t="s">
        <v>99</v>
      </c>
      <c r="D5" s="31" t="s">
        <v>98</v>
      </c>
      <c r="E5" s="31" t="s">
        <v>97</v>
      </c>
      <c r="F5" s="31" t="s">
        <v>96</v>
      </c>
      <c r="G5" s="31" t="s">
        <v>95</v>
      </c>
      <c r="H5" s="31" t="s">
        <v>94</v>
      </c>
      <c r="I5" s="31" t="s">
        <v>93</v>
      </c>
      <c r="J5" s="30"/>
    </row>
    <row r="6" spans="1:10" ht="19.5" x14ac:dyDescent="0.45">
      <c r="A6" s="29" t="s">
        <v>92</v>
      </c>
      <c r="B6" s="28">
        <v>1183100</v>
      </c>
      <c r="C6" s="28">
        <v>1225132</v>
      </c>
      <c r="D6" s="28">
        <v>1244357</v>
      </c>
      <c r="E6" s="28">
        <v>1269710</v>
      </c>
      <c r="F6" s="28">
        <v>1309443</v>
      </c>
      <c r="G6" s="28" t="s">
        <v>91</v>
      </c>
      <c r="H6" s="28" t="s">
        <v>90</v>
      </c>
      <c r="I6" s="28">
        <v>1390398</v>
      </c>
      <c r="J6" s="27" t="s">
        <v>89</v>
      </c>
    </row>
    <row r="7" spans="1:10" ht="39" x14ac:dyDescent="0.45">
      <c r="A7" s="25" t="s">
        <v>6</v>
      </c>
      <c r="B7" s="24">
        <v>180001</v>
      </c>
      <c r="C7" s="24">
        <v>195823</v>
      </c>
      <c r="D7" s="24">
        <v>209219</v>
      </c>
      <c r="E7" s="24">
        <v>225024</v>
      </c>
      <c r="F7" s="24">
        <v>244702</v>
      </c>
      <c r="G7" s="24" t="s">
        <v>88</v>
      </c>
      <c r="H7" s="24" t="s">
        <v>87</v>
      </c>
      <c r="I7" s="24">
        <v>293382</v>
      </c>
      <c r="J7" s="23" t="s">
        <v>86</v>
      </c>
    </row>
    <row r="8" spans="1:10" ht="19.5" x14ac:dyDescent="0.45">
      <c r="A8" s="25" t="s">
        <v>7</v>
      </c>
      <c r="B8" s="24">
        <v>9541</v>
      </c>
      <c r="C8" s="24">
        <v>9554</v>
      </c>
      <c r="D8" s="24">
        <v>9420</v>
      </c>
      <c r="E8" s="24">
        <v>9366</v>
      </c>
      <c r="F8" s="24">
        <v>9338</v>
      </c>
      <c r="G8" s="24" t="s">
        <v>85</v>
      </c>
      <c r="H8" s="24" t="s">
        <v>84</v>
      </c>
      <c r="I8" s="24">
        <v>9840</v>
      </c>
      <c r="J8" s="23" t="s">
        <v>83</v>
      </c>
    </row>
    <row r="9" spans="1:10" ht="19.5" x14ac:dyDescent="0.45">
      <c r="A9" s="25" t="s">
        <v>8</v>
      </c>
      <c r="B9" s="24">
        <v>216094</v>
      </c>
      <c r="C9" s="24">
        <v>225071</v>
      </c>
      <c r="D9" s="24">
        <v>230845</v>
      </c>
      <c r="E9" s="24">
        <v>236647</v>
      </c>
      <c r="F9" s="24">
        <v>243324</v>
      </c>
      <c r="G9" s="24" t="s">
        <v>82</v>
      </c>
      <c r="H9" s="24" t="s">
        <v>81</v>
      </c>
      <c r="I9" s="24">
        <v>256263</v>
      </c>
      <c r="J9" s="23" t="s">
        <v>80</v>
      </c>
    </row>
    <row r="10" spans="1:10" ht="19.5" x14ac:dyDescent="0.45">
      <c r="A10" s="25" t="s">
        <v>9</v>
      </c>
      <c r="B10" s="26">
        <v>13</v>
      </c>
      <c r="C10" s="26">
        <v>15</v>
      </c>
      <c r="D10" s="26">
        <v>14</v>
      </c>
      <c r="E10" s="26">
        <v>13</v>
      </c>
      <c r="F10" s="26">
        <v>11</v>
      </c>
      <c r="G10" s="26" t="s">
        <v>79</v>
      </c>
      <c r="H10" s="26">
        <v>15</v>
      </c>
      <c r="I10" s="24">
        <v>15</v>
      </c>
      <c r="J10" s="23" t="s">
        <v>78</v>
      </c>
    </row>
    <row r="11" spans="1:10" ht="19.5" x14ac:dyDescent="0.45">
      <c r="A11" s="25" t="s">
        <v>10</v>
      </c>
      <c r="B11" s="26" t="s">
        <v>69</v>
      </c>
      <c r="C11" s="26">
        <v>1</v>
      </c>
      <c r="D11" s="26" t="s">
        <v>69</v>
      </c>
      <c r="E11" s="26" t="s">
        <v>69</v>
      </c>
      <c r="F11" s="26" t="s">
        <v>69</v>
      </c>
      <c r="G11" s="26" t="s">
        <v>69</v>
      </c>
      <c r="H11" s="26" t="s">
        <v>69</v>
      </c>
      <c r="I11" s="26"/>
      <c r="J11" s="23" t="s">
        <v>77</v>
      </c>
    </row>
    <row r="12" spans="1:10" ht="19.5" x14ac:dyDescent="0.45">
      <c r="A12" s="25" t="s">
        <v>11</v>
      </c>
      <c r="B12" s="26">
        <v>92</v>
      </c>
      <c r="C12" s="26">
        <v>117</v>
      </c>
      <c r="D12" s="26">
        <v>122</v>
      </c>
      <c r="E12" s="26">
        <v>134</v>
      </c>
      <c r="F12" s="26">
        <v>164</v>
      </c>
      <c r="G12" s="26" t="s">
        <v>76</v>
      </c>
      <c r="H12" s="26">
        <v>111</v>
      </c>
      <c r="I12" s="24">
        <v>89</v>
      </c>
      <c r="J12" s="23" t="s">
        <v>75</v>
      </c>
    </row>
    <row r="13" spans="1:10" ht="19.5" x14ac:dyDescent="0.45">
      <c r="A13" s="25" t="s">
        <v>15</v>
      </c>
      <c r="B13" s="26" t="s">
        <v>69</v>
      </c>
      <c r="C13" s="26" t="s">
        <v>69</v>
      </c>
      <c r="D13" s="26" t="s">
        <v>69</v>
      </c>
      <c r="E13" s="26" t="s">
        <v>69</v>
      </c>
      <c r="F13" s="26" t="s">
        <v>69</v>
      </c>
      <c r="G13" s="26" t="s">
        <v>69</v>
      </c>
      <c r="H13" s="26" t="s">
        <v>69</v>
      </c>
      <c r="I13" s="26"/>
      <c r="J13" s="23" t="s">
        <v>74</v>
      </c>
    </row>
    <row r="14" spans="1:10" ht="19.5" x14ac:dyDescent="0.45">
      <c r="A14" s="25" t="s">
        <v>16</v>
      </c>
      <c r="B14" s="26">
        <v>798</v>
      </c>
      <c r="C14" s="26">
        <v>787</v>
      </c>
      <c r="D14" s="26">
        <v>764</v>
      </c>
      <c r="E14" s="26">
        <v>765</v>
      </c>
      <c r="F14" s="26">
        <v>774</v>
      </c>
      <c r="G14" s="26" t="s">
        <v>73</v>
      </c>
      <c r="H14" s="26">
        <v>760</v>
      </c>
      <c r="I14" s="24">
        <v>743</v>
      </c>
      <c r="J14" s="23" t="s">
        <v>72</v>
      </c>
    </row>
    <row r="15" spans="1:10" ht="19.5" x14ac:dyDescent="0.45">
      <c r="A15" s="25" t="s">
        <v>17</v>
      </c>
      <c r="B15" s="26" t="s">
        <v>69</v>
      </c>
      <c r="C15" s="26" t="s">
        <v>69</v>
      </c>
      <c r="D15" s="26" t="s">
        <v>69</v>
      </c>
      <c r="E15" s="26" t="s">
        <v>69</v>
      </c>
      <c r="F15" s="26" t="s">
        <v>69</v>
      </c>
      <c r="G15" s="26" t="s">
        <v>69</v>
      </c>
      <c r="H15" s="26" t="s">
        <v>69</v>
      </c>
      <c r="I15" s="26"/>
      <c r="J15" s="23" t="s">
        <v>71</v>
      </c>
    </row>
    <row r="16" spans="1:10" ht="19.5" x14ac:dyDescent="0.45">
      <c r="A16" s="25" t="s">
        <v>18</v>
      </c>
      <c r="B16" s="26" t="s">
        <v>69</v>
      </c>
      <c r="C16" s="26" t="s">
        <v>69</v>
      </c>
      <c r="D16" s="26" t="s">
        <v>69</v>
      </c>
      <c r="E16" s="26" t="s">
        <v>69</v>
      </c>
      <c r="F16" s="26" t="s">
        <v>69</v>
      </c>
      <c r="G16" s="26" t="s">
        <v>69</v>
      </c>
      <c r="H16" s="26" t="s">
        <v>69</v>
      </c>
      <c r="I16" s="26"/>
      <c r="J16" s="23" t="s">
        <v>70</v>
      </c>
    </row>
    <row r="17" spans="1:10" ht="19.5" x14ac:dyDescent="0.45">
      <c r="A17" s="25" t="s">
        <v>19</v>
      </c>
      <c r="B17" s="26" t="s">
        <v>69</v>
      </c>
      <c r="C17" s="26" t="s">
        <v>69</v>
      </c>
      <c r="D17" s="26" t="s">
        <v>69</v>
      </c>
      <c r="E17" s="26" t="s">
        <v>69</v>
      </c>
      <c r="F17" s="26" t="s">
        <v>69</v>
      </c>
      <c r="G17" s="26" t="s">
        <v>69</v>
      </c>
      <c r="H17" s="26" t="s">
        <v>69</v>
      </c>
      <c r="I17" s="26"/>
      <c r="J17" s="23" t="s">
        <v>68</v>
      </c>
    </row>
    <row r="18" spans="1:10" ht="19.5" x14ac:dyDescent="0.45">
      <c r="A18" s="25" t="s">
        <v>67</v>
      </c>
      <c r="B18" s="24">
        <v>701646</v>
      </c>
      <c r="C18" s="24">
        <v>711773</v>
      </c>
      <c r="D18" s="24">
        <v>710799</v>
      </c>
      <c r="E18" s="24">
        <v>713299</v>
      </c>
      <c r="F18" s="24">
        <v>724659</v>
      </c>
      <c r="G18" s="24" t="s">
        <v>66</v>
      </c>
      <c r="H18" s="24" t="s">
        <v>65</v>
      </c>
      <c r="I18" s="24">
        <v>739378</v>
      </c>
      <c r="J18" s="23" t="s">
        <v>64</v>
      </c>
    </row>
    <row r="19" spans="1:10" ht="19.5" x14ac:dyDescent="0.45">
      <c r="A19" s="25" t="s">
        <v>21</v>
      </c>
      <c r="B19" s="24">
        <v>30323</v>
      </c>
      <c r="C19" s="24">
        <v>33659</v>
      </c>
      <c r="D19" s="24">
        <v>34480</v>
      </c>
      <c r="E19" s="24">
        <v>35536</v>
      </c>
      <c r="F19" s="24">
        <v>37666</v>
      </c>
      <c r="G19" s="24" t="s">
        <v>63</v>
      </c>
      <c r="H19" s="24" t="s">
        <v>62</v>
      </c>
      <c r="I19" s="24">
        <v>42031</v>
      </c>
      <c r="J19" s="23" t="s">
        <v>61</v>
      </c>
    </row>
    <row r="20" spans="1:10" ht="19.5" x14ac:dyDescent="0.45">
      <c r="A20" s="25" t="s">
        <v>22</v>
      </c>
      <c r="B20" s="26">
        <v>354</v>
      </c>
      <c r="C20" s="26">
        <v>375</v>
      </c>
      <c r="D20" s="26">
        <v>398</v>
      </c>
      <c r="E20" s="26">
        <v>401</v>
      </c>
      <c r="F20" s="26">
        <v>411</v>
      </c>
      <c r="G20" s="26" t="s">
        <v>60</v>
      </c>
      <c r="H20" s="26">
        <v>424</v>
      </c>
      <c r="I20" s="24">
        <v>435</v>
      </c>
      <c r="J20" s="23" t="s">
        <v>59</v>
      </c>
    </row>
    <row r="21" spans="1:10" ht="19.5" x14ac:dyDescent="0.45">
      <c r="A21" s="25" t="s">
        <v>23</v>
      </c>
      <c r="B21" s="24">
        <v>41190</v>
      </c>
      <c r="C21" s="24">
        <v>44697</v>
      </c>
      <c r="D21" s="24">
        <v>45149</v>
      </c>
      <c r="E21" s="24">
        <v>45528</v>
      </c>
      <c r="F21" s="24">
        <v>45595</v>
      </c>
      <c r="G21" s="24" t="s">
        <v>58</v>
      </c>
      <c r="H21" s="24" t="s">
        <v>57</v>
      </c>
      <c r="I21" s="24">
        <v>46037</v>
      </c>
      <c r="J21" s="23" t="s">
        <v>56</v>
      </c>
    </row>
    <row r="22" spans="1:10" ht="19.5" x14ac:dyDescent="0.45">
      <c r="A22" s="25" t="s">
        <v>24</v>
      </c>
      <c r="B22" s="26">
        <v>655</v>
      </c>
      <c r="C22" s="26">
        <v>688</v>
      </c>
      <c r="D22" s="26">
        <v>686</v>
      </c>
      <c r="E22" s="26">
        <v>696</v>
      </c>
      <c r="F22" s="26">
        <v>696</v>
      </c>
      <c r="G22" s="26" t="s">
        <v>55</v>
      </c>
      <c r="H22" s="26">
        <v>666</v>
      </c>
      <c r="I22" s="24">
        <v>648</v>
      </c>
      <c r="J22" s="23" t="s">
        <v>54</v>
      </c>
    </row>
    <row r="23" spans="1:10" ht="20.25" thickBot="1" x14ac:dyDescent="0.5">
      <c r="A23" s="25" t="s">
        <v>25</v>
      </c>
      <c r="B23" s="24">
        <v>2393</v>
      </c>
      <c r="C23" s="24">
        <v>2572</v>
      </c>
      <c r="D23" s="24">
        <v>2461</v>
      </c>
      <c r="E23" s="24">
        <v>2301</v>
      </c>
      <c r="F23" s="24">
        <v>2103</v>
      </c>
      <c r="G23" s="24" t="s">
        <v>53</v>
      </c>
      <c r="H23" s="24" t="s">
        <v>52</v>
      </c>
      <c r="I23" s="24">
        <v>1537</v>
      </c>
      <c r="J23" s="23" t="s">
        <v>51</v>
      </c>
    </row>
    <row r="24" spans="1:10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26.25" customHeight="1" x14ac:dyDescent="0.2">
      <c r="A25" s="21" t="s">
        <v>50</v>
      </c>
      <c r="B25" s="20" t="s">
        <v>49</v>
      </c>
      <c r="E25" s="21" t="s">
        <v>48</v>
      </c>
      <c r="F25" s="20" t="s">
        <v>47</v>
      </c>
    </row>
  </sheetData>
  <mergeCells count="2">
    <mergeCell ref="A4:A5"/>
    <mergeCell ref="J4:J5"/>
  </mergeCells>
  <pageMargins left="0.74803149606299213" right="0" top="0.98425196850393704" bottom="0" header="0.51181102362204722" footer="0.5118110236220472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opLeftCell="D18" workbookViewId="0">
      <selection activeCell="N18" sqref="M1:N1048576"/>
    </sheetView>
  </sheetViews>
  <sheetFormatPr defaultRowHeight="18" customHeight="1" x14ac:dyDescent="0.2"/>
  <cols>
    <col min="1" max="1" width="19.5703125" style="1" customWidth="1"/>
    <col min="2" max="2" width="38.28515625" style="1" customWidth="1"/>
    <col min="3" max="12" width="10" style="1" customWidth="1"/>
    <col min="13" max="16384" width="9.140625" style="1"/>
  </cols>
  <sheetData>
    <row r="1" spans="1:12" ht="18" customHeight="1" x14ac:dyDescent="0.2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" customHeight="1" x14ac:dyDescent="0.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" customHeight="1" x14ac:dyDescent="0.2">
      <c r="A3" s="4" t="s">
        <v>2</v>
      </c>
      <c r="B3" s="4" t="s">
        <v>3</v>
      </c>
      <c r="C3" s="16">
        <v>2555</v>
      </c>
      <c r="D3" s="16">
        <v>2556</v>
      </c>
      <c r="E3" s="16">
        <v>2557</v>
      </c>
      <c r="F3" s="16">
        <v>2558</v>
      </c>
      <c r="G3" s="16">
        <v>2559</v>
      </c>
      <c r="H3" s="16">
        <v>2560</v>
      </c>
      <c r="I3" s="16">
        <v>2561</v>
      </c>
      <c r="J3" s="16">
        <v>2562</v>
      </c>
      <c r="K3" s="16">
        <v>2563</v>
      </c>
      <c r="L3" s="16">
        <v>2564</v>
      </c>
    </row>
    <row r="4" spans="1:12" ht="18" customHeight="1" x14ac:dyDescent="0.2">
      <c r="A4" s="13" t="s">
        <v>40</v>
      </c>
      <c r="B4" s="4" t="s">
        <v>4</v>
      </c>
      <c r="C4" s="5">
        <v>1127558</v>
      </c>
      <c r="D4" s="5">
        <v>1200679</v>
      </c>
      <c r="E4" s="5">
        <v>1243580</v>
      </c>
      <c r="F4" s="5">
        <v>1280054</v>
      </c>
      <c r="G4" s="5">
        <v>1300626</v>
      </c>
      <c r="H4" s="5">
        <v>1327115</v>
      </c>
      <c r="I4" s="5">
        <v>1368421</v>
      </c>
      <c r="J4" s="5">
        <v>1404202</v>
      </c>
      <c r="K4" s="5">
        <v>1422803</v>
      </c>
      <c r="L4" s="5">
        <v>1451489</v>
      </c>
    </row>
    <row r="5" spans="1:12" ht="18" customHeight="1" x14ac:dyDescent="0.2">
      <c r="A5" s="13"/>
      <c r="B5" s="6" t="s">
        <v>5</v>
      </c>
      <c r="C5" s="5">
        <v>1079392</v>
      </c>
      <c r="D5" s="5">
        <v>1149389</v>
      </c>
      <c r="E5" s="5">
        <v>1190253</v>
      </c>
      <c r="F5" s="5">
        <v>1225132</v>
      </c>
      <c r="G5" s="5">
        <v>1244357</v>
      </c>
      <c r="H5" s="5">
        <v>1269710</v>
      </c>
      <c r="I5" s="5">
        <v>1309443</v>
      </c>
      <c r="J5" s="5">
        <v>1344523</v>
      </c>
      <c r="K5" s="5">
        <v>1362724</v>
      </c>
      <c r="L5" s="5">
        <v>1390398</v>
      </c>
    </row>
    <row r="6" spans="1:12" ht="18" customHeight="1" x14ac:dyDescent="0.2">
      <c r="A6" s="13"/>
      <c r="B6" s="8" t="s">
        <v>6</v>
      </c>
      <c r="C6" s="5">
        <v>139431</v>
      </c>
      <c r="D6" s="5">
        <v>166574</v>
      </c>
      <c r="E6" s="5">
        <v>182620</v>
      </c>
      <c r="F6" s="5">
        <v>195823</v>
      </c>
      <c r="G6" s="5">
        <v>209219</v>
      </c>
      <c r="H6" s="5">
        <v>225024</v>
      </c>
      <c r="I6" s="5">
        <v>244702</v>
      </c>
      <c r="J6" s="5">
        <v>263769</v>
      </c>
      <c r="K6" s="5">
        <v>278557</v>
      </c>
      <c r="L6" s="5">
        <v>293382</v>
      </c>
    </row>
    <row r="7" spans="1:12" ht="18" customHeight="1" x14ac:dyDescent="0.2">
      <c r="A7" s="13"/>
      <c r="B7" s="8" t="s">
        <v>7</v>
      </c>
      <c r="C7" s="5">
        <v>9008</v>
      </c>
      <c r="D7" s="5">
        <v>9385</v>
      </c>
      <c r="E7" s="5">
        <v>9598</v>
      </c>
      <c r="F7" s="5">
        <v>9554</v>
      </c>
      <c r="G7" s="5">
        <v>9420</v>
      </c>
      <c r="H7" s="5">
        <v>9366</v>
      </c>
      <c r="I7" s="5">
        <v>9338</v>
      </c>
      <c r="J7" s="5">
        <v>9332</v>
      </c>
      <c r="K7" s="5">
        <v>9627</v>
      </c>
      <c r="L7" s="5">
        <v>9840</v>
      </c>
    </row>
    <row r="8" spans="1:12" ht="18" customHeight="1" x14ac:dyDescent="0.2">
      <c r="A8" s="13"/>
      <c r="B8" s="8" t="s">
        <v>8</v>
      </c>
      <c r="C8" s="5">
        <v>194876</v>
      </c>
      <c r="D8" s="5">
        <v>208409</v>
      </c>
      <c r="E8" s="5">
        <v>217628</v>
      </c>
      <c r="F8" s="5">
        <v>225071</v>
      </c>
      <c r="G8" s="5">
        <v>230845</v>
      </c>
      <c r="H8" s="5">
        <v>236647</v>
      </c>
      <c r="I8" s="5">
        <v>243324</v>
      </c>
      <c r="J8" s="5">
        <v>249017</v>
      </c>
      <c r="K8" s="5">
        <v>252318</v>
      </c>
      <c r="L8" s="5">
        <v>256263</v>
      </c>
    </row>
    <row r="9" spans="1:12" ht="18" customHeight="1" x14ac:dyDescent="0.2">
      <c r="A9" s="13"/>
      <c r="B9" s="8" t="s">
        <v>9</v>
      </c>
      <c r="C9" s="5">
        <v>11</v>
      </c>
      <c r="D9" s="5">
        <v>12</v>
      </c>
      <c r="E9" s="5">
        <v>14</v>
      </c>
      <c r="F9" s="5">
        <v>15</v>
      </c>
      <c r="G9" s="5">
        <v>14</v>
      </c>
      <c r="H9" s="5">
        <v>13</v>
      </c>
      <c r="I9" s="5">
        <v>11</v>
      </c>
      <c r="J9" s="5">
        <v>13</v>
      </c>
      <c r="K9" s="5">
        <v>15</v>
      </c>
      <c r="L9" s="5">
        <v>15</v>
      </c>
    </row>
    <row r="10" spans="1:12" ht="18" customHeight="1" x14ac:dyDescent="0.2">
      <c r="A10" s="13"/>
      <c r="B10" s="8" t="s">
        <v>10</v>
      </c>
      <c r="C10" s="7">
        <v>0</v>
      </c>
      <c r="D10" s="7">
        <v>0</v>
      </c>
      <c r="E10" s="7">
        <v>0</v>
      </c>
      <c r="F10" s="5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</row>
    <row r="11" spans="1:12" ht="18" customHeight="1" x14ac:dyDescent="0.2">
      <c r="A11" s="13"/>
      <c r="B11" s="8" t="s">
        <v>11</v>
      </c>
      <c r="C11" s="5">
        <v>72</v>
      </c>
      <c r="D11" s="5">
        <v>82</v>
      </c>
      <c r="E11" s="5">
        <v>102</v>
      </c>
      <c r="F11" s="5">
        <v>117</v>
      </c>
      <c r="G11" s="5">
        <v>122</v>
      </c>
      <c r="H11" s="5">
        <v>134</v>
      </c>
      <c r="I11" s="5">
        <v>164</v>
      </c>
      <c r="J11" s="5">
        <v>137</v>
      </c>
      <c r="K11" s="5">
        <v>111</v>
      </c>
      <c r="L11" s="5">
        <v>89</v>
      </c>
    </row>
    <row r="12" spans="1:12" ht="18" customHeight="1" x14ac:dyDescent="0.2">
      <c r="A12" s="13"/>
      <c r="B12" s="9" t="s">
        <v>12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5">
        <v>7</v>
      </c>
      <c r="I12" s="5">
        <v>8</v>
      </c>
      <c r="J12" s="5">
        <v>9</v>
      </c>
      <c r="K12" s="5">
        <v>11</v>
      </c>
      <c r="L12" s="5">
        <v>14</v>
      </c>
    </row>
    <row r="13" spans="1:12" ht="18" customHeight="1" x14ac:dyDescent="0.2">
      <c r="A13" s="13"/>
      <c r="B13" s="9" t="s">
        <v>13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5">
        <v>127</v>
      </c>
      <c r="I13" s="5">
        <v>156</v>
      </c>
      <c r="J13" s="5">
        <v>128</v>
      </c>
      <c r="K13" s="5">
        <v>100</v>
      </c>
      <c r="L13" s="5">
        <v>75</v>
      </c>
    </row>
    <row r="14" spans="1:12" ht="18" customHeight="1" x14ac:dyDescent="0.2">
      <c r="A14" s="13"/>
      <c r="B14" s="9" t="s">
        <v>14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2" ht="18" customHeight="1" x14ac:dyDescent="0.2">
      <c r="A15" s="13"/>
      <c r="B15" s="8" t="s">
        <v>15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2" ht="18" customHeight="1" x14ac:dyDescent="0.2">
      <c r="A16" s="13"/>
      <c r="B16" s="8" t="s">
        <v>16</v>
      </c>
      <c r="C16" s="5">
        <v>784</v>
      </c>
      <c r="D16" s="5">
        <v>792</v>
      </c>
      <c r="E16" s="5">
        <v>795</v>
      </c>
      <c r="F16" s="5">
        <v>787</v>
      </c>
      <c r="G16" s="5">
        <v>764</v>
      </c>
      <c r="H16" s="5">
        <v>765</v>
      </c>
      <c r="I16" s="5">
        <v>774</v>
      </c>
      <c r="J16" s="5">
        <v>771</v>
      </c>
      <c r="K16" s="5">
        <v>760</v>
      </c>
      <c r="L16" s="5">
        <v>743</v>
      </c>
    </row>
    <row r="17" spans="1:12" ht="18" customHeight="1" x14ac:dyDescent="0.2">
      <c r="A17" s="14"/>
      <c r="B17" s="8" t="s">
        <v>17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</row>
    <row r="18" spans="1:12" ht="18" customHeight="1" x14ac:dyDescent="0.2">
      <c r="A18" s="15" t="s">
        <v>39</v>
      </c>
      <c r="B18" s="8" t="s">
        <v>18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</row>
    <row r="19" spans="1:12" ht="18" customHeight="1" x14ac:dyDescent="0.2">
      <c r="A19" s="13"/>
      <c r="B19" s="8" t="s">
        <v>19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</row>
    <row r="20" spans="1:12" ht="18" customHeight="1" x14ac:dyDescent="0.2">
      <c r="A20" s="13"/>
      <c r="B20" s="8" t="s">
        <v>20</v>
      </c>
      <c r="C20" s="5">
        <v>669582</v>
      </c>
      <c r="D20" s="5">
        <v>693548</v>
      </c>
      <c r="E20" s="5">
        <v>703985</v>
      </c>
      <c r="F20" s="5">
        <v>711773</v>
      </c>
      <c r="G20" s="5">
        <v>710799</v>
      </c>
      <c r="H20" s="5">
        <v>713299</v>
      </c>
      <c r="I20" s="5">
        <v>724659</v>
      </c>
      <c r="J20" s="5">
        <v>733753</v>
      </c>
      <c r="K20" s="5">
        <v>733212</v>
      </c>
      <c r="L20" s="5">
        <v>739378</v>
      </c>
    </row>
    <row r="21" spans="1:12" ht="18" customHeight="1" x14ac:dyDescent="0.2">
      <c r="A21" s="13"/>
      <c r="B21" s="8" t="s">
        <v>21</v>
      </c>
      <c r="C21" s="5">
        <v>23460</v>
      </c>
      <c r="D21" s="5">
        <v>27720</v>
      </c>
      <c r="E21" s="5">
        <v>30763</v>
      </c>
      <c r="F21" s="5">
        <v>33659</v>
      </c>
      <c r="G21" s="5">
        <v>34480</v>
      </c>
      <c r="H21" s="5">
        <v>35536</v>
      </c>
      <c r="I21" s="5">
        <v>37666</v>
      </c>
      <c r="J21" s="5">
        <v>39108</v>
      </c>
      <c r="K21" s="5">
        <v>39704</v>
      </c>
      <c r="L21" s="5">
        <v>42031</v>
      </c>
    </row>
    <row r="22" spans="1:12" ht="18" customHeight="1" x14ac:dyDescent="0.2">
      <c r="A22" s="13"/>
      <c r="B22" s="8" t="s">
        <v>22</v>
      </c>
      <c r="C22" s="5">
        <v>330</v>
      </c>
      <c r="D22" s="5">
        <v>345</v>
      </c>
      <c r="E22" s="5">
        <v>353</v>
      </c>
      <c r="F22" s="5">
        <v>375</v>
      </c>
      <c r="G22" s="5">
        <v>398</v>
      </c>
      <c r="H22" s="5">
        <v>401</v>
      </c>
      <c r="I22" s="5">
        <v>411</v>
      </c>
      <c r="J22" s="5">
        <v>419</v>
      </c>
      <c r="K22" s="5">
        <v>424</v>
      </c>
      <c r="L22" s="5">
        <v>435</v>
      </c>
    </row>
    <row r="23" spans="1:12" ht="18" customHeight="1" x14ac:dyDescent="0.2">
      <c r="A23" s="13"/>
      <c r="B23" s="8" t="s">
        <v>23</v>
      </c>
      <c r="C23" s="5">
        <v>39819</v>
      </c>
      <c r="D23" s="5">
        <v>40659</v>
      </c>
      <c r="E23" s="5">
        <v>41187</v>
      </c>
      <c r="F23" s="5">
        <v>44697</v>
      </c>
      <c r="G23" s="5">
        <v>45149</v>
      </c>
      <c r="H23" s="5">
        <v>45528</v>
      </c>
      <c r="I23" s="5">
        <v>45595</v>
      </c>
      <c r="J23" s="5">
        <v>45606</v>
      </c>
      <c r="K23" s="5">
        <v>45607</v>
      </c>
      <c r="L23" s="5">
        <v>46037</v>
      </c>
    </row>
    <row r="24" spans="1:12" ht="18" customHeight="1" x14ac:dyDescent="0.2">
      <c r="A24" s="13"/>
      <c r="B24" s="8" t="s">
        <v>24</v>
      </c>
      <c r="C24" s="5">
        <v>569</v>
      </c>
      <c r="D24" s="5">
        <v>626</v>
      </c>
      <c r="E24" s="5">
        <v>663</v>
      </c>
      <c r="F24" s="5">
        <v>688</v>
      </c>
      <c r="G24" s="5">
        <v>686</v>
      </c>
      <c r="H24" s="5">
        <v>696</v>
      </c>
      <c r="I24" s="5">
        <v>696</v>
      </c>
      <c r="J24" s="5">
        <v>680</v>
      </c>
      <c r="K24" s="5">
        <v>666</v>
      </c>
      <c r="L24" s="5">
        <v>648</v>
      </c>
    </row>
    <row r="25" spans="1:12" ht="18" customHeight="1" x14ac:dyDescent="0.2">
      <c r="A25" s="13"/>
      <c r="B25" s="8" t="s">
        <v>25</v>
      </c>
      <c r="C25" s="5">
        <v>1450</v>
      </c>
      <c r="D25" s="5">
        <v>1237</v>
      </c>
      <c r="E25" s="5">
        <v>2545</v>
      </c>
      <c r="F25" s="5">
        <v>2572</v>
      </c>
      <c r="G25" s="5">
        <v>2461</v>
      </c>
      <c r="H25" s="5">
        <v>2301</v>
      </c>
      <c r="I25" s="5">
        <v>2103</v>
      </c>
      <c r="J25" s="5">
        <v>1918</v>
      </c>
      <c r="K25" s="5">
        <v>1723</v>
      </c>
      <c r="L25" s="5">
        <v>1537</v>
      </c>
    </row>
    <row r="26" spans="1:12" ht="18" customHeight="1" x14ac:dyDescent="0.2">
      <c r="A26" s="13"/>
      <c r="B26" s="6" t="s">
        <v>26</v>
      </c>
      <c r="C26" s="5">
        <v>48166</v>
      </c>
      <c r="D26" s="5">
        <v>51290</v>
      </c>
      <c r="E26" s="5">
        <v>53327</v>
      </c>
      <c r="F26" s="5">
        <v>54922</v>
      </c>
      <c r="G26" s="5">
        <v>56269</v>
      </c>
      <c r="H26" s="5">
        <v>57405</v>
      </c>
      <c r="I26" s="5">
        <v>58978</v>
      </c>
      <c r="J26" s="5">
        <v>59679</v>
      </c>
      <c r="K26" s="5">
        <v>60079</v>
      </c>
      <c r="L26" s="5">
        <v>61091</v>
      </c>
    </row>
    <row r="27" spans="1:12" ht="18" customHeight="1" x14ac:dyDescent="0.2">
      <c r="A27" s="13"/>
      <c r="B27" s="8" t="s">
        <v>27</v>
      </c>
      <c r="C27" s="5">
        <v>5369</v>
      </c>
      <c r="D27" s="5">
        <v>5579</v>
      </c>
      <c r="E27" s="5">
        <v>5703</v>
      </c>
      <c r="F27" s="5">
        <v>5965</v>
      </c>
      <c r="G27" s="5">
        <v>6023</v>
      </c>
      <c r="H27" s="5">
        <v>6060</v>
      </c>
      <c r="I27" s="5">
        <v>5953</v>
      </c>
      <c r="J27" s="5">
        <v>5934</v>
      </c>
      <c r="K27" s="5">
        <v>5693</v>
      </c>
      <c r="L27" s="5">
        <v>5460</v>
      </c>
    </row>
    <row r="28" spans="1:12" ht="18" customHeight="1" x14ac:dyDescent="0.2">
      <c r="A28" s="13"/>
      <c r="B28" s="9" t="s">
        <v>28</v>
      </c>
      <c r="C28" s="5">
        <v>3671</v>
      </c>
      <c r="D28" s="5">
        <v>3693</v>
      </c>
      <c r="E28" s="5">
        <v>3722</v>
      </c>
      <c r="F28" s="5">
        <v>3674</v>
      </c>
      <c r="G28" s="5">
        <v>3566</v>
      </c>
      <c r="H28" s="5">
        <v>3478</v>
      </c>
      <c r="I28" s="5">
        <v>3345</v>
      </c>
      <c r="J28" s="5">
        <v>3241</v>
      </c>
      <c r="K28" s="5">
        <v>3139</v>
      </c>
      <c r="L28" s="5">
        <v>2998</v>
      </c>
    </row>
    <row r="29" spans="1:12" ht="18" customHeight="1" x14ac:dyDescent="0.2">
      <c r="A29" s="13"/>
      <c r="B29" s="10" t="s">
        <v>29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5">
        <v>431</v>
      </c>
      <c r="I29" s="5">
        <v>405</v>
      </c>
      <c r="J29" s="5">
        <v>384</v>
      </c>
      <c r="K29" s="5">
        <v>362</v>
      </c>
      <c r="L29" s="5">
        <v>313</v>
      </c>
    </row>
    <row r="30" spans="1:12" ht="18" customHeight="1" x14ac:dyDescent="0.2">
      <c r="A30" s="13"/>
      <c r="B30" s="10" t="s">
        <v>30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5">
        <v>708</v>
      </c>
      <c r="I30" s="5">
        <v>671</v>
      </c>
      <c r="J30" s="5">
        <v>646</v>
      </c>
      <c r="K30" s="5">
        <v>627</v>
      </c>
      <c r="L30" s="5">
        <v>599</v>
      </c>
    </row>
    <row r="31" spans="1:12" ht="18" customHeight="1" x14ac:dyDescent="0.2">
      <c r="A31" s="13"/>
      <c r="B31" s="10" t="s">
        <v>31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5">
        <v>808</v>
      </c>
      <c r="I31" s="5">
        <v>788</v>
      </c>
      <c r="J31" s="5">
        <v>771</v>
      </c>
      <c r="K31" s="5">
        <v>760</v>
      </c>
      <c r="L31" s="5">
        <v>748</v>
      </c>
    </row>
    <row r="32" spans="1:12" ht="18" customHeight="1" x14ac:dyDescent="0.2">
      <c r="A32" s="13"/>
      <c r="B32" s="10" t="s">
        <v>32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5">
        <v>1470</v>
      </c>
      <c r="I32" s="5">
        <v>1420</v>
      </c>
      <c r="J32" s="5">
        <v>1379</v>
      </c>
      <c r="K32" s="5">
        <v>1329</v>
      </c>
      <c r="L32" s="5">
        <v>1278</v>
      </c>
    </row>
    <row r="33" spans="1:12" ht="18" customHeight="1" x14ac:dyDescent="0.2">
      <c r="A33" s="13"/>
      <c r="B33" s="10" t="s">
        <v>33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</row>
    <row r="34" spans="1:12" ht="18" customHeight="1" x14ac:dyDescent="0.2">
      <c r="A34" s="13"/>
      <c r="B34" s="10" t="s">
        <v>14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5">
        <v>61</v>
      </c>
      <c r="I34" s="5">
        <v>61</v>
      </c>
      <c r="J34" s="5">
        <v>61</v>
      </c>
      <c r="K34" s="5">
        <v>61</v>
      </c>
      <c r="L34" s="5">
        <v>60</v>
      </c>
    </row>
    <row r="35" spans="1:12" ht="18" customHeight="1" x14ac:dyDescent="0.2">
      <c r="A35" s="13"/>
      <c r="B35" s="9" t="s">
        <v>34</v>
      </c>
      <c r="C35" s="5">
        <v>1404</v>
      </c>
      <c r="D35" s="5">
        <v>1561</v>
      </c>
      <c r="E35" s="5">
        <v>1631</v>
      </c>
      <c r="F35" s="5">
        <v>1930</v>
      </c>
      <c r="G35" s="5">
        <v>2088</v>
      </c>
      <c r="H35" s="5">
        <v>2193</v>
      </c>
      <c r="I35" s="5">
        <v>2204</v>
      </c>
      <c r="J35" s="5">
        <v>2289</v>
      </c>
      <c r="K35" s="5">
        <v>2145</v>
      </c>
      <c r="L35" s="5">
        <v>2054</v>
      </c>
    </row>
    <row r="36" spans="1:12" ht="18" customHeight="1" x14ac:dyDescent="0.2">
      <c r="A36" s="13"/>
      <c r="B36" s="9" t="s">
        <v>35</v>
      </c>
      <c r="C36" s="5">
        <v>294</v>
      </c>
      <c r="D36" s="5">
        <v>325</v>
      </c>
      <c r="E36" s="5">
        <v>350</v>
      </c>
      <c r="F36" s="5">
        <v>361</v>
      </c>
      <c r="G36" s="5">
        <v>369</v>
      </c>
      <c r="H36" s="5">
        <v>389</v>
      </c>
      <c r="I36" s="5">
        <v>404</v>
      </c>
      <c r="J36" s="5">
        <v>404</v>
      </c>
      <c r="K36" s="5">
        <v>409</v>
      </c>
      <c r="L36" s="5">
        <v>408</v>
      </c>
    </row>
    <row r="37" spans="1:12" ht="18" customHeight="1" x14ac:dyDescent="0.2">
      <c r="A37" s="13"/>
      <c r="B37" s="8" t="s">
        <v>36</v>
      </c>
      <c r="C37" s="5">
        <v>42726</v>
      </c>
      <c r="D37" s="5">
        <v>45649</v>
      </c>
      <c r="E37" s="5">
        <v>47608</v>
      </c>
      <c r="F37" s="5">
        <v>48942</v>
      </c>
      <c r="G37" s="5">
        <v>50234</v>
      </c>
      <c r="H37" s="5">
        <v>51330</v>
      </c>
      <c r="I37" s="5">
        <v>53010</v>
      </c>
      <c r="J37" s="5">
        <v>53730</v>
      </c>
      <c r="K37" s="5">
        <v>54371</v>
      </c>
      <c r="L37" s="5">
        <v>55616</v>
      </c>
    </row>
    <row r="38" spans="1:12" ht="18" customHeight="1" x14ac:dyDescent="0.2">
      <c r="A38" s="13"/>
      <c r="B38" s="9" t="s">
        <v>34</v>
      </c>
      <c r="C38" s="5">
        <v>4753</v>
      </c>
      <c r="D38" s="5">
        <v>5247</v>
      </c>
      <c r="E38" s="5">
        <v>5671</v>
      </c>
      <c r="F38" s="5">
        <v>5828</v>
      </c>
      <c r="G38" s="5">
        <v>6100</v>
      </c>
      <c r="H38" s="5">
        <v>6608</v>
      </c>
      <c r="I38" s="5">
        <v>7361</v>
      </c>
      <c r="J38" s="5">
        <v>7761</v>
      </c>
      <c r="K38" s="5">
        <v>8121</v>
      </c>
      <c r="L38" s="5">
        <v>8382</v>
      </c>
    </row>
    <row r="39" spans="1:12" ht="18" customHeight="1" x14ac:dyDescent="0.2">
      <c r="A39" s="13"/>
      <c r="B39" s="9" t="s">
        <v>35</v>
      </c>
      <c r="C39" s="5">
        <v>37973</v>
      </c>
      <c r="D39" s="5">
        <v>40402</v>
      </c>
      <c r="E39" s="5">
        <v>41937</v>
      </c>
      <c r="F39" s="5">
        <v>43114</v>
      </c>
      <c r="G39" s="5">
        <v>44134</v>
      </c>
      <c r="H39" s="5">
        <v>44722</v>
      </c>
      <c r="I39" s="5">
        <v>45649</v>
      </c>
      <c r="J39" s="5">
        <v>45969</v>
      </c>
      <c r="K39" s="5">
        <v>46250</v>
      </c>
      <c r="L39" s="5">
        <v>47234</v>
      </c>
    </row>
    <row r="40" spans="1:12" ht="18" customHeight="1" x14ac:dyDescent="0.2">
      <c r="A40" s="13"/>
      <c r="B40" s="8" t="s">
        <v>37</v>
      </c>
      <c r="C40" s="5">
        <v>71</v>
      </c>
      <c r="D40" s="5">
        <v>62</v>
      </c>
      <c r="E40" s="5">
        <v>16</v>
      </c>
      <c r="F40" s="5">
        <v>15</v>
      </c>
      <c r="G40" s="5">
        <v>12</v>
      </c>
      <c r="H40" s="5">
        <v>15</v>
      </c>
      <c r="I40" s="5">
        <v>15</v>
      </c>
      <c r="J40" s="5">
        <v>15</v>
      </c>
      <c r="K40" s="5">
        <v>15</v>
      </c>
      <c r="L40" s="5">
        <v>15</v>
      </c>
    </row>
    <row r="41" spans="1:12" ht="18" customHeight="1" x14ac:dyDescent="0.2">
      <c r="A41" s="13"/>
      <c r="B41" s="6" t="s">
        <v>38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</row>
    <row r="42" spans="1:12" ht="18" customHeight="1" x14ac:dyDescent="0.2">
      <c r="A42" s="11"/>
      <c r="B42" s="11" t="s">
        <v>41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ht="18" customHeight="1" x14ac:dyDescent="0.2">
      <c r="A43" s="11"/>
      <c r="B43" s="11" t="s">
        <v>42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ht="18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</sheetData>
  <mergeCells count="2">
    <mergeCell ref="A18:A41"/>
    <mergeCell ref="A4:A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workbookViewId="0">
      <selection activeCell="B8" sqref="B8"/>
    </sheetView>
  </sheetViews>
  <sheetFormatPr defaultRowHeight="18" customHeight="1" x14ac:dyDescent="0.2"/>
  <cols>
    <col min="1" max="1" width="19.7109375" style="1" customWidth="1"/>
    <col min="2" max="2" width="38.5703125" style="1" customWidth="1"/>
    <col min="3" max="12" width="9.140625" style="1" customWidth="1"/>
    <col min="13" max="13" width="0.7109375" style="1" customWidth="1"/>
    <col min="14" max="16384" width="9.140625" style="1"/>
  </cols>
  <sheetData>
    <row r="1" spans="1:13" ht="18" customHeight="1" x14ac:dyDescent="0.2">
      <c r="A1" s="3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8" customHeight="1" x14ac:dyDescent="0.2">
      <c r="A2" s="3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" customHeight="1" x14ac:dyDescent="0.2">
      <c r="A3" s="4" t="s">
        <v>2</v>
      </c>
      <c r="B3" s="4" t="s">
        <v>3</v>
      </c>
      <c r="C3" s="16">
        <v>2555</v>
      </c>
      <c r="D3" s="16">
        <v>2556</v>
      </c>
      <c r="E3" s="16">
        <v>2557</v>
      </c>
      <c r="F3" s="16">
        <v>2558</v>
      </c>
      <c r="G3" s="16">
        <v>2559</v>
      </c>
      <c r="H3" s="16">
        <v>2560</v>
      </c>
      <c r="I3" s="16">
        <v>2561</v>
      </c>
      <c r="J3" s="16">
        <v>2562</v>
      </c>
      <c r="K3" s="16">
        <v>2563</v>
      </c>
      <c r="L3" s="16">
        <v>2564</v>
      </c>
    </row>
    <row r="4" spans="1:13" ht="18" customHeight="1" x14ac:dyDescent="0.2">
      <c r="A4" s="13" t="s">
        <v>40</v>
      </c>
      <c r="B4" s="18" t="s">
        <v>4</v>
      </c>
      <c r="C4" s="5">
        <v>113808</v>
      </c>
      <c r="D4" s="5">
        <v>107498</v>
      </c>
      <c r="E4" s="5">
        <v>83319</v>
      </c>
      <c r="F4" s="5">
        <v>77111</v>
      </c>
      <c r="G4" s="5">
        <v>75053</v>
      </c>
      <c r="H4" s="5">
        <v>78935</v>
      </c>
      <c r="I4" s="5">
        <v>83686</v>
      </c>
      <c r="J4" s="5">
        <v>80885</v>
      </c>
      <c r="K4" s="5">
        <v>67291</v>
      </c>
      <c r="L4" s="5">
        <v>75046</v>
      </c>
    </row>
    <row r="5" spans="1:13" ht="18" customHeight="1" x14ac:dyDescent="0.2">
      <c r="A5" s="13"/>
      <c r="B5" s="6" t="s">
        <v>5</v>
      </c>
      <c r="C5" s="5">
        <v>109315</v>
      </c>
      <c r="D5" s="5">
        <v>102649</v>
      </c>
      <c r="E5" s="5">
        <v>79604</v>
      </c>
      <c r="F5" s="5">
        <v>73707</v>
      </c>
      <c r="G5" s="5">
        <v>72237</v>
      </c>
      <c r="H5" s="5">
        <v>76304</v>
      </c>
      <c r="I5" s="5">
        <v>80832</v>
      </c>
      <c r="J5" s="5">
        <v>78430</v>
      </c>
      <c r="K5" s="5">
        <v>65253</v>
      </c>
      <c r="L5" s="5">
        <v>72486</v>
      </c>
    </row>
    <row r="6" spans="1:13" ht="18" customHeight="1" x14ac:dyDescent="0.2">
      <c r="A6" s="13"/>
      <c r="B6" s="8" t="s">
        <v>6</v>
      </c>
      <c r="C6" s="5">
        <v>20577</v>
      </c>
      <c r="D6" s="5">
        <v>23414</v>
      </c>
      <c r="E6" s="5">
        <v>14065</v>
      </c>
      <c r="F6" s="5">
        <v>12134</v>
      </c>
      <c r="G6" s="5">
        <v>13078</v>
      </c>
      <c r="H6" s="5">
        <v>15443</v>
      </c>
      <c r="I6" s="5">
        <v>18146</v>
      </c>
      <c r="J6" s="5">
        <v>18361</v>
      </c>
      <c r="K6" s="5">
        <v>14147</v>
      </c>
      <c r="L6" s="5">
        <v>14511</v>
      </c>
    </row>
    <row r="7" spans="1:13" ht="18" customHeight="1" x14ac:dyDescent="0.2">
      <c r="A7" s="13"/>
      <c r="B7" s="8" t="s">
        <v>7</v>
      </c>
      <c r="C7" s="5">
        <v>459</v>
      </c>
      <c r="D7" s="5">
        <v>392</v>
      </c>
      <c r="E7" s="5">
        <v>263</v>
      </c>
      <c r="F7" s="5">
        <v>198</v>
      </c>
      <c r="G7" s="5">
        <v>215</v>
      </c>
      <c r="H7" s="5">
        <v>224</v>
      </c>
      <c r="I7" s="5">
        <v>223</v>
      </c>
      <c r="J7" s="5">
        <v>222</v>
      </c>
      <c r="K7" s="5">
        <v>457</v>
      </c>
      <c r="L7" s="5">
        <v>299</v>
      </c>
    </row>
    <row r="8" spans="1:13" ht="18" customHeight="1" x14ac:dyDescent="0.2">
      <c r="A8" s="13"/>
      <c r="B8" s="8" t="s">
        <v>8</v>
      </c>
      <c r="C8" s="5">
        <v>11600</v>
      </c>
      <c r="D8" s="5">
        <v>11947</v>
      </c>
      <c r="E8" s="5">
        <v>8915</v>
      </c>
      <c r="F8" s="5">
        <v>7818</v>
      </c>
      <c r="G8" s="5">
        <v>7362</v>
      </c>
      <c r="H8" s="5">
        <v>7939</v>
      </c>
      <c r="I8" s="5">
        <v>8162</v>
      </c>
      <c r="J8" s="5">
        <v>8260</v>
      </c>
      <c r="K8" s="5">
        <v>6603</v>
      </c>
      <c r="L8" s="5">
        <v>7104</v>
      </c>
    </row>
    <row r="9" spans="1:13" ht="18" customHeight="1" x14ac:dyDescent="0.2">
      <c r="A9" s="13"/>
      <c r="B9" s="8" t="s">
        <v>9</v>
      </c>
      <c r="C9" s="5">
        <v>3</v>
      </c>
      <c r="D9" s="5">
        <v>1</v>
      </c>
      <c r="E9" s="7">
        <v>0</v>
      </c>
      <c r="F9" s="7">
        <v>0</v>
      </c>
      <c r="G9" s="5">
        <v>1</v>
      </c>
      <c r="H9" s="7">
        <v>0</v>
      </c>
      <c r="I9" s="7">
        <v>0</v>
      </c>
      <c r="J9" s="5">
        <v>2</v>
      </c>
      <c r="K9" s="5">
        <v>3</v>
      </c>
      <c r="L9" s="7">
        <v>0</v>
      </c>
    </row>
    <row r="10" spans="1:13" ht="18" customHeight="1" x14ac:dyDescent="0.2">
      <c r="A10" s="13"/>
      <c r="B10" s="8" t="s">
        <v>10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</row>
    <row r="11" spans="1:13" ht="18" customHeight="1" x14ac:dyDescent="0.2">
      <c r="A11" s="13"/>
      <c r="B11" s="8" t="s">
        <v>11</v>
      </c>
      <c r="C11" s="5">
        <v>1</v>
      </c>
      <c r="D11" s="5">
        <v>10</v>
      </c>
      <c r="E11" s="5">
        <v>22</v>
      </c>
      <c r="F11" s="5">
        <v>18</v>
      </c>
      <c r="G11" s="5">
        <v>11</v>
      </c>
      <c r="H11" s="5">
        <v>22</v>
      </c>
      <c r="I11" s="5">
        <v>37</v>
      </c>
      <c r="J11" s="5">
        <v>4</v>
      </c>
      <c r="K11" s="5">
        <v>1</v>
      </c>
      <c r="L11" s="7">
        <v>0</v>
      </c>
    </row>
    <row r="12" spans="1:13" ht="18" customHeight="1" x14ac:dyDescent="0.2">
      <c r="A12" s="13"/>
      <c r="B12" s="8" t="s">
        <v>15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spans="1:13" ht="18" customHeight="1" x14ac:dyDescent="0.2">
      <c r="A13" s="13"/>
      <c r="B13" s="8" t="s">
        <v>16</v>
      </c>
      <c r="C13" s="5">
        <v>41</v>
      </c>
      <c r="D13" s="5">
        <v>34</v>
      </c>
      <c r="E13" s="5">
        <v>22</v>
      </c>
      <c r="F13" s="5">
        <v>3</v>
      </c>
      <c r="G13" s="5">
        <v>7</v>
      </c>
      <c r="H13" s="5">
        <v>14</v>
      </c>
      <c r="I13" s="5">
        <v>23</v>
      </c>
      <c r="J13" s="5">
        <v>9</v>
      </c>
      <c r="K13" s="5">
        <v>8</v>
      </c>
      <c r="L13" s="5">
        <v>1</v>
      </c>
    </row>
    <row r="14" spans="1:13" ht="18" customHeight="1" x14ac:dyDescent="0.2">
      <c r="A14" s="13"/>
      <c r="B14" s="8" t="s">
        <v>17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3" ht="18" customHeight="1" x14ac:dyDescent="0.2">
      <c r="A15" s="13"/>
      <c r="B15" s="8" t="s">
        <v>18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3" ht="18" customHeight="1" x14ac:dyDescent="0.2">
      <c r="A16" s="13"/>
      <c r="B16" s="8" t="s">
        <v>19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spans="1:12" ht="18" customHeight="1" x14ac:dyDescent="0.2">
      <c r="A17" s="13"/>
      <c r="B17" s="8" t="s">
        <v>20</v>
      </c>
      <c r="C17" s="5">
        <v>70363</v>
      </c>
      <c r="D17" s="5">
        <v>61187</v>
      </c>
      <c r="E17" s="5">
        <v>51747</v>
      </c>
      <c r="F17" s="5">
        <v>49031</v>
      </c>
      <c r="G17" s="5">
        <v>48026</v>
      </c>
      <c r="H17" s="5">
        <v>48918</v>
      </c>
      <c r="I17" s="5">
        <v>49789</v>
      </c>
      <c r="J17" s="5">
        <v>47570</v>
      </c>
      <c r="K17" s="5">
        <v>40460</v>
      </c>
      <c r="L17" s="5">
        <v>45542</v>
      </c>
    </row>
    <row r="18" spans="1:12" ht="18" customHeight="1" x14ac:dyDescent="0.2">
      <c r="A18" s="13"/>
      <c r="B18" s="8" t="s">
        <v>21</v>
      </c>
      <c r="C18" s="5">
        <v>4668</v>
      </c>
      <c r="D18" s="5">
        <v>4704</v>
      </c>
      <c r="E18" s="5">
        <v>3913</v>
      </c>
      <c r="F18" s="5">
        <v>3727</v>
      </c>
      <c r="G18" s="5">
        <v>2960</v>
      </c>
      <c r="H18" s="5">
        <v>3289</v>
      </c>
      <c r="I18" s="5">
        <v>4312</v>
      </c>
      <c r="J18" s="5">
        <v>3895</v>
      </c>
      <c r="K18" s="5">
        <v>3480</v>
      </c>
      <c r="L18" s="5">
        <v>4530</v>
      </c>
    </row>
    <row r="19" spans="1:12" ht="18" customHeight="1" x14ac:dyDescent="0.2">
      <c r="A19" s="13"/>
      <c r="B19" s="8" t="s">
        <v>22</v>
      </c>
      <c r="C19" s="5">
        <v>16</v>
      </c>
      <c r="D19" s="5">
        <v>17</v>
      </c>
      <c r="E19" s="5">
        <v>15</v>
      </c>
      <c r="F19" s="5">
        <v>27</v>
      </c>
      <c r="G19" s="5">
        <v>26</v>
      </c>
      <c r="H19" s="5">
        <v>13</v>
      </c>
      <c r="I19" s="5">
        <v>15</v>
      </c>
      <c r="J19" s="5">
        <v>12</v>
      </c>
      <c r="K19" s="5">
        <v>23</v>
      </c>
      <c r="L19" s="5">
        <v>28</v>
      </c>
    </row>
    <row r="20" spans="1:12" ht="18" customHeight="1" x14ac:dyDescent="0.2">
      <c r="A20" s="13"/>
      <c r="B20" s="8" t="s">
        <v>23</v>
      </c>
      <c r="C20" s="5">
        <v>1439</v>
      </c>
      <c r="D20" s="5">
        <v>848</v>
      </c>
      <c r="E20" s="5">
        <v>544</v>
      </c>
      <c r="F20" s="5">
        <v>671</v>
      </c>
      <c r="G20" s="5">
        <v>476</v>
      </c>
      <c r="H20" s="5">
        <v>361</v>
      </c>
      <c r="I20" s="5">
        <v>76</v>
      </c>
      <c r="J20" s="5">
        <v>52</v>
      </c>
      <c r="K20" s="5">
        <v>22</v>
      </c>
      <c r="L20" s="5">
        <v>433</v>
      </c>
    </row>
    <row r="21" spans="1:12" ht="18" customHeight="1" x14ac:dyDescent="0.2">
      <c r="A21" s="13"/>
      <c r="B21" s="8" t="s">
        <v>24</v>
      </c>
      <c r="C21" s="5">
        <v>148</v>
      </c>
      <c r="D21" s="5">
        <v>93</v>
      </c>
      <c r="E21" s="5">
        <v>74</v>
      </c>
      <c r="F21" s="5">
        <v>64</v>
      </c>
      <c r="G21" s="5">
        <v>63</v>
      </c>
      <c r="H21" s="5">
        <v>71</v>
      </c>
      <c r="I21" s="5">
        <v>46</v>
      </c>
      <c r="J21" s="5">
        <v>40</v>
      </c>
      <c r="K21" s="5">
        <v>47</v>
      </c>
      <c r="L21" s="5">
        <v>38</v>
      </c>
    </row>
    <row r="22" spans="1:12" ht="18" customHeight="1" x14ac:dyDescent="0.2">
      <c r="A22" s="13"/>
      <c r="B22" s="8" t="s">
        <v>25</v>
      </c>
      <c r="C22" s="7">
        <v>0</v>
      </c>
      <c r="D22" s="5">
        <v>2</v>
      </c>
      <c r="E22" s="5">
        <v>24</v>
      </c>
      <c r="F22" s="5">
        <v>16</v>
      </c>
      <c r="G22" s="5">
        <v>12</v>
      </c>
      <c r="H22" s="5">
        <v>10</v>
      </c>
      <c r="I22" s="5">
        <v>3</v>
      </c>
      <c r="J22" s="5">
        <v>3</v>
      </c>
      <c r="K22" s="5">
        <v>2</v>
      </c>
      <c r="L22" s="7">
        <v>0</v>
      </c>
    </row>
    <row r="23" spans="1:12" ht="18" customHeight="1" x14ac:dyDescent="0.2">
      <c r="A23" s="13"/>
      <c r="B23" s="6" t="s">
        <v>26</v>
      </c>
      <c r="C23" s="5">
        <v>4493</v>
      </c>
      <c r="D23" s="5">
        <v>4849</v>
      </c>
      <c r="E23" s="5">
        <v>3715</v>
      </c>
      <c r="F23" s="5">
        <v>3404</v>
      </c>
      <c r="G23" s="5">
        <v>2816</v>
      </c>
      <c r="H23" s="5">
        <v>2631</v>
      </c>
      <c r="I23" s="5">
        <v>2854</v>
      </c>
      <c r="J23" s="5">
        <v>2455</v>
      </c>
      <c r="K23" s="5">
        <v>2038</v>
      </c>
      <c r="L23" s="5">
        <v>2560</v>
      </c>
    </row>
    <row r="24" spans="1:12" ht="18" customHeight="1" x14ac:dyDescent="0.2">
      <c r="A24" s="13"/>
      <c r="B24" s="8" t="s">
        <v>27</v>
      </c>
      <c r="C24" s="5">
        <v>553</v>
      </c>
      <c r="D24" s="5">
        <v>508</v>
      </c>
      <c r="E24" s="5">
        <v>428</v>
      </c>
      <c r="F24" s="5">
        <v>567</v>
      </c>
      <c r="G24" s="5">
        <v>354</v>
      </c>
      <c r="H24" s="5">
        <v>387</v>
      </c>
      <c r="I24" s="5">
        <v>303</v>
      </c>
      <c r="J24" s="5">
        <v>265</v>
      </c>
      <c r="K24" s="5">
        <v>128</v>
      </c>
      <c r="L24" s="5">
        <v>124</v>
      </c>
    </row>
    <row r="25" spans="1:12" ht="18" customHeight="1" x14ac:dyDescent="0.2">
      <c r="A25" s="13"/>
      <c r="B25" s="9" t="s">
        <v>28</v>
      </c>
      <c r="C25" s="5">
        <v>259</v>
      </c>
      <c r="D25" s="5">
        <v>199</v>
      </c>
      <c r="E25" s="5">
        <v>224</v>
      </c>
      <c r="F25" s="5">
        <v>122</v>
      </c>
      <c r="G25" s="5">
        <v>111</v>
      </c>
      <c r="H25" s="5">
        <v>88</v>
      </c>
      <c r="I25" s="5">
        <v>46</v>
      </c>
      <c r="J25" s="5">
        <v>63</v>
      </c>
      <c r="K25" s="5">
        <v>37</v>
      </c>
      <c r="L25" s="5">
        <v>22</v>
      </c>
    </row>
    <row r="26" spans="1:12" ht="18" customHeight="1" x14ac:dyDescent="0.2">
      <c r="A26" s="13"/>
      <c r="B26" s="9" t="s">
        <v>34</v>
      </c>
      <c r="C26" s="5">
        <v>269</v>
      </c>
      <c r="D26" s="5">
        <v>265</v>
      </c>
      <c r="E26" s="5">
        <v>172</v>
      </c>
      <c r="F26" s="5">
        <v>427</v>
      </c>
      <c r="G26" s="5">
        <v>230</v>
      </c>
      <c r="H26" s="5">
        <v>276</v>
      </c>
      <c r="I26" s="5">
        <v>234</v>
      </c>
      <c r="J26" s="5">
        <v>189</v>
      </c>
      <c r="K26" s="5">
        <v>78</v>
      </c>
      <c r="L26" s="5">
        <v>97</v>
      </c>
    </row>
    <row r="27" spans="1:12" ht="18" customHeight="1" x14ac:dyDescent="0.2">
      <c r="A27" s="13"/>
      <c r="B27" s="9" t="s">
        <v>35</v>
      </c>
      <c r="C27" s="5">
        <v>25</v>
      </c>
      <c r="D27" s="5">
        <v>44</v>
      </c>
      <c r="E27" s="5">
        <v>32</v>
      </c>
      <c r="F27" s="5">
        <v>18</v>
      </c>
      <c r="G27" s="5">
        <v>13</v>
      </c>
      <c r="H27" s="5">
        <v>23</v>
      </c>
      <c r="I27" s="5">
        <v>23</v>
      </c>
      <c r="J27" s="5">
        <v>13</v>
      </c>
      <c r="K27" s="5">
        <v>13</v>
      </c>
      <c r="L27" s="5">
        <v>5</v>
      </c>
    </row>
    <row r="28" spans="1:12" ht="18" customHeight="1" x14ac:dyDescent="0.2">
      <c r="A28" s="13"/>
      <c r="B28" s="8" t="s">
        <v>36</v>
      </c>
      <c r="C28" s="5">
        <v>3940</v>
      </c>
      <c r="D28" s="5">
        <v>4341</v>
      </c>
      <c r="E28" s="5">
        <v>3287</v>
      </c>
      <c r="F28" s="5">
        <v>2837</v>
      </c>
      <c r="G28" s="5">
        <v>2462</v>
      </c>
      <c r="H28" s="5">
        <v>2244</v>
      </c>
      <c r="I28" s="5">
        <v>2551</v>
      </c>
      <c r="J28" s="5">
        <v>2190</v>
      </c>
      <c r="K28" s="5">
        <v>1910</v>
      </c>
      <c r="L28" s="5">
        <v>2436</v>
      </c>
    </row>
    <row r="29" spans="1:12" ht="18" customHeight="1" x14ac:dyDescent="0.2">
      <c r="A29" s="13"/>
      <c r="B29" s="9" t="s">
        <v>34</v>
      </c>
      <c r="C29" s="5">
        <v>437</v>
      </c>
      <c r="D29" s="5">
        <v>535</v>
      </c>
      <c r="E29" s="5">
        <v>581</v>
      </c>
      <c r="F29" s="5">
        <v>517</v>
      </c>
      <c r="G29" s="5">
        <v>361</v>
      </c>
      <c r="H29" s="5">
        <v>368</v>
      </c>
      <c r="I29" s="5">
        <v>549</v>
      </c>
      <c r="J29" s="5">
        <v>483</v>
      </c>
      <c r="K29" s="5">
        <v>444</v>
      </c>
      <c r="L29" s="5">
        <v>484</v>
      </c>
    </row>
    <row r="30" spans="1:12" ht="18" customHeight="1" x14ac:dyDescent="0.2">
      <c r="A30" s="13"/>
      <c r="B30" s="9" t="s">
        <v>35</v>
      </c>
      <c r="C30" s="5">
        <v>3503</v>
      </c>
      <c r="D30" s="5">
        <v>3806</v>
      </c>
      <c r="E30" s="5">
        <v>2706</v>
      </c>
      <c r="F30" s="5">
        <v>2320</v>
      </c>
      <c r="G30" s="5">
        <v>2101</v>
      </c>
      <c r="H30" s="5">
        <v>1876</v>
      </c>
      <c r="I30" s="5">
        <v>2002</v>
      </c>
      <c r="J30" s="5">
        <v>1707</v>
      </c>
      <c r="K30" s="5">
        <v>1466</v>
      </c>
      <c r="L30" s="5">
        <v>1952</v>
      </c>
    </row>
    <row r="31" spans="1:12" ht="18" customHeight="1" x14ac:dyDescent="0.2">
      <c r="A31" s="13"/>
      <c r="B31" s="8" t="s">
        <v>37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</row>
    <row r="32" spans="1:12" ht="18" customHeight="1" x14ac:dyDescent="0.2">
      <c r="A32" s="13"/>
      <c r="B32" s="6" t="s">
        <v>38</v>
      </c>
      <c r="C32" s="7">
        <v>0</v>
      </c>
      <c r="D32" s="7">
        <v>0</v>
      </c>
      <c r="E32" s="7">
        <v>0</v>
      </c>
      <c r="F32" s="7">
        <v>0</v>
      </c>
      <c r="G32" s="17"/>
      <c r="H32" s="7">
        <v>0</v>
      </c>
      <c r="I32" s="7">
        <v>0</v>
      </c>
      <c r="J32" s="7">
        <v>0</v>
      </c>
      <c r="K32" s="7">
        <v>0</v>
      </c>
      <c r="L32" s="7">
        <v>0</v>
      </c>
    </row>
    <row r="33" spans="1:13" ht="18" customHeight="1" x14ac:dyDescent="0.2">
      <c r="B33" s="11" t="s">
        <v>44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ht="18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</sheetData>
  <mergeCells count="1">
    <mergeCell ref="A4:A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opLeftCell="F14" workbookViewId="0">
      <selection activeCell="J13" sqref="J13"/>
    </sheetView>
  </sheetViews>
  <sheetFormatPr defaultRowHeight="14.25" x14ac:dyDescent="0.2"/>
  <cols>
    <col min="1" max="1" width="29.140625" style="19" bestFit="1" customWidth="1"/>
    <col min="2" max="9" width="9.140625" style="19" customWidth="1"/>
    <col min="10" max="10" width="28.42578125" style="19" bestFit="1" customWidth="1"/>
    <col min="11" max="16384" width="9.140625" style="19"/>
  </cols>
  <sheetData>
    <row r="1" spans="1:10" ht="21.75" x14ac:dyDescent="0.5">
      <c r="A1" s="36" t="s">
        <v>431</v>
      </c>
    </row>
    <row r="2" spans="1:10" ht="21.75" x14ac:dyDescent="0.5">
      <c r="A2" s="36" t="s">
        <v>432</v>
      </c>
    </row>
    <row r="3" spans="1:10" ht="15" thickBot="1" x14ac:dyDescent="0.25"/>
    <row r="4" spans="1:10" ht="21.75" x14ac:dyDescent="0.2">
      <c r="A4" s="35" t="s">
        <v>102</v>
      </c>
      <c r="B4" s="34">
        <v>2557</v>
      </c>
      <c r="C4" s="34">
        <v>2558</v>
      </c>
      <c r="D4" s="34">
        <v>2559</v>
      </c>
      <c r="E4" s="34">
        <v>2560</v>
      </c>
      <c r="F4" s="34">
        <v>2561</v>
      </c>
      <c r="G4" s="34">
        <v>2562</v>
      </c>
      <c r="H4" s="34">
        <v>2563</v>
      </c>
      <c r="I4" s="34">
        <v>2564</v>
      </c>
      <c r="J4" s="33" t="s">
        <v>101</v>
      </c>
    </row>
    <row r="5" spans="1:10" ht="31.5" customHeight="1" thickBot="1" x14ac:dyDescent="0.25">
      <c r="A5" s="32"/>
      <c r="B5" s="31" t="s">
        <v>100</v>
      </c>
      <c r="C5" s="31" t="s">
        <v>99</v>
      </c>
      <c r="D5" s="31" t="s">
        <v>98</v>
      </c>
      <c r="E5" s="31" t="s">
        <v>97</v>
      </c>
      <c r="F5" s="31" t="s">
        <v>96</v>
      </c>
      <c r="G5" s="31" t="s">
        <v>95</v>
      </c>
      <c r="H5" s="31" t="s">
        <v>94</v>
      </c>
      <c r="I5" s="31" t="s">
        <v>93</v>
      </c>
      <c r="J5" s="30"/>
    </row>
    <row r="6" spans="1:10" ht="19.5" x14ac:dyDescent="0.45">
      <c r="A6" s="29" t="s">
        <v>92</v>
      </c>
      <c r="B6" s="28">
        <v>82095</v>
      </c>
      <c r="C6" s="28">
        <v>73707</v>
      </c>
      <c r="D6" s="28">
        <v>72237</v>
      </c>
      <c r="E6" s="28">
        <v>76304</v>
      </c>
      <c r="F6" s="28" t="s">
        <v>131</v>
      </c>
      <c r="G6" s="28" t="s">
        <v>130</v>
      </c>
      <c r="H6" s="28" t="s">
        <v>129</v>
      </c>
      <c r="I6" s="28">
        <v>72486</v>
      </c>
      <c r="J6" s="27" t="s">
        <v>89</v>
      </c>
    </row>
    <row r="7" spans="1:10" ht="39" x14ac:dyDescent="0.45">
      <c r="A7" s="25" t="s">
        <v>6</v>
      </c>
      <c r="B7" s="24">
        <v>15631</v>
      </c>
      <c r="C7" s="24">
        <v>12134</v>
      </c>
      <c r="D7" s="24">
        <v>13078</v>
      </c>
      <c r="E7" s="24">
        <v>15443</v>
      </c>
      <c r="F7" s="24" t="s">
        <v>128</v>
      </c>
      <c r="G7" s="24" t="s">
        <v>127</v>
      </c>
      <c r="H7" s="24" t="s">
        <v>126</v>
      </c>
      <c r="I7" s="24">
        <v>14511</v>
      </c>
      <c r="J7" s="23" t="s">
        <v>86</v>
      </c>
    </row>
    <row r="8" spans="1:10" ht="19.5" x14ac:dyDescent="0.45">
      <c r="A8" s="25" t="s">
        <v>7</v>
      </c>
      <c r="B8" s="26">
        <v>278</v>
      </c>
      <c r="C8" s="26">
        <v>198</v>
      </c>
      <c r="D8" s="26">
        <v>215</v>
      </c>
      <c r="E8" s="26">
        <v>224</v>
      </c>
      <c r="F8" s="26" t="s">
        <v>125</v>
      </c>
      <c r="G8" s="26" t="s">
        <v>124</v>
      </c>
      <c r="H8" s="26">
        <v>457</v>
      </c>
      <c r="I8" s="24">
        <v>299</v>
      </c>
      <c r="J8" s="23" t="s">
        <v>83</v>
      </c>
    </row>
    <row r="9" spans="1:10" ht="19.5" x14ac:dyDescent="0.45">
      <c r="A9" s="25" t="s">
        <v>8</v>
      </c>
      <c r="B9" s="24">
        <v>9593</v>
      </c>
      <c r="C9" s="24">
        <v>7818</v>
      </c>
      <c r="D9" s="24">
        <v>7362</v>
      </c>
      <c r="E9" s="24">
        <v>7939</v>
      </c>
      <c r="F9" s="24" t="s">
        <v>123</v>
      </c>
      <c r="G9" s="24" t="s">
        <v>122</v>
      </c>
      <c r="H9" s="24" t="s">
        <v>121</v>
      </c>
      <c r="I9" s="24">
        <v>7104</v>
      </c>
      <c r="J9" s="23" t="s">
        <v>80</v>
      </c>
    </row>
    <row r="10" spans="1:10" ht="19.5" x14ac:dyDescent="0.45">
      <c r="A10" s="25" t="s">
        <v>9</v>
      </c>
      <c r="B10" s="26" t="s">
        <v>69</v>
      </c>
      <c r="C10" s="26" t="s">
        <v>69</v>
      </c>
      <c r="D10" s="26">
        <v>1</v>
      </c>
      <c r="E10" s="26" t="s">
        <v>69</v>
      </c>
      <c r="F10" s="26" t="s">
        <v>69</v>
      </c>
      <c r="G10" s="26" t="s">
        <v>69</v>
      </c>
      <c r="H10" s="26" t="s">
        <v>103</v>
      </c>
      <c r="I10" s="26" t="s">
        <v>69</v>
      </c>
      <c r="J10" s="23" t="s">
        <v>78</v>
      </c>
    </row>
    <row r="11" spans="1:10" ht="19.5" x14ac:dyDescent="0.45">
      <c r="A11" s="25" t="s">
        <v>10</v>
      </c>
      <c r="B11" s="26" t="s">
        <v>69</v>
      </c>
      <c r="C11" s="26" t="s">
        <v>69</v>
      </c>
      <c r="D11" s="26" t="s">
        <v>69</v>
      </c>
      <c r="E11" s="26" t="s">
        <v>69</v>
      </c>
      <c r="F11" s="26" t="s">
        <v>69</v>
      </c>
      <c r="G11" s="26" t="s">
        <v>69</v>
      </c>
      <c r="H11" s="26" t="s">
        <v>69</v>
      </c>
      <c r="I11" s="26" t="s">
        <v>69</v>
      </c>
      <c r="J11" s="23" t="s">
        <v>77</v>
      </c>
    </row>
    <row r="12" spans="1:10" ht="19.5" x14ac:dyDescent="0.45">
      <c r="A12" s="25" t="s">
        <v>11</v>
      </c>
      <c r="B12" s="26">
        <v>11</v>
      </c>
      <c r="C12" s="26">
        <v>18</v>
      </c>
      <c r="D12" s="26">
        <v>11</v>
      </c>
      <c r="E12" s="26">
        <v>22</v>
      </c>
      <c r="F12" s="26" t="s">
        <v>120</v>
      </c>
      <c r="G12" s="26" t="s">
        <v>119</v>
      </c>
      <c r="H12" s="26" t="s">
        <v>118</v>
      </c>
      <c r="I12" s="26" t="s">
        <v>69</v>
      </c>
      <c r="J12" s="23" t="s">
        <v>75</v>
      </c>
    </row>
    <row r="13" spans="1:10" ht="19.5" x14ac:dyDescent="0.45">
      <c r="A13" s="25" t="s">
        <v>15</v>
      </c>
      <c r="B13" s="26" t="s">
        <v>69</v>
      </c>
      <c r="C13" s="26" t="s">
        <v>69</v>
      </c>
      <c r="D13" s="26" t="s">
        <v>69</v>
      </c>
      <c r="E13" s="26" t="s">
        <v>69</v>
      </c>
      <c r="F13" s="26" t="s">
        <v>69</v>
      </c>
      <c r="G13" s="26"/>
      <c r="H13" s="26"/>
      <c r="I13" s="26" t="s">
        <v>69</v>
      </c>
      <c r="J13" s="23" t="s">
        <v>74</v>
      </c>
    </row>
    <row r="14" spans="1:10" ht="19.5" x14ac:dyDescent="0.45">
      <c r="A14" s="25" t="s">
        <v>16</v>
      </c>
      <c r="B14" s="26">
        <v>26</v>
      </c>
      <c r="C14" s="26">
        <v>3</v>
      </c>
      <c r="D14" s="26">
        <v>7</v>
      </c>
      <c r="E14" s="26">
        <v>14</v>
      </c>
      <c r="F14" s="26" t="s">
        <v>116</v>
      </c>
      <c r="G14" s="26" t="s">
        <v>117</v>
      </c>
      <c r="H14" s="26" t="s">
        <v>116</v>
      </c>
      <c r="I14" s="26">
        <v>1</v>
      </c>
      <c r="J14" s="23" t="s">
        <v>72</v>
      </c>
    </row>
    <row r="15" spans="1:10" ht="19.5" x14ac:dyDescent="0.45">
      <c r="A15" s="25" t="s">
        <v>17</v>
      </c>
      <c r="B15" s="26" t="s">
        <v>69</v>
      </c>
      <c r="C15" s="26" t="s">
        <v>69</v>
      </c>
      <c r="D15" s="26" t="s">
        <v>69</v>
      </c>
      <c r="E15" s="26" t="s">
        <v>69</v>
      </c>
      <c r="F15" s="26" t="s">
        <v>69</v>
      </c>
      <c r="G15" s="26"/>
      <c r="H15" s="26"/>
      <c r="I15" s="26" t="s">
        <v>69</v>
      </c>
      <c r="J15" s="23" t="s">
        <v>71</v>
      </c>
    </row>
    <row r="16" spans="1:10" ht="19.5" x14ac:dyDescent="0.45">
      <c r="A16" s="25" t="s">
        <v>18</v>
      </c>
      <c r="B16" s="26" t="s">
        <v>69</v>
      </c>
      <c r="C16" s="26" t="s">
        <v>69</v>
      </c>
      <c r="D16" s="26" t="s">
        <v>69</v>
      </c>
      <c r="E16" s="26" t="s">
        <v>69</v>
      </c>
      <c r="F16" s="26" t="s">
        <v>69</v>
      </c>
      <c r="G16" s="26"/>
      <c r="H16" s="26"/>
      <c r="I16" s="26" t="s">
        <v>69</v>
      </c>
      <c r="J16" s="23" t="s">
        <v>70</v>
      </c>
    </row>
    <row r="17" spans="1:10" ht="19.5" x14ac:dyDescent="0.45">
      <c r="A17" s="25" t="s">
        <v>19</v>
      </c>
      <c r="B17" s="26" t="s">
        <v>69</v>
      </c>
      <c r="C17" s="26" t="s">
        <v>69</v>
      </c>
      <c r="D17" s="26" t="s">
        <v>69</v>
      </c>
      <c r="E17" s="26" t="s">
        <v>69</v>
      </c>
      <c r="F17" s="26" t="s">
        <v>69</v>
      </c>
      <c r="G17" s="26"/>
      <c r="H17" s="26"/>
      <c r="I17" s="26" t="s">
        <v>69</v>
      </c>
      <c r="J17" s="23" t="s">
        <v>68</v>
      </c>
    </row>
    <row r="18" spans="1:10" ht="19.5" x14ac:dyDescent="0.45">
      <c r="A18" s="25" t="s">
        <v>67</v>
      </c>
      <c r="B18" s="24">
        <v>51806</v>
      </c>
      <c r="C18" s="24">
        <v>49031</v>
      </c>
      <c r="D18" s="24">
        <v>48026</v>
      </c>
      <c r="E18" s="24">
        <v>48918</v>
      </c>
      <c r="F18" s="24" t="s">
        <v>115</v>
      </c>
      <c r="G18" s="24" t="s">
        <v>114</v>
      </c>
      <c r="H18" s="24" t="s">
        <v>113</v>
      </c>
      <c r="I18" s="24">
        <v>45542</v>
      </c>
      <c r="J18" s="23" t="s">
        <v>64</v>
      </c>
    </row>
    <row r="19" spans="1:10" ht="19.5" x14ac:dyDescent="0.45">
      <c r="A19" s="25" t="s">
        <v>21</v>
      </c>
      <c r="B19" s="24">
        <v>4076</v>
      </c>
      <c r="C19" s="24">
        <v>3727</v>
      </c>
      <c r="D19" s="24">
        <v>2960</v>
      </c>
      <c r="E19" s="24">
        <v>3289</v>
      </c>
      <c r="F19" s="24" t="s">
        <v>112</v>
      </c>
      <c r="G19" s="24" t="s">
        <v>111</v>
      </c>
      <c r="H19" s="24" t="s">
        <v>110</v>
      </c>
      <c r="I19" s="24">
        <v>4530</v>
      </c>
      <c r="J19" s="23" t="s">
        <v>61</v>
      </c>
    </row>
    <row r="20" spans="1:10" ht="19.5" x14ac:dyDescent="0.45">
      <c r="A20" s="25" t="s">
        <v>22</v>
      </c>
      <c r="B20" s="26">
        <v>16</v>
      </c>
      <c r="C20" s="26">
        <v>27</v>
      </c>
      <c r="D20" s="26">
        <v>26</v>
      </c>
      <c r="E20" s="26">
        <v>13</v>
      </c>
      <c r="F20" s="26" t="s">
        <v>109</v>
      </c>
      <c r="G20" s="26" t="s">
        <v>108</v>
      </c>
      <c r="H20" s="26">
        <v>23</v>
      </c>
      <c r="I20" s="24">
        <v>28</v>
      </c>
      <c r="J20" s="23" t="s">
        <v>59</v>
      </c>
    </row>
    <row r="21" spans="1:10" ht="19.5" x14ac:dyDescent="0.45">
      <c r="A21" s="25" t="s">
        <v>23</v>
      </c>
      <c r="B21" s="26">
        <v>570</v>
      </c>
      <c r="C21" s="26">
        <v>671</v>
      </c>
      <c r="D21" s="26">
        <v>476</v>
      </c>
      <c r="E21" s="26">
        <v>361</v>
      </c>
      <c r="F21" s="26" t="s">
        <v>107</v>
      </c>
      <c r="G21" s="26" t="s">
        <v>106</v>
      </c>
      <c r="H21" s="26">
        <v>22</v>
      </c>
      <c r="I21" s="24">
        <v>433</v>
      </c>
      <c r="J21" s="23" t="s">
        <v>56</v>
      </c>
    </row>
    <row r="22" spans="1:10" ht="19.5" x14ac:dyDescent="0.45">
      <c r="A22" s="25" t="s">
        <v>24</v>
      </c>
      <c r="B22" s="26">
        <v>70</v>
      </c>
      <c r="C22" s="26">
        <v>64</v>
      </c>
      <c r="D22" s="26">
        <v>63</v>
      </c>
      <c r="E22" s="26">
        <v>71</v>
      </c>
      <c r="F22" s="26" t="s">
        <v>105</v>
      </c>
      <c r="G22" s="26" t="s">
        <v>104</v>
      </c>
      <c r="H22" s="26">
        <v>47</v>
      </c>
      <c r="I22" s="24">
        <v>38</v>
      </c>
      <c r="J22" s="23" t="s">
        <v>54</v>
      </c>
    </row>
    <row r="23" spans="1:10" ht="20.25" thickBot="1" x14ac:dyDescent="0.5">
      <c r="A23" s="25" t="s">
        <v>25</v>
      </c>
      <c r="B23" s="26">
        <v>18</v>
      </c>
      <c r="C23" s="26">
        <v>16</v>
      </c>
      <c r="D23" s="26">
        <v>12</v>
      </c>
      <c r="E23" s="26">
        <v>10</v>
      </c>
      <c r="F23" s="26" t="s">
        <v>103</v>
      </c>
      <c r="G23" s="26" t="s">
        <v>103</v>
      </c>
      <c r="H23" s="26">
        <v>2</v>
      </c>
      <c r="I23" s="26" t="s">
        <v>69</v>
      </c>
      <c r="J23" s="23" t="s">
        <v>51</v>
      </c>
    </row>
    <row r="24" spans="1:10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26.25" customHeight="1" x14ac:dyDescent="0.2">
      <c r="A25" s="21" t="s">
        <v>50</v>
      </c>
      <c r="B25" s="20" t="s">
        <v>49</v>
      </c>
      <c r="E25" s="21" t="s">
        <v>48</v>
      </c>
      <c r="F25" s="20" t="s">
        <v>47</v>
      </c>
    </row>
  </sheetData>
  <mergeCells count="2">
    <mergeCell ref="A4:A5"/>
    <mergeCell ref="J4:J5"/>
  </mergeCells>
  <pageMargins left="0.74803149606299213" right="0" top="0.98425196850393704" bottom="0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topLeftCell="A16" workbookViewId="0">
      <selection activeCell="E9" sqref="E9"/>
    </sheetView>
  </sheetViews>
  <sheetFormatPr defaultRowHeight="19.5" x14ac:dyDescent="0.2"/>
  <cols>
    <col min="1" max="1" width="14.140625" style="19" customWidth="1"/>
    <col min="2" max="9" width="12.7109375" style="19" customWidth="1"/>
    <col min="10" max="10" width="18.7109375" style="19" bestFit="1" customWidth="1"/>
    <col min="11" max="14" width="0" style="37" hidden="1" customWidth="1"/>
    <col min="15" max="16384" width="9.140625" style="19"/>
  </cols>
  <sheetData>
    <row r="1" spans="1:14" ht="21.75" x14ac:dyDescent="0.5">
      <c r="A1" s="36" t="s">
        <v>433</v>
      </c>
      <c r="K1" s="38"/>
      <c r="L1" s="38"/>
      <c r="M1" s="38"/>
      <c r="N1" s="38"/>
    </row>
    <row r="2" spans="1:14" ht="21.75" x14ac:dyDescent="0.5">
      <c r="A2" s="36" t="s">
        <v>434</v>
      </c>
      <c r="K2" s="38"/>
      <c r="L2" s="38"/>
      <c r="M2" s="38"/>
      <c r="N2" s="38"/>
    </row>
    <row r="3" spans="1:14" ht="15" customHeight="1" thickBot="1" x14ac:dyDescent="0.25">
      <c r="K3" s="38"/>
      <c r="L3" s="38"/>
      <c r="M3" s="38"/>
      <c r="N3" s="38"/>
    </row>
    <row r="4" spans="1:14" ht="21.75" x14ac:dyDescent="0.2">
      <c r="A4" s="35" t="s">
        <v>102</v>
      </c>
      <c r="B4" s="34">
        <v>2557</v>
      </c>
      <c r="C4" s="34">
        <v>2558</v>
      </c>
      <c r="D4" s="34">
        <v>2559</v>
      </c>
      <c r="E4" s="34">
        <v>2560</v>
      </c>
      <c r="F4" s="34">
        <v>2561</v>
      </c>
      <c r="G4" s="34">
        <v>2562</v>
      </c>
      <c r="H4" s="34">
        <v>2563</v>
      </c>
      <c r="I4" s="34">
        <v>2564</v>
      </c>
      <c r="J4" s="33" t="s">
        <v>101</v>
      </c>
      <c r="K4" s="38"/>
      <c r="L4" s="38"/>
      <c r="M4" s="38"/>
      <c r="N4" s="38"/>
    </row>
    <row r="5" spans="1:14" ht="44.25" customHeight="1" thickBot="1" x14ac:dyDescent="0.25">
      <c r="A5" s="32"/>
      <c r="B5" s="31" t="s">
        <v>100</v>
      </c>
      <c r="C5" s="31" t="s">
        <v>99</v>
      </c>
      <c r="D5" s="31" t="s">
        <v>98</v>
      </c>
      <c r="E5" s="31" t="s">
        <v>97</v>
      </c>
      <c r="F5" s="31" t="s">
        <v>96</v>
      </c>
      <c r="G5" s="31" t="s">
        <v>95</v>
      </c>
      <c r="H5" s="31" t="s">
        <v>94</v>
      </c>
      <c r="I5" s="31" t="s">
        <v>93</v>
      </c>
      <c r="J5" s="30"/>
      <c r="K5" s="38"/>
      <c r="L5" s="38"/>
      <c r="M5" s="38"/>
      <c r="N5" s="38"/>
    </row>
    <row r="6" spans="1:14" ht="19.5" customHeight="1" x14ac:dyDescent="0.45">
      <c r="A6" s="45"/>
      <c r="B6" s="49" t="s">
        <v>173</v>
      </c>
      <c r="C6" s="48"/>
      <c r="D6" s="48"/>
      <c r="E6" s="48"/>
      <c r="F6" s="48"/>
      <c r="G6" s="48"/>
      <c r="H6" s="48"/>
      <c r="I6" s="47"/>
      <c r="J6" s="46"/>
      <c r="K6" s="38"/>
      <c r="L6" s="38"/>
      <c r="M6" s="38"/>
      <c r="N6" s="38"/>
    </row>
    <row r="7" spans="1:14" x14ac:dyDescent="0.45">
      <c r="A7" s="29" t="s">
        <v>92</v>
      </c>
      <c r="B7" s="28">
        <v>55221</v>
      </c>
      <c r="C7" s="28">
        <v>54922</v>
      </c>
      <c r="D7" s="28">
        <v>56285</v>
      </c>
      <c r="E7" s="28">
        <v>57405</v>
      </c>
      <c r="F7" s="28">
        <v>58978</v>
      </c>
      <c r="G7" s="28" t="s">
        <v>172</v>
      </c>
      <c r="H7" s="28" t="s">
        <v>171</v>
      </c>
      <c r="I7" s="28">
        <v>61091</v>
      </c>
      <c r="J7" s="27" t="s">
        <v>89</v>
      </c>
      <c r="K7" s="38"/>
      <c r="L7" s="38"/>
      <c r="M7" s="38"/>
      <c r="N7" s="38"/>
    </row>
    <row r="8" spans="1:14" ht="21" customHeight="1" x14ac:dyDescent="0.45">
      <c r="A8" s="25" t="s">
        <v>155</v>
      </c>
      <c r="B8" s="24">
        <v>6252</v>
      </c>
      <c r="C8" s="24">
        <v>5965</v>
      </c>
      <c r="D8" s="24">
        <v>6026</v>
      </c>
      <c r="E8" s="24">
        <v>6060</v>
      </c>
      <c r="F8" s="24">
        <v>5953</v>
      </c>
      <c r="G8" s="24">
        <v>5934</v>
      </c>
      <c r="H8" s="24">
        <v>5693</v>
      </c>
      <c r="I8" s="24">
        <v>5460</v>
      </c>
      <c r="J8" s="23" t="s">
        <v>152</v>
      </c>
      <c r="K8" s="38"/>
      <c r="L8" s="38"/>
      <c r="M8" s="38"/>
      <c r="N8" s="38"/>
    </row>
    <row r="9" spans="1:14" ht="21" customHeight="1" x14ac:dyDescent="0.45">
      <c r="A9" s="40" t="s">
        <v>151</v>
      </c>
      <c r="B9" s="24">
        <v>4007</v>
      </c>
      <c r="C9" s="24">
        <v>3674</v>
      </c>
      <c r="D9" s="24">
        <v>3567</v>
      </c>
      <c r="E9" s="24">
        <v>3478</v>
      </c>
      <c r="F9" s="24">
        <v>3345</v>
      </c>
      <c r="G9" s="24" t="s">
        <v>170</v>
      </c>
      <c r="H9" s="24" t="s">
        <v>169</v>
      </c>
      <c r="I9" s="24">
        <v>2998</v>
      </c>
      <c r="J9" s="39" t="s">
        <v>149</v>
      </c>
      <c r="K9" s="38"/>
      <c r="L9" s="38"/>
      <c r="M9" s="38"/>
      <c r="N9" s="38"/>
    </row>
    <row r="10" spans="1:14" ht="21" customHeight="1" x14ac:dyDescent="0.45">
      <c r="A10" s="40" t="s">
        <v>140</v>
      </c>
      <c r="B10" s="24">
        <v>1934</v>
      </c>
      <c r="C10" s="24">
        <v>1930</v>
      </c>
      <c r="D10" s="24">
        <v>2092</v>
      </c>
      <c r="E10" s="24">
        <v>2193</v>
      </c>
      <c r="F10" s="24">
        <v>2204</v>
      </c>
      <c r="G10" s="24" t="s">
        <v>168</v>
      </c>
      <c r="H10" s="24" t="s">
        <v>167</v>
      </c>
      <c r="I10" s="24">
        <v>2054</v>
      </c>
      <c r="J10" s="39" t="s">
        <v>146</v>
      </c>
      <c r="K10" s="38"/>
      <c r="L10" s="38"/>
      <c r="M10" s="38"/>
      <c r="N10" s="38"/>
    </row>
    <row r="11" spans="1:14" ht="21" customHeight="1" x14ac:dyDescent="0.45">
      <c r="A11" s="40" t="s">
        <v>136</v>
      </c>
      <c r="B11" s="26">
        <v>311</v>
      </c>
      <c r="C11" s="26">
        <v>361</v>
      </c>
      <c r="D11" s="26">
        <v>369</v>
      </c>
      <c r="E11" s="26">
        <v>389</v>
      </c>
      <c r="F11" s="26">
        <v>404</v>
      </c>
      <c r="G11" s="26" t="s">
        <v>166</v>
      </c>
      <c r="H11" s="26" t="s">
        <v>165</v>
      </c>
      <c r="I11" s="24">
        <v>408</v>
      </c>
      <c r="J11" s="39" t="s">
        <v>145</v>
      </c>
      <c r="K11" s="38"/>
      <c r="L11" s="38"/>
      <c r="M11" s="38"/>
      <c r="N11" s="38"/>
    </row>
    <row r="12" spans="1:14" ht="21" customHeight="1" x14ac:dyDescent="0.45">
      <c r="A12" s="25" t="s">
        <v>144</v>
      </c>
      <c r="B12" s="24">
        <v>48922</v>
      </c>
      <c r="C12" s="24">
        <v>48942</v>
      </c>
      <c r="D12" s="24">
        <v>50247</v>
      </c>
      <c r="E12" s="24">
        <v>51330</v>
      </c>
      <c r="F12" s="24">
        <v>53010</v>
      </c>
      <c r="G12" s="24" t="s">
        <v>164</v>
      </c>
      <c r="H12" s="24" t="s">
        <v>163</v>
      </c>
      <c r="I12" s="24">
        <v>55616</v>
      </c>
      <c r="J12" s="23" t="s">
        <v>141</v>
      </c>
      <c r="K12" s="38"/>
      <c r="L12" s="38"/>
      <c r="M12" s="38"/>
      <c r="N12" s="38"/>
    </row>
    <row r="13" spans="1:14" ht="21" customHeight="1" x14ac:dyDescent="0.45">
      <c r="A13" s="40" t="s">
        <v>140</v>
      </c>
      <c r="B13" s="24">
        <v>6929</v>
      </c>
      <c r="C13" s="24">
        <v>5828</v>
      </c>
      <c r="D13" s="24">
        <v>6100</v>
      </c>
      <c r="E13" s="24">
        <v>6608</v>
      </c>
      <c r="F13" s="24">
        <v>7316</v>
      </c>
      <c r="G13" s="24" t="s">
        <v>162</v>
      </c>
      <c r="H13" s="24" t="s">
        <v>161</v>
      </c>
      <c r="I13" s="24">
        <v>8382</v>
      </c>
      <c r="J13" s="39" t="s">
        <v>137</v>
      </c>
      <c r="K13" s="38"/>
      <c r="L13" s="38"/>
      <c r="M13" s="38"/>
      <c r="N13" s="38"/>
    </row>
    <row r="14" spans="1:14" ht="21" customHeight="1" x14ac:dyDescent="0.45">
      <c r="A14" s="40" t="s">
        <v>136</v>
      </c>
      <c r="B14" s="24">
        <v>41993</v>
      </c>
      <c r="C14" s="24">
        <v>43114</v>
      </c>
      <c r="D14" s="24">
        <v>44147</v>
      </c>
      <c r="E14" s="24">
        <v>44722</v>
      </c>
      <c r="F14" s="24">
        <v>45649</v>
      </c>
      <c r="G14" s="24" t="s">
        <v>160</v>
      </c>
      <c r="H14" s="24" t="s">
        <v>159</v>
      </c>
      <c r="I14" s="24">
        <v>47234</v>
      </c>
      <c r="J14" s="39" t="s">
        <v>133</v>
      </c>
      <c r="K14" s="38"/>
      <c r="L14" s="38"/>
      <c r="M14" s="38"/>
      <c r="N14" s="38"/>
    </row>
    <row r="15" spans="1:14" ht="21" customHeight="1" x14ac:dyDescent="0.45">
      <c r="A15" s="25" t="s">
        <v>37</v>
      </c>
      <c r="B15" s="26">
        <v>47</v>
      </c>
      <c r="C15" s="26">
        <v>15</v>
      </c>
      <c r="D15" s="26">
        <v>12</v>
      </c>
      <c r="E15" s="26">
        <v>15</v>
      </c>
      <c r="F15" s="26">
        <v>15</v>
      </c>
      <c r="G15" s="26">
        <v>15</v>
      </c>
      <c r="H15" s="26">
        <v>15</v>
      </c>
      <c r="I15" s="26">
        <v>15</v>
      </c>
      <c r="J15" s="23" t="s">
        <v>132</v>
      </c>
      <c r="K15" s="38"/>
      <c r="L15" s="38"/>
      <c r="M15" s="38"/>
      <c r="N15" s="38"/>
    </row>
    <row r="16" spans="1:14" ht="21" customHeight="1" x14ac:dyDescent="0.45">
      <c r="A16" s="45"/>
      <c r="B16" s="44" t="s">
        <v>158</v>
      </c>
      <c r="C16" s="43"/>
      <c r="D16" s="43"/>
      <c r="E16" s="43"/>
      <c r="F16" s="42"/>
      <c r="G16" s="41"/>
      <c r="H16" s="41"/>
      <c r="I16" s="41"/>
      <c r="J16" s="26"/>
      <c r="K16" s="38"/>
      <c r="L16" s="38"/>
      <c r="M16" s="38"/>
      <c r="N16" s="38"/>
    </row>
    <row r="17" spans="1:14" ht="21" customHeight="1" x14ac:dyDescent="0.45">
      <c r="A17" s="29" t="s">
        <v>92</v>
      </c>
      <c r="B17" s="28">
        <v>3838</v>
      </c>
      <c r="C17" s="28">
        <v>3404</v>
      </c>
      <c r="D17" s="28">
        <v>2816</v>
      </c>
      <c r="E17" s="28">
        <v>2631</v>
      </c>
      <c r="F17" s="28">
        <v>2854</v>
      </c>
      <c r="G17" s="28" t="s">
        <v>157</v>
      </c>
      <c r="H17" s="28" t="s">
        <v>156</v>
      </c>
      <c r="I17" s="28">
        <v>2560</v>
      </c>
      <c r="J17" s="27" t="s">
        <v>89</v>
      </c>
      <c r="K17" s="38"/>
      <c r="L17" s="38"/>
      <c r="M17" s="38"/>
      <c r="N17" s="38"/>
    </row>
    <row r="18" spans="1:14" ht="21" customHeight="1" x14ac:dyDescent="0.45">
      <c r="A18" s="25" t="s">
        <v>155</v>
      </c>
      <c r="B18" s="26">
        <v>474</v>
      </c>
      <c r="C18" s="26">
        <v>567</v>
      </c>
      <c r="D18" s="26">
        <v>354</v>
      </c>
      <c r="E18" s="26">
        <v>387</v>
      </c>
      <c r="F18" s="26">
        <v>303</v>
      </c>
      <c r="G18" s="26" t="s">
        <v>154</v>
      </c>
      <c r="H18" s="26" t="s">
        <v>153</v>
      </c>
      <c r="I18" s="26">
        <v>124</v>
      </c>
      <c r="J18" s="23" t="s">
        <v>152</v>
      </c>
      <c r="K18" s="38"/>
      <c r="L18" s="38"/>
      <c r="M18" s="38"/>
      <c r="N18" s="38"/>
    </row>
    <row r="19" spans="1:14" ht="21" customHeight="1" x14ac:dyDescent="0.45">
      <c r="A19" s="40" t="s">
        <v>151</v>
      </c>
      <c r="B19" s="26">
        <v>247</v>
      </c>
      <c r="C19" s="26">
        <v>122</v>
      </c>
      <c r="D19" s="26">
        <v>111</v>
      </c>
      <c r="E19" s="26">
        <v>88</v>
      </c>
      <c r="F19" s="26">
        <v>46</v>
      </c>
      <c r="G19" s="26" t="s">
        <v>150</v>
      </c>
      <c r="H19" s="26" t="s">
        <v>120</v>
      </c>
      <c r="I19" s="26">
        <v>22</v>
      </c>
      <c r="J19" s="39" t="s">
        <v>149</v>
      </c>
      <c r="K19" s="38"/>
      <c r="L19" s="38"/>
      <c r="M19" s="38"/>
      <c r="N19" s="38"/>
    </row>
    <row r="20" spans="1:14" ht="21" customHeight="1" x14ac:dyDescent="0.45">
      <c r="A20" s="40" t="s">
        <v>140</v>
      </c>
      <c r="B20" s="26">
        <v>194</v>
      </c>
      <c r="C20" s="26">
        <v>427</v>
      </c>
      <c r="D20" s="26">
        <v>230</v>
      </c>
      <c r="E20" s="26">
        <v>276</v>
      </c>
      <c r="F20" s="26">
        <v>234</v>
      </c>
      <c r="G20" s="26" t="s">
        <v>148</v>
      </c>
      <c r="H20" s="26" t="s">
        <v>147</v>
      </c>
      <c r="I20" s="26">
        <v>97</v>
      </c>
      <c r="J20" s="39" t="s">
        <v>146</v>
      </c>
      <c r="K20" s="38"/>
      <c r="L20" s="38"/>
      <c r="M20" s="38"/>
      <c r="N20" s="38"/>
    </row>
    <row r="21" spans="1:14" ht="21" customHeight="1" x14ac:dyDescent="0.45">
      <c r="A21" s="40" t="s">
        <v>136</v>
      </c>
      <c r="B21" s="26">
        <v>33</v>
      </c>
      <c r="C21" s="26">
        <v>18</v>
      </c>
      <c r="D21" s="26">
        <v>13</v>
      </c>
      <c r="E21" s="26">
        <v>23</v>
      </c>
      <c r="F21" s="26">
        <v>23</v>
      </c>
      <c r="G21" s="26" t="s">
        <v>79</v>
      </c>
      <c r="H21" s="26" t="s">
        <v>79</v>
      </c>
      <c r="I21" s="26">
        <v>5</v>
      </c>
      <c r="J21" s="39" t="s">
        <v>145</v>
      </c>
      <c r="K21" s="38"/>
      <c r="L21" s="38"/>
      <c r="M21" s="38"/>
      <c r="N21" s="38"/>
    </row>
    <row r="22" spans="1:14" ht="21" customHeight="1" x14ac:dyDescent="0.45">
      <c r="A22" s="25" t="s">
        <v>144</v>
      </c>
      <c r="B22" s="24">
        <v>3364</v>
      </c>
      <c r="C22" s="24">
        <v>2837</v>
      </c>
      <c r="D22" s="24">
        <v>2462</v>
      </c>
      <c r="E22" s="24">
        <v>2244</v>
      </c>
      <c r="F22" s="24">
        <v>2551</v>
      </c>
      <c r="G22" s="24" t="s">
        <v>143</v>
      </c>
      <c r="H22" s="24" t="s">
        <v>142</v>
      </c>
      <c r="I22" s="24">
        <v>2436</v>
      </c>
      <c r="J22" s="23" t="s">
        <v>141</v>
      </c>
      <c r="K22" s="38"/>
      <c r="L22" s="38"/>
      <c r="M22" s="38"/>
      <c r="N22" s="38"/>
    </row>
    <row r="23" spans="1:14" ht="21" customHeight="1" x14ac:dyDescent="0.45">
      <c r="A23" s="40" t="s">
        <v>140</v>
      </c>
      <c r="B23" s="26">
        <v>392</v>
      </c>
      <c r="C23" s="26">
        <v>517</v>
      </c>
      <c r="D23" s="26">
        <v>361</v>
      </c>
      <c r="E23" s="26">
        <v>368</v>
      </c>
      <c r="F23" s="26">
        <v>549</v>
      </c>
      <c r="G23" s="26" t="s">
        <v>139</v>
      </c>
      <c r="H23" s="26" t="s">
        <v>138</v>
      </c>
      <c r="I23" s="26">
        <v>484</v>
      </c>
      <c r="J23" s="39" t="s">
        <v>137</v>
      </c>
      <c r="K23" s="38"/>
      <c r="L23" s="38"/>
      <c r="M23" s="38"/>
      <c r="N23" s="38"/>
    </row>
    <row r="24" spans="1:14" ht="21" customHeight="1" x14ac:dyDescent="0.45">
      <c r="A24" s="40" t="s">
        <v>136</v>
      </c>
      <c r="B24" s="24">
        <v>2972</v>
      </c>
      <c r="C24" s="24">
        <v>2320</v>
      </c>
      <c r="D24" s="24">
        <v>2101</v>
      </c>
      <c r="E24" s="24">
        <v>1876</v>
      </c>
      <c r="F24" s="24">
        <v>2002</v>
      </c>
      <c r="G24" s="24" t="s">
        <v>135</v>
      </c>
      <c r="H24" s="24" t="s">
        <v>134</v>
      </c>
      <c r="I24" s="24">
        <v>1952</v>
      </c>
      <c r="J24" s="39" t="s">
        <v>133</v>
      </c>
      <c r="K24" s="38"/>
      <c r="L24" s="38"/>
      <c r="M24" s="38"/>
      <c r="N24" s="38"/>
    </row>
    <row r="25" spans="1:14" ht="21" customHeight="1" thickBot="1" x14ac:dyDescent="0.5">
      <c r="A25" s="25" t="s">
        <v>37</v>
      </c>
      <c r="B25" s="26" t="s">
        <v>69</v>
      </c>
      <c r="C25" s="26" t="s">
        <v>69</v>
      </c>
      <c r="D25" s="26" t="s">
        <v>69</v>
      </c>
      <c r="E25" s="26" t="s">
        <v>69</v>
      </c>
      <c r="F25" s="26" t="s">
        <v>69</v>
      </c>
      <c r="G25" s="26"/>
      <c r="H25" s="26"/>
      <c r="I25" s="26"/>
      <c r="J25" s="23" t="s">
        <v>132</v>
      </c>
      <c r="K25" s="38"/>
      <c r="L25" s="38"/>
      <c r="M25" s="38"/>
      <c r="N25" s="38"/>
    </row>
    <row r="26" spans="1:14" ht="14.25" customHeight="1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38"/>
      <c r="L26" s="38"/>
      <c r="M26" s="38"/>
      <c r="N26" s="38"/>
    </row>
    <row r="27" spans="1:14" ht="26.25" customHeight="1" x14ac:dyDescent="0.2">
      <c r="A27" s="21" t="s">
        <v>50</v>
      </c>
      <c r="B27" s="20" t="s">
        <v>49</v>
      </c>
      <c r="E27" s="21" t="s">
        <v>48</v>
      </c>
      <c r="F27" s="20" t="s">
        <v>47</v>
      </c>
      <c r="K27" s="19"/>
      <c r="L27" s="19"/>
      <c r="M27" s="19"/>
      <c r="N27" s="19"/>
    </row>
    <row r="28" spans="1:14" ht="14.25" customHeight="1" x14ac:dyDescent="0.2">
      <c r="K28" s="38"/>
      <c r="L28" s="38"/>
      <c r="M28" s="38"/>
      <c r="N28" s="38"/>
    </row>
    <row r="29" spans="1:14" ht="14.25" customHeight="1" x14ac:dyDescent="0.2">
      <c r="K29" s="38"/>
      <c r="L29" s="38"/>
      <c r="M29" s="38"/>
      <c r="N29" s="38"/>
    </row>
    <row r="30" spans="1:14" ht="14.25" customHeight="1" x14ac:dyDescent="0.2">
      <c r="K30" s="38"/>
      <c r="L30" s="38"/>
      <c r="M30" s="38"/>
      <c r="N30" s="38"/>
    </row>
    <row r="31" spans="1:14" ht="14.25" customHeight="1" x14ac:dyDescent="0.2">
      <c r="K31" s="38"/>
      <c r="L31" s="38"/>
      <c r="M31" s="38"/>
      <c r="N31" s="38"/>
    </row>
    <row r="32" spans="1:14" ht="14.25" customHeight="1" x14ac:dyDescent="0.2">
      <c r="K32" s="38"/>
      <c r="L32" s="38"/>
      <c r="M32" s="38"/>
      <c r="N32" s="38"/>
    </row>
    <row r="33" spans="11:14" ht="14.25" customHeight="1" x14ac:dyDescent="0.2">
      <c r="K33" s="38"/>
      <c r="L33" s="38"/>
      <c r="M33" s="38"/>
      <c r="N33" s="38"/>
    </row>
  </sheetData>
  <mergeCells count="4">
    <mergeCell ref="A4:A5"/>
    <mergeCell ref="J4:J5"/>
    <mergeCell ref="B16:F16"/>
    <mergeCell ref="B6:I6"/>
  </mergeCells>
  <pageMargins left="0.74803149606299213" right="0" top="0.98425196850393704" bottom="0" header="0.51181102362204722" footer="0.51181102362204722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showGridLines="0" zoomScale="80" zoomScaleNormal="80" workbookViewId="0">
      <selection activeCell="B7" sqref="B7"/>
    </sheetView>
  </sheetViews>
  <sheetFormatPr defaultRowHeight="14.25" x14ac:dyDescent="0.2"/>
  <cols>
    <col min="1" max="1" width="18" style="19" bestFit="1" customWidth="1"/>
    <col min="2" max="2" width="19.140625" style="19" bestFit="1" customWidth="1"/>
    <col min="3" max="3" width="8.140625" style="19" customWidth="1"/>
    <col min="4" max="4" width="15.5703125" style="19" customWidth="1"/>
    <col min="5" max="5" width="6.7109375" style="19" customWidth="1"/>
    <col min="6" max="6" width="7.85546875" style="19" customWidth="1"/>
    <col min="7" max="7" width="7.140625" style="19" customWidth="1"/>
    <col min="8" max="8" width="6.7109375" style="19" customWidth="1"/>
    <col min="9" max="9" width="9.140625" style="19" customWidth="1"/>
    <col min="10" max="10" width="9.85546875" style="19" customWidth="1"/>
    <col min="11" max="11" width="7.5703125" style="19" customWidth="1"/>
    <col min="12" max="12" width="8.28515625" style="19" customWidth="1"/>
    <col min="13" max="13" width="9.85546875" style="19" customWidth="1"/>
    <col min="14" max="14" width="10.28515625" style="19" customWidth="1"/>
    <col min="15" max="15" width="10.7109375" style="19" customWidth="1"/>
    <col min="16" max="16" width="31.140625" style="19" bestFit="1" customWidth="1"/>
    <col min="17" max="16384" width="9.140625" style="19"/>
  </cols>
  <sheetData>
    <row r="1" spans="1:16" ht="21.75" x14ac:dyDescent="0.5">
      <c r="A1" s="36" t="s">
        <v>305</v>
      </c>
    </row>
    <row r="2" spans="1:16" ht="21.75" x14ac:dyDescent="0.5">
      <c r="A2" s="36" t="s">
        <v>304</v>
      </c>
    </row>
    <row r="3" spans="1:16" ht="4.5" customHeight="1" thickBot="1" x14ac:dyDescent="0.25"/>
    <row r="4" spans="1:16" ht="22.5" thickBot="1" x14ac:dyDescent="0.25">
      <c r="A4" s="35" t="s">
        <v>253</v>
      </c>
      <c r="B4" s="73" t="s">
        <v>252</v>
      </c>
      <c r="C4" s="72"/>
      <c r="D4" s="72"/>
      <c r="E4" s="72"/>
      <c r="F4" s="72"/>
      <c r="G4" s="72"/>
      <c r="H4" s="72"/>
      <c r="I4" s="72"/>
      <c r="J4" s="72"/>
      <c r="K4" s="72"/>
      <c r="L4" s="71"/>
      <c r="M4" s="33" t="s">
        <v>251</v>
      </c>
      <c r="N4" s="74"/>
      <c r="O4" s="35"/>
      <c r="P4" s="33" t="s">
        <v>250</v>
      </c>
    </row>
    <row r="5" spans="1:16" ht="22.5" thickBot="1" x14ac:dyDescent="0.25">
      <c r="A5" s="69"/>
      <c r="B5" s="34" t="s">
        <v>92</v>
      </c>
      <c r="C5" s="73" t="s">
        <v>249</v>
      </c>
      <c r="D5" s="72"/>
      <c r="E5" s="71"/>
      <c r="F5" s="73" t="s">
        <v>248</v>
      </c>
      <c r="G5" s="72"/>
      <c r="H5" s="71"/>
      <c r="I5" s="73" t="s">
        <v>247</v>
      </c>
      <c r="J5" s="72"/>
      <c r="K5" s="72"/>
      <c r="L5" s="71"/>
      <c r="M5" s="30" t="s">
        <v>246</v>
      </c>
      <c r="N5" s="70"/>
      <c r="O5" s="32"/>
      <c r="P5" s="67"/>
    </row>
    <row r="6" spans="1:16" ht="18" customHeight="1" x14ac:dyDescent="0.2">
      <c r="A6" s="69"/>
      <c r="B6" s="68" t="s">
        <v>89</v>
      </c>
      <c r="C6" s="34" t="s">
        <v>4</v>
      </c>
      <c r="D6" s="34" t="s">
        <v>245</v>
      </c>
      <c r="E6" s="34" t="s">
        <v>244</v>
      </c>
      <c r="F6" s="34" t="s">
        <v>4</v>
      </c>
      <c r="G6" s="34" t="s">
        <v>245</v>
      </c>
      <c r="H6" s="34" t="s">
        <v>244</v>
      </c>
      <c r="I6" s="34" t="s">
        <v>4</v>
      </c>
      <c r="J6" s="34" t="s">
        <v>245</v>
      </c>
      <c r="K6" s="34" t="s">
        <v>244</v>
      </c>
      <c r="L6" s="34" t="s">
        <v>243</v>
      </c>
      <c r="M6" s="34" t="s">
        <v>4</v>
      </c>
      <c r="N6" s="34" t="s">
        <v>242</v>
      </c>
      <c r="O6" s="34" t="s">
        <v>241</v>
      </c>
      <c r="P6" s="67"/>
    </row>
    <row r="7" spans="1:16" ht="18" customHeight="1" x14ac:dyDescent="0.2">
      <c r="A7" s="69"/>
      <c r="B7" s="68"/>
      <c r="C7" s="68" t="s">
        <v>89</v>
      </c>
      <c r="D7" s="68" t="s">
        <v>240</v>
      </c>
      <c r="E7" s="68" t="s">
        <v>239</v>
      </c>
      <c r="F7" s="68" t="s">
        <v>89</v>
      </c>
      <c r="G7" s="68" t="s">
        <v>240</v>
      </c>
      <c r="H7" s="68" t="s">
        <v>239</v>
      </c>
      <c r="I7" s="68" t="s">
        <v>89</v>
      </c>
      <c r="J7" s="68" t="s">
        <v>240</v>
      </c>
      <c r="K7" s="68" t="s">
        <v>239</v>
      </c>
      <c r="L7" s="68" t="s">
        <v>238</v>
      </c>
      <c r="M7" s="68" t="s">
        <v>89</v>
      </c>
      <c r="N7" s="68" t="s">
        <v>237</v>
      </c>
      <c r="O7" s="68" t="s">
        <v>236</v>
      </c>
      <c r="P7" s="67"/>
    </row>
    <row r="8" spans="1:16" ht="18" customHeight="1" x14ac:dyDescent="0.2">
      <c r="A8" s="69"/>
      <c r="B8" s="68"/>
      <c r="C8" s="68"/>
      <c r="D8" s="68" t="s">
        <v>234</v>
      </c>
      <c r="E8" s="68" t="s">
        <v>233</v>
      </c>
      <c r="F8" s="68"/>
      <c r="G8" s="68" t="s">
        <v>234</v>
      </c>
      <c r="H8" s="68" t="s">
        <v>233</v>
      </c>
      <c r="I8" s="68"/>
      <c r="J8" s="68" t="s">
        <v>234</v>
      </c>
      <c r="K8" s="68" t="s">
        <v>233</v>
      </c>
      <c r="L8" s="68" t="s">
        <v>232</v>
      </c>
      <c r="M8" s="68"/>
      <c r="N8" s="68"/>
      <c r="O8" s="68"/>
      <c r="P8" s="67"/>
    </row>
    <row r="9" spans="1:16" ht="18" customHeight="1" thickBot="1" x14ac:dyDescent="0.25">
      <c r="A9" s="32"/>
      <c r="B9" s="66"/>
      <c r="C9" s="66"/>
      <c r="D9" s="66" t="s">
        <v>231</v>
      </c>
      <c r="E9" s="66"/>
      <c r="F9" s="66"/>
      <c r="G9" s="66" t="s">
        <v>231</v>
      </c>
      <c r="H9" s="66"/>
      <c r="I9" s="66"/>
      <c r="J9" s="66" t="s">
        <v>231</v>
      </c>
      <c r="K9" s="66"/>
      <c r="L9" s="66"/>
      <c r="M9" s="66"/>
      <c r="N9" s="66"/>
      <c r="O9" s="66"/>
      <c r="P9" s="30"/>
    </row>
    <row r="10" spans="1:16" ht="25.5" customHeight="1" x14ac:dyDescent="0.45">
      <c r="A10" s="29" t="s">
        <v>92</v>
      </c>
      <c r="B10" s="79">
        <f>SUM(B11:B72)</f>
        <v>1666580</v>
      </c>
      <c r="C10" s="79">
        <f>SUM(C11:C72)</f>
        <v>326</v>
      </c>
      <c r="D10" s="79">
        <f>SUM(D11:D72)</f>
        <v>326</v>
      </c>
      <c r="E10" s="79">
        <f>SUM(E11:E72)</f>
        <v>0</v>
      </c>
      <c r="F10" s="79">
        <f>SUM(F11:F72)</f>
        <v>59598</v>
      </c>
      <c r="G10" s="79">
        <f>SUM(G11:G72)</f>
        <v>59565</v>
      </c>
      <c r="H10" s="79">
        <f>SUM(H11:H72)</f>
        <v>33</v>
      </c>
      <c r="I10" s="79">
        <f>SUM(I11:I72)</f>
        <v>1606656</v>
      </c>
      <c r="J10" s="79">
        <f>SUM(J11:J72)</f>
        <v>1181530</v>
      </c>
      <c r="K10" s="79">
        <f>SUM(K11:K72)</f>
        <v>144429</v>
      </c>
      <c r="L10" s="79">
        <f>SUM(L11:L72)</f>
        <v>280697</v>
      </c>
      <c r="M10" s="79">
        <f>SUM(M11:M72)</f>
        <v>62109654</v>
      </c>
      <c r="N10" s="79">
        <f>SUM(N11:N72)</f>
        <v>31886039</v>
      </c>
      <c r="O10" s="78">
        <f>SUM(O11:O72)</f>
        <v>30223615</v>
      </c>
      <c r="P10" s="77" t="s">
        <v>89</v>
      </c>
    </row>
    <row r="11" spans="1:16" ht="15" customHeight="1" x14ac:dyDescent="0.2">
      <c r="A11" s="60" t="s">
        <v>303</v>
      </c>
      <c r="B11" s="58">
        <v>13695</v>
      </c>
      <c r="C11" s="59" t="s">
        <v>69</v>
      </c>
      <c r="D11" s="59" t="s">
        <v>69</v>
      </c>
      <c r="E11" s="59" t="s">
        <v>69</v>
      </c>
      <c r="F11" s="58">
        <v>296</v>
      </c>
      <c r="G11" s="58">
        <v>296</v>
      </c>
      <c r="H11" s="59" t="s">
        <v>69</v>
      </c>
      <c r="I11" s="58">
        <v>13399</v>
      </c>
      <c r="J11" s="58">
        <v>6814</v>
      </c>
      <c r="K11" s="58">
        <v>5964</v>
      </c>
      <c r="L11" s="58">
        <v>621</v>
      </c>
      <c r="M11" s="58">
        <v>636802</v>
      </c>
      <c r="N11" s="58">
        <v>282440</v>
      </c>
      <c r="O11" s="61">
        <v>354362</v>
      </c>
      <c r="P11" s="76" t="s">
        <v>302</v>
      </c>
    </row>
    <row r="12" spans="1:16" ht="15" customHeight="1" x14ac:dyDescent="0.2">
      <c r="A12" s="60" t="s">
        <v>301</v>
      </c>
      <c r="B12" s="58">
        <v>15</v>
      </c>
      <c r="C12" s="59" t="s">
        <v>69</v>
      </c>
      <c r="D12" s="59" t="s">
        <v>69</v>
      </c>
      <c r="E12" s="59" t="s">
        <v>69</v>
      </c>
      <c r="F12" s="58" t="s">
        <v>69</v>
      </c>
      <c r="G12" s="58" t="s">
        <v>69</v>
      </c>
      <c r="H12" s="59" t="s">
        <v>69</v>
      </c>
      <c r="I12" s="58">
        <v>15</v>
      </c>
      <c r="J12" s="58">
        <v>2</v>
      </c>
      <c r="K12" s="58">
        <v>13</v>
      </c>
      <c r="L12" s="58" t="s">
        <v>69</v>
      </c>
      <c r="M12" s="58">
        <v>172</v>
      </c>
      <c r="N12" s="58">
        <v>172</v>
      </c>
      <c r="O12" s="61" t="s">
        <v>69</v>
      </c>
      <c r="P12" s="76" t="s">
        <v>300</v>
      </c>
    </row>
    <row r="13" spans="1:16" ht="15" customHeight="1" x14ac:dyDescent="0.2">
      <c r="A13" s="60" t="s">
        <v>299</v>
      </c>
      <c r="B13" s="58">
        <v>537</v>
      </c>
      <c r="C13" s="59" t="s">
        <v>69</v>
      </c>
      <c r="D13" s="59" t="s">
        <v>69</v>
      </c>
      <c r="E13" s="59" t="s">
        <v>69</v>
      </c>
      <c r="F13" s="58" t="s">
        <v>69</v>
      </c>
      <c r="G13" s="58" t="s">
        <v>69</v>
      </c>
      <c r="H13" s="59" t="s">
        <v>69</v>
      </c>
      <c r="I13" s="58">
        <v>537</v>
      </c>
      <c r="J13" s="58">
        <v>2</v>
      </c>
      <c r="K13" s="58">
        <v>187</v>
      </c>
      <c r="L13" s="58">
        <v>348</v>
      </c>
      <c r="M13" s="58">
        <v>7974</v>
      </c>
      <c r="N13" s="58">
        <v>7974</v>
      </c>
      <c r="O13" s="61" t="s">
        <v>69</v>
      </c>
      <c r="P13" s="75" t="s">
        <v>298</v>
      </c>
    </row>
    <row r="14" spans="1:16" ht="15" customHeight="1" x14ac:dyDescent="0.2">
      <c r="A14" s="60" t="s">
        <v>297</v>
      </c>
      <c r="B14" s="58">
        <v>5141</v>
      </c>
      <c r="C14" s="59" t="s">
        <v>69</v>
      </c>
      <c r="D14" s="59" t="s">
        <v>69</v>
      </c>
      <c r="E14" s="59" t="s">
        <v>69</v>
      </c>
      <c r="F14" s="58" t="s">
        <v>69</v>
      </c>
      <c r="G14" s="58" t="s">
        <v>69</v>
      </c>
      <c r="H14" s="59" t="s">
        <v>69</v>
      </c>
      <c r="I14" s="58">
        <v>5141</v>
      </c>
      <c r="J14" s="58">
        <v>1742</v>
      </c>
      <c r="K14" s="58">
        <v>3174</v>
      </c>
      <c r="L14" s="58">
        <v>225</v>
      </c>
      <c r="M14" s="58">
        <v>45753</v>
      </c>
      <c r="N14" s="58">
        <v>45753</v>
      </c>
      <c r="O14" s="61" t="s">
        <v>69</v>
      </c>
      <c r="P14" s="75" t="s">
        <v>296</v>
      </c>
    </row>
    <row r="15" spans="1:16" ht="15" customHeight="1" x14ac:dyDescent="0.2">
      <c r="A15" s="60" t="s">
        <v>295</v>
      </c>
      <c r="B15" s="58">
        <v>419</v>
      </c>
      <c r="C15" s="59" t="s">
        <v>69</v>
      </c>
      <c r="D15" s="59" t="s">
        <v>69</v>
      </c>
      <c r="E15" s="59" t="s">
        <v>69</v>
      </c>
      <c r="F15" s="58" t="s">
        <v>69</v>
      </c>
      <c r="G15" s="58" t="s">
        <v>69</v>
      </c>
      <c r="H15" s="59" t="s">
        <v>69</v>
      </c>
      <c r="I15" s="58">
        <v>419</v>
      </c>
      <c r="J15" s="58" t="s">
        <v>69</v>
      </c>
      <c r="K15" s="58">
        <v>4</v>
      </c>
      <c r="L15" s="58">
        <v>415</v>
      </c>
      <c r="M15" s="58">
        <v>949</v>
      </c>
      <c r="N15" s="58">
        <v>949</v>
      </c>
      <c r="O15" s="61" t="s">
        <v>69</v>
      </c>
      <c r="P15" s="75" t="s">
        <v>294</v>
      </c>
    </row>
    <row r="16" spans="1:16" ht="15" customHeight="1" x14ac:dyDescent="0.2">
      <c r="A16" s="60" t="s">
        <v>293</v>
      </c>
      <c r="B16" s="58">
        <v>947</v>
      </c>
      <c r="C16" s="59" t="s">
        <v>69</v>
      </c>
      <c r="D16" s="59" t="s">
        <v>69</v>
      </c>
      <c r="E16" s="59" t="s">
        <v>69</v>
      </c>
      <c r="F16" s="58" t="s">
        <v>69</v>
      </c>
      <c r="G16" s="58" t="s">
        <v>69</v>
      </c>
      <c r="H16" s="59" t="s">
        <v>69</v>
      </c>
      <c r="I16" s="58">
        <v>947</v>
      </c>
      <c r="J16" s="58">
        <v>3</v>
      </c>
      <c r="K16" s="58">
        <v>95</v>
      </c>
      <c r="L16" s="58">
        <v>849</v>
      </c>
      <c r="M16" s="58">
        <v>5506</v>
      </c>
      <c r="N16" s="58">
        <v>5506</v>
      </c>
      <c r="O16" s="61" t="s">
        <v>69</v>
      </c>
      <c r="P16" s="75" t="s">
        <v>292</v>
      </c>
    </row>
    <row r="17" spans="1:16" ht="15" customHeight="1" x14ac:dyDescent="0.2">
      <c r="A17" s="60" t="s">
        <v>291</v>
      </c>
      <c r="B17" s="58">
        <v>31</v>
      </c>
      <c r="C17" s="59" t="s">
        <v>69</v>
      </c>
      <c r="D17" s="59" t="s">
        <v>69</v>
      </c>
      <c r="E17" s="59" t="s">
        <v>69</v>
      </c>
      <c r="F17" s="58" t="s">
        <v>69</v>
      </c>
      <c r="G17" s="58" t="s">
        <v>69</v>
      </c>
      <c r="H17" s="59" t="s">
        <v>69</v>
      </c>
      <c r="I17" s="58">
        <v>31</v>
      </c>
      <c r="J17" s="58">
        <v>1</v>
      </c>
      <c r="K17" s="58">
        <v>6</v>
      </c>
      <c r="L17" s="58">
        <v>24</v>
      </c>
      <c r="M17" s="58">
        <v>148</v>
      </c>
      <c r="N17" s="58">
        <v>148</v>
      </c>
      <c r="O17" s="61" t="s">
        <v>69</v>
      </c>
      <c r="P17" s="75" t="s">
        <v>290</v>
      </c>
    </row>
    <row r="18" spans="1:16" ht="15" customHeight="1" x14ac:dyDescent="0.2">
      <c r="A18" s="60" t="s">
        <v>289</v>
      </c>
      <c r="B18" s="58">
        <v>4843</v>
      </c>
      <c r="C18" s="59" t="s">
        <v>69</v>
      </c>
      <c r="D18" s="59" t="s">
        <v>69</v>
      </c>
      <c r="E18" s="59" t="s">
        <v>69</v>
      </c>
      <c r="F18" s="58" t="s">
        <v>69</v>
      </c>
      <c r="G18" s="58" t="s">
        <v>69</v>
      </c>
      <c r="H18" s="59" t="s">
        <v>69</v>
      </c>
      <c r="I18" s="58">
        <v>4843</v>
      </c>
      <c r="J18" s="58">
        <v>4479</v>
      </c>
      <c r="K18" s="58">
        <v>53</v>
      </c>
      <c r="L18" s="58">
        <v>311</v>
      </c>
      <c r="M18" s="58">
        <v>70338</v>
      </c>
      <c r="N18" s="58">
        <v>69798</v>
      </c>
      <c r="O18" s="61">
        <v>540</v>
      </c>
      <c r="P18" s="75" t="s">
        <v>288</v>
      </c>
    </row>
    <row r="19" spans="1:16" ht="15" customHeight="1" x14ac:dyDescent="0.2">
      <c r="A19" s="60" t="s">
        <v>287</v>
      </c>
      <c r="B19" s="58">
        <v>1714</v>
      </c>
      <c r="C19" s="59" t="s">
        <v>69</v>
      </c>
      <c r="D19" s="59" t="s">
        <v>69</v>
      </c>
      <c r="E19" s="59" t="s">
        <v>69</v>
      </c>
      <c r="F19" s="58" t="s">
        <v>69</v>
      </c>
      <c r="G19" s="58" t="s">
        <v>69</v>
      </c>
      <c r="H19" s="59" t="s">
        <v>69</v>
      </c>
      <c r="I19" s="58">
        <v>1714</v>
      </c>
      <c r="J19" s="58">
        <v>1714</v>
      </c>
      <c r="K19" s="58" t="s">
        <v>69</v>
      </c>
      <c r="L19" s="58" t="s">
        <v>69</v>
      </c>
      <c r="M19" s="58">
        <v>32707</v>
      </c>
      <c r="N19" s="58">
        <v>32167</v>
      </c>
      <c r="O19" s="61">
        <v>540</v>
      </c>
      <c r="P19" s="75" t="s">
        <v>286</v>
      </c>
    </row>
    <row r="20" spans="1:16" ht="15" customHeight="1" x14ac:dyDescent="0.2">
      <c r="A20" s="60" t="s">
        <v>285</v>
      </c>
      <c r="B20" s="58">
        <v>7524</v>
      </c>
      <c r="C20" s="59" t="s">
        <v>69</v>
      </c>
      <c r="D20" s="59" t="s">
        <v>69</v>
      </c>
      <c r="E20" s="59" t="s">
        <v>69</v>
      </c>
      <c r="F20" s="58" t="s">
        <v>69</v>
      </c>
      <c r="G20" s="58" t="s">
        <v>69</v>
      </c>
      <c r="H20" s="59" t="s">
        <v>69</v>
      </c>
      <c r="I20" s="58">
        <v>7524</v>
      </c>
      <c r="J20" s="58">
        <v>7456</v>
      </c>
      <c r="K20" s="58">
        <v>44</v>
      </c>
      <c r="L20" s="58">
        <v>24</v>
      </c>
      <c r="M20" s="58">
        <v>138307</v>
      </c>
      <c r="N20" s="58">
        <v>138307</v>
      </c>
      <c r="O20" s="61" t="s">
        <v>69</v>
      </c>
      <c r="P20" s="75" t="s">
        <v>284</v>
      </c>
    </row>
    <row r="21" spans="1:16" ht="15" customHeight="1" x14ac:dyDescent="0.2">
      <c r="A21" s="60" t="s">
        <v>283</v>
      </c>
      <c r="B21" s="58">
        <v>74190</v>
      </c>
      <c r="C21" s="59">
        <v>30</v>
      </c>
      <c r="D21" s="59">
        <v>30</v>
      </c>
      <c r="E21" s="59"/>
      <c r="F21" s="58">
        <v>11433</v>
      </c>
      <c r="G21" s="58">
        <v>11424</v>
      </c>
      <c r="H21" s="59">
        <v>9</v>
      </c>
      <c r="I21" s="58">
        <v>62727</v>
      </c>
      <c r="J21" s="58">
        <v>57844</v>
      </c>
      <c r="K21" s="58">
        <v>1211</v>
      </c>
      <c r="L21" s="58">
        <v>3672</v>
      </c>
      <c r="M21" s="58">
        <v>8396936</v>
      </c>
      <c r="N21" s="58">
        <v>2948451</v>
      </c>
      <c r="O21" s="61">
        <v>5448485</v>
      </c>
      <c r="P21" s="75" t="s">
        <v>282</v>
      </c>
    </row>
    <row r="22" spans="1:16" ht="15" customHeight="1" x14ac:dyDescent="0.2">
      <c r="A22" s="60" t="s">
        <v>281</v>
      </c>
      <c r="B22" s="58">
        <v>3134</v>
      </c>
      <c r="C22" s="59" t="s">
        <v>69</v>
      </c>
      <c r="D22" s="59" t="s">
        <v>69</v>
      </c>
      <c r="E22" s="59" t="s">
        <v>69</v>
      </c>
      <c r="F22" s="58" t="s">
        <v>69</v>
      </c>
      <c r="G22" s="58" t="s">
        <v>69</v>
      </c>
      <c r="H22" s="59" t="s">
        <v>69</v>
      </c>
      <c r="I22" s="58">
        <v>3134</v>
      </c>
      <c r="J22" s="58">
        <v>3131</v>
      </c>
      <c r="K22" s="58">
        <v>3</v>
      </c>
      <c r="L22" s="58" t="s">
        <v>69</v>
      </c>
      <c r="M22" s="58">
        <v>57852</v>
      </c>
      <c r="N22" s="58">
        <v>57312</v>
      </c>
      <c r="O22" s="61">
        <v>540</v>
      </c>
      <c r="P22" s="75" t="s">
        <v>280</v>
      </c>
    </row>
    <row r="23" spans="1:16" ht="15" customHeight="1" x14ac:dyDescent="0.2">
      <c r="A23" s="60" t="s">
        <v>279</v>
      </c>
      <c r="B23" s="58">
        <v>5824</v>
      </c>
      <c r="C23" s="59" t="s">
        <v>69</v>
      </c>
      <c r="D23" s="59" t="s">
        <v>69</v>
      </c>
      <c r="E23" s="59" t="s">
        <v>69</v>
      </c>
      <c r="F23" s="58" t="s">
        <v>69</v>
      </c>
      <c r="G23" s="58" t="s">
        <v>69</v>
      </c>
      <c r="H23" s="59" t="s">
        <v>69</v>
      </c>
      <c r="I23" s="58">
        <v>5824</v>
      </c>
      <c r="J23" s="58">
        <v>4802</v>
      </c>
      <c r="K23" s="58">
        <v>734</v>
      </c>
      <c r="L23" s="58">
        <v>288</v>
      </c>
      <c r="M23" s="58">
        <v>57350</v>
      </c>
      <c r="N23" s="58">
        <v>57260</v>
      </c>
      <c r="O23" s="61">
        <v>90</v>
      </c>
      <c r="P23" s="75" t="s">
        <v>278</v>
      </c>
    </row>
    <row r="24" spans="1:16" ht="15" customHeight="1" x14ac:dyDescent="0.2">
      <c r="A24" s="60" t="s">
        <v>277</v>
      </c>
      <c r="B24" s="58">
        <v>430</v>
      </c>
      <c r="C24" s="59" t="s">
        <v>69</v>
      </c>
      <c r="D24" s="59" t="s">
        <v>69</v>
      </c>
      <c r="E24" s="59" t="s">
        <v>69</v>
      </c>
      <c r="F24" s="58" t="s">
        <v>69</v>
      </c>
      <c r="G24" s="58" t="s">
        <v>69</v>
      </c>
      <c r="H24" s="59" t="s">
        <v>69</v>
      </c>
      <c r="I24" s="58">
        <v>430</v>
      </c>
      <c r="J24" s="58">
        <v>239</v>
      </c>
      <c r="K24" s="58">
        <v>191</v>
      </c>
      <c r="L24" s="58" t="s">
        <v>69</v>
      </c>
      <c r="M24" s="58">
        <v>2621</v>
      </c>
      <c r="N24" s="58">
        <v>2621</v>
      </c>
      <c r="O24" s="61" t="s">
        <v>69</v>
      </c>
      <c r="P24" s="75" t="s">
        <v>276</v>
      </c>
    </row>
    <row r="25" spans="1:16" ht="15" customHeight="1" x14ac:dyDescent="0.2">
      <c r="A25" s="60" t="s">
        <v>275</v>
      </c>
      <c r="B25" s="58">
        <v>20223</v>
      </c>
      <c r="C25" s="59" t="s">
        <v>69</v>
      </c>
      <c r="D25" s="59" t="s">
        <v>69</v>
      </c>
      <c r="E25" s="59" t="s">
        <v>69</v>
      </c>
      <c r="F25" s="58">
        <v>161</v>
      </c>
      <c r="G25" s="58">
        <v>161</v>
      </c>
      <c r="H25" s="59" t="s">
        <v>69</v>
      </c>
      <c r="I25" s="58">
        <v>20062</v>
      </c>
      <c r="J25" s="58">
        <v>16699</v>
      </c>
      <c r="K25" s="58">
        <v>810</v>
      </c>
      <c r="L25" s="58">
        <v>2553</v>
      </c>
      <c r="M25" s="58">
        <v>371522</v>
      </c>
      <c r="N25" s="58">
        <v>257319</v>
      </c>
      <c r="O25" s="61">
        <v>114203</v>
      </c>
      <c r="P25" s="75" t="s">
        <v>274</v>
      </c>
    </row>
    <row r="26" spans="1:16" ht="15" customHeight="1" x14ac:dyDescent="0.2">
      <c r="A26" s="60" t="s">
        <v>273</v>
      </c>
      <c r="B26" s="58">
        <v>8631</v>
      </c>
      <c r="C26" s="59" t="s">
        <v>69</v>
      </c>
      <c r="D26" s="59" t="s">
        <v>69</v>
      </c>
      <c r="E26" s="59" t="s">
        <v>69</v>
      </c>
      <c r="F26" s="58" t="s">
        <v>69</v>
      </c>
      <c r="G26" s="58" t="s">
        <v>69</v>
      </c>
      <c r="H26" s="59" t="s">
        <v>69</v>
      </c>
      <c r="I26" s="58">
        <v>8631</v>
      </c>
      <c r="J26" s="58">
        <v>8497</v>
      </c>
      <c r="K26" s="58">
        <v>95</v>
      </c>
      <c r="L26" s="58">
        <v>39</v>
      </c>
      <c r="M26" s="58">
        <v>49480</v>
      </c>
      <c r="N26" s="58">
        <v>49480</v>
      </c>
      <c r="O26" s="61" t="s">
        <v>69</v>
      </c>
      <c r="P26" s="75" t="s">
        <v>272</v>
      </c>
    </row>
    <row r="27" spans="1:16" ht="15" customHeight="1" x14ac:dyDescent="0.2">
      <c r="A27" s="60" t="s">
        <v>271</v>
      </c>
      <c r="B27" s="58">
        <v>14137</v>
      </c>
      <c r="C27" s="59" t="s">
        <v>69</v>
      </c>
      <c r="D27" s="59" t="s">
        <v>69</v>
      </c>
      <c r="E27" s="59" t="s">
        <v>69</v>
      </c>
      <c r="F27" s="58">
        <v>107</v>
      </c>
      <c r="G27" s="58">
        <v>107</v>
      </c>
      <c r="H27" s="59" t="s">
        <v>69</v>
      </c>
      <c r="I27" s="58">
        <v>14030</v>
      </c>
      <c r="J27" s="58">
        <v>12905</v>
      </c>
      <c r="K27" s="58">
        <v>524</v>
      </c>
      <c r="L27" s="58">
        <v>601</v>
      </c>
      <c r="M27" s="58">
        <v>172435</v>
      </c>
      <c r="N27" s="58">
        <v>112415</v>
      </c>
      <c r="O27" s="61">
        <v>60020</v>
      </c>
      <c r="P27" s="75" t="s">
        <v>270</v>
      </c>
    </row>
    <row r="28" spans="1:16" ht="15" customHeight="1" x14ac:dyDescent="0.2">
      <c r="A28" s="60" t="s">
        <v>269</v>
      </c>
      <c r="B28" s="58">
        <v>3882</v>
      </c>
      <c r="C28" s="59" t="s">
        <v>69</v>
      </c>
      <c r="D28" s="59" t="s">
        <v>69</v>
      </c>
      <c r="E28" s="59" t="s">
        <v>69</v>
      </c>
      <c r="F28" s="58" t="s">
        <v>69</v>
      </c>
      <c r="G28" s="58" t="s">
        <v>69</v>
      </c>
      <c r="H28" s="59" t="s">
        <v>69</v>
      </c>
      <c r="I28" s="58">
        <v>3882</v>
      </c>
      <c r="J28" s="58">
        <v>2630</v>
      </c>
      <c r="K28" s="58">
        <v>114</v>
      </c>
      <c r="L28" s="58">
        <v>1138</v>
      </c>
      <c r="M28" s="58">
        <v>29145</v>
      </c>
      <c r="N28" s="58">
        <v>29055</v>
      </c>
      <c r="O28" s="61">
        <v>90</v>
      </c>
      <c r="P28" s="75" t="s">
        <v>268</v>
      </c>
    </row>
    <row r="29" spans="1:16" ht="15" customHeight="1" x14ac:dyDescent="0.2">
      <c r="A29" s="60" t="s">
        <v>267</v>
      </c>
      <c r="B29" s="58">
        <v>40920</v>
      </c>
      <c r="C29" s="59" t="s">
        <v>69</v>
      </c>
      <c r="D29" s="59" t="s">
        <v>69</v>
      </c>
      <c r="E29" s="59" t="s">
        <v>69</v>
      </c>
      <c r="F29" s="58">
        <v>1298</v>
      </c>
      <c r="G29" s="58">
        <v>1298</v>
      </c>
      <c r="H29" s="59" t="s">
        <v>69</v>
      </c>
      <c r="I29" s="58">
        <v>39622</v>
      </c>
      <c r="J29" s="58">
        <v>35773</v>
      </c>
      <c r="K29" s="58">
        <v>501</v>
      </c>
      <c r="L29" s="58">
        <v>3348</v>
      </c>
      <c r="M29" s="58">
        <v>1420181</v>
      </c>
      <c r="N29" s="58">
        <v>728561</v>
      </c>
      <c r="O29" s="61">
        <v>691620</v>
      </c>
      <c r="P29" s="75" t="s">
        <v>266</v>
      </c>
    </row>
    <row r="30" spans="1:16" ht="15" customHeight="1" x14ac:dyDescent="0.2">
      <c r="A30" s="60" t="s">
        <v>265</v>
      </c>
      <c r="B30" s="58">
        <v>2443</v>
      </c>
      <c r="C30" s="59" t="s">
        <v>69</v>
      </c>
      <c r="D30" s="59" t="s">
        <v>69</v>
      </c>
      <c r="E30" s="59" t="s">
        <v>69</v>
      </c>
      <c r="F30" s="58" t="s">
        <v>69</v>
      </c>
      <c r="G30" s="58" t="s">
        <v>69</v>
      </c>
      <c r="H30" s="59" t="s">
        <v>69</v>
      </c>
      <c r="I30" s="58">
        <v>2443</v>
      </c>
      <c r="J30" s="58">
        <v>1932</v>
      </c>
      <c r="K30" s="58" t="s">
        <v>69</v>
      </c>
      <c r="L30" s="58">
        <v>511</v>
      </c>
      <c r="M30" s="58">
        <v>17166</v>
      </c>
      <c r="N30" s="58">
        <v>17166</v>
      </c>
      <c r="O30" s="61" t="s">
        <v>69</v>
      </c>
      <c r="P30" s="75" t="s">
        <v>264</v>
      </c>
    </row>
    <row r="31" spans="1:16" ht="15" customHeight="1" x14ac:dyDescent="0.2">
      <c r="A31" s="60" t="s">
        <v>263</v>
      </c>
      <c r="B31" s="58">
        <v>19214</v>
      </c>
      <c r="C31" s="59" t="s">
        <v>69</v>
      </c>
      <c r="D31" s="59" t="s">
        <v>69</v>
      </c>
      <c r="E31" s="59" t="s">
        <v>69</v>
      </c>
      <c r="F31" s="58">
        <v>563</v>
      </c>
      <c r="G31" s="58">
        <v>563</v>
      </c>
      <c r="H31" s="59" t="s">
        <v>69</v>
      </c>
      <c r="I31" s="58">
        <v>18651</v>
      </c>
      <c r="J31" s="58">
        <v>15680</v>
      </c>
      <c r="K31" s="58">
        <v>203</v>
      </c>
      <c r="L31" s="58">
        <v>2768</v>
      </c>
      <c r="M31" s="58">
        <v>714296</v>
      </c>
      <c r="N31" s="58">
        <v>385531</v>
      </c>
      <c r="O31" s="61">
        <v>328765</v>
      </c>
      <c r="P31" s="75" t="s">
        <v>262</v>
      </c>
    </row>
    <row r="32" spans="1:16" ht="15" customHeight="1" x14ac:dyDescent="0.2">
      <c r="A32" s="60" t="s">
        <v>261</v>
      </c>
      <c r="B32" s="58">
        <v>7142</v>
      </c>
      <c r="C32" s="59" t="s">
        <v>69</v>
      </c>
      <c r="D32" s="59" t="s">
        <v>69</v>
      </c>
      <c r="E32" s="59" t="s">
        <v>69</v>
      </c>
      <c r="F32" s="58">
        <v>21</v>
      </c>
      <c r="G32" s="58">
        <v>21</v>
      </c>
      <c r="H32" s="59" t="s">
        <v>69</v>
      </c>
      <c r="I32" s="58">
        <v>7121</v>
      </c>
      <c r="J32" s="58">
        <v>5872</v>
      </c>
      <c r="K32" s="58">
        <v>34</v>
      </c>
      <c r="L32" s="58">
        <v>1215</v>
      </c>
      <c r="M32" s="58">
        <v>108877</v>
      </c>
      <c r="N32" s="58">
        <v>92267</v>
      </c>
      <c r="O32" s="61">
        <v>16610</v>
      </c>
      <c r="P32" s="75" t="s">
        <v>260</v>
      </c>
    </row>
    <row r="33" spans="1:16" ht="15" customHeight="1" x14ac:dyDescent="0.2">
      <c r="A33" s="60" t="s">
        <v>259</v>
      </c>
      <c r="B33" s="58">
        <v>5174</v>
      </c>
      <c r="C33" s="59" t="s">
        <v>69</v>
      </c>
      <c r="D33" s="59" t="s">
        <v>69</v>
      </c>
      <c r="E33" s="59" t="s">
        <v>69</v>
      </c>
      <c r="F33" s="58" t="s">
        <v>69</v>
      </c>
      <c r="G33" s="58" t="s">
        <v>69</v>
      </c>
      <c r="H33" s="59" t="s">
        <v>69</v>
      </c>
      <c r="I33" s="58">
        <v>5174</v>
      </c>
      <c r="J33" s="58">
        <v>4052</v>
      </c>
      <c r="K33" s="58">
        <v>375</v>
      </c>
      <c r="L33" s="58">
        <v>747</v>
      </c>
      <c r="M33" s="58">
        <v>90271</v>
      </c>
      <c r="N33" s="58">
        <v>88911</v>
      </c>
      <c r="O33" s="61">
        <v>1360</v>
      </c>
      <c r="P33" s="75" t="s">
        <v>258</v>
      </c>
    </row>
    <row r="34" spans="1:16" ht="15" customHeight="1" x14ac:dyDescent="0.2">
      <c r="A34" s="60" t="s">
        <v>257</v>
      </c>
      <c r="B34" s="58">
        <v>1576</v>
      </c>
      <c r="C34" s="59" t="s">
        <v>69</v>
      </c>
      <c r="D34" s="59" t="s">
        <v>69</v>
      </c>
      <c r="E34" s="59" t="s">
        <v>69</v>
      </c>
      <c r="F34" s="58" t="s">
        <v>69</v>
      </c>
      <c r="G34" s="58" t="s">
        <v>69</v>
      </c>
      <c r="H34" s="59" t="s">
        <v>69</v>
      </c>
      <c r="I34" s="58">
        <v>1576</v>
      </c>
      <c r="J34" s="58">
        <v>1575</v>
      </c>
      <c r="K34" s="58">
        <v>1</v>
      </c>
      <c r="L34" s="58" t="s">
        <v>69</v>
      </c>
      <c r="M34" s="58">
        <v>26863</v>
      </c>
      <c r="N34" s="58">
        <v>26593</v>
      </c>
      <c r="O34" s="61">
        <v>270</v>
      </c>
      <c r="P34" s="75" t="s">
        <v>256</v>
      </c>
    </row>
    <row r="35" spans="1:16" ht="24.75" customHeight="1" x14ac:dyDescent="0.2"/>
    <row r="36" spans="1:16" ht="21" customHeight="1" x14ac:dyDescent="0.5">
      <c r="A36" s="36" t="s">
        <v>255</v>
      </c>
    </row>
    <row r="37" spans="1:16" ht="21" customHeight="1" x14ac:dyDescent="0.5">
      <c r="A37" s="36" t="s">
        <v>254</v>
      </c>
    </row>
    <row r="38" spans="1:16" ht="4.5" customHeight="1" thickBot="1" x14ac:dyDescent="0.25"/>
    <row r="39" spans="1:16" ht="22.5" thickBot="1" x14ac:dyDescent="0.25">
      <c r="A39" s="35" t="s">
        <v>253</v>
      </c>
      <c r="B39" s="73" t="s">
        <v>252</v>
      </c>
      <c r="C39" s="72"/>
      <c r="D39" s="72"/>
      <c r="E39" s="72"/>
      <c r="F39" s="72"/>
      <c r="G39" s="72"/>
      <c r="H39" s="72"/>
      <c r="I39" s="72"/>
      <c r="J39" s="72"/>
      <c r="K39" s="72"/>
      <c r="L39" s="71"/>
      <c r="M39" s="33" t="s">
        <v>251</v>
      </c>
      <c r="N39" s="74"/>
      <c r="O39" s="35"/>
      <c r="P39" s="33" t="s">
        <v>250</v>
      </c>
    </row>
    <row r="40" spans="1:16" ht="22.5" thickBot="1" x14ac:dyDescent="0.25">
      <c r="A40" s="69"/>
      <c r="B40" s="34" t="s">
        <v>92</v>
      </c>
      <c r="C40" s="73" t="s">
        <v>249</v>
      </c>
      <c r="D40" s="72"/>
      <c r="E40" s="71"/>
      <c r="F40" s="73" t="s">
        <v>248</v>
      </c>
      <c r="G40" s="72"/>
      <c r="H40" s="71"/>
      <c r="I40" s="73" t="s">
        <v>247</v>
      </c>
      <c r="J40" s="72"/>
      <c r="K40" s="72"/>
      <c r="L40" s="71"/>
      <c r="M40" s="30" t="s">
        <v>246</v>
      </c>
      <c r="N40" s="70"/>
      <c r="O40" s="32"/>
      <c r="P40" s="67"/>
    </row>
    <row r="41" spans="1:16" ht="18.75" customHeight="1" x14ac:dyDescent="0.2">
      <c r="A41" s="69"/>
      <c r="B41" s="68" t="s">
        <v>89</v>
      </c>
      <c r="C41" s="34" t="s">
        <v>4</v>
      </c>
      <c r="D41" s="34" t="s">
        <v>245</v>
      </c>
      <c r="E41" s="34" t="s">
        <v>244</v>
      </c>
      <c r="F41" s="34" t="s">
        <v>4</v>
      </c>
      <c r="G41" s="34" t="s">
        <v>245</v>
      </c>
      <c r="H41" s="34" t="s">
        <v>244</v>
      </c>
      <c r="I41" s="34" t="s">
        <v>4</v>
      </c>
      <c r="J41" s="34" t="s">
        <v>245</v>
      </c>
      <c r="K41" s="34" t="s">
        <v>244</v>
      </c>
      <c r="L41" s="34" t="s">
        <v>243</v>
      </c>
      <c r="M41" s="34" t="s">
        <v>4</v>
      </c>
      <c r="N41" s="34" t="s">
        <v>242</v>
      </c>
      <c r="O41" s="34" t="s">
        <v>241</v>
      </c>
      <c r="P41" s="67"/>
    </row>
    <row r="42" spans="1:16" ht="15.75" customHeight="1" x14ac:dyDescent="0.2">
      <c r="A42" s="69"/>
      <c r="B42" s="68"/>
      <c r="C42" s="68" t="s">
        <v>89</v>
      </c>
      <c r="D42" s="68" t="s">
        <v>240</v>
      </c>
      <c r="E42" s="68" t="s">
        <v>239</v>
      </c>
      <c r="F42" s="68" t="s">
        <v>89</v>
      </c>
      <c r="G42" s="68" t="s">
        <v>240</v>
      </c>
      <c r="H42" s="68" t="s">
        <v>239</v>
      </c>
      <c r="I42" s="68" t="s">
        <v>89</v>
      </c>
      <c r="J42" s="68" t="s">
        <v>240</v>
      </c>
      <c r="K42" s="68" t="s">
        <v>239</v>
      </c>
      <c r="L42" s="68" t="s">
        <v>238</v>
      </c>
      <c r="M42" s="68" t="s">
        <v>89</v>
      </c>
      <c r="N42" s="68" t="s">
        <v>237</v>
      </c>
      <c r="O42" s="68" t="s">
        <v>236</v>
      </c>
      <c r="P42" s="67"/>
    </row>
    <row r="43" spans="1:16" ht="15.75" customHeight="1" x14ac:dyDescent="0.2">
      <c r="A43" s="69"/>
      <c r="B43" s="68"/>
      <c r="C43" s="68"/>
      <c r="D43" s="68" t="s">
        <v>235</v>
      </c>
      <c r="E43" s="68" t="s">
        <v>233</v>
      </c>
      <c r="F43" s="68"/>
      <c r="G43" s="68" t="s">
        <v>234</v>
      </c>
      <c r="H43" s="68" t="s">
        <v>233</v>
      </c>
      <c r="I43" s="68"/>
      <c r="J43" s="68" t="s">
        <v>234</v>
      </c>
      <c r="K43" s="68" t="s">
        <v>233</v>
      </c>
      <c r="L43" s="68" t="s">
        <v>232</v>
      </c>
      <c r="M43" s="68"/>
      <c r="N43" s="68"/>
      <c r="O43" s="68"/>
      <c r="P43" s="67"/>
    </row>
    <row r="44" spans="1:16" ht="15.75" customHeight="1" thickBot="1" x14ac:dyDescent="0.25">
      <c r="A44" s="32"/>
      <c r="B44" s="66"/>
      <c r="C44" s="66"/>
      <c r="D44" s="66"/>
      <c r="E44" s="66"/>
      <c r="F44" s="66"/>
      <c r="G44" s="66" t="s">
        <v>231</v>
      </c>
      <c r="H44" s="66"/>
      <c r="I44" s="66"/>
      <c r="J44" s="66" t="s">
        <v>231</v>
      </c>
      <c r="K44" s="66"/>
      <c r="L44" s="66"/>
      <c r="M44" s="66"/>
      <c r="N44" s="66"/>
      <c r="O44" s="66"/>
      <c r="P44" s="30"/>
    </row>
    <row r="45" spans="1:16" s="62" customFormat="1" ht="14.25" customHeight="1" x14ac:dyDescent="0.2">
      <c r="A45" s="60" t="s">
        <v>40</v>
      </c>
      <c r="B45" s="58">
        <v>330430</v>
      </c>
      <c r="C45" s="59">
        <v>198</v>
      </c>
      <c r="D45" s="59">
        <v>198</v>
      </c>
      <c r="E45" s="59" t="s">
        <v>69</v>
      </c>
      <c r="F45" s="58">
        <v>25283</v>
      </c>
      <c r="G45" s="58">
        <v>25281</v>
      </c>
      <c r="H45" s="59">
        <v>2</v>
      </c>
      <c r="I45" s="58">
        <v>304949</v>
      </c>
      <c r="J45" s="58">
        <v>250043</v>
      </c>
      <c r="K45" s="58">
        <v>13745</v>
      </c>
      <c r="L45" s="58">
        <v>41161</v>
      </c>
      <c r="M45" s="58">
        <v>20013925</v>
      </c>
      <c r="N45" s="58">
        <v>9413351</v>
      </c>
      <c r="O45" s="65">
        <v>10600574</v>
      </c>
      <c r="P45" s="64" t="s">
        <v>230</v>
      </c>
    </row>
    <row r="46" spans="1:16" s="62" customFormat="1" ht="14.25" customHeight="1" x14ac:dyDescent="0.2">
      <c r="A46" s="60" t="s">
        <v>229</v>
      </c>
      <c r="B46" s="58">
        <v>309963</v>
      </c>
      <c r="C46" s="59">
        <v>17</v>
      </c>
      <c r="D46" s="59">
        <v>17</v>
      </c>
      <c r="E46" s="59" t="s">
        <v>69</v>
      </c>
      <c r="F46" s="58">
        <v>10430</v>
      </c>
      <c r="G46" s="58">
        <v>10430</v>
      </c>
      <c r="H46" s="59" t="s">
        <v>69</v>
      </c>
      <c r="I46" s="58">
        <v>299516</v>
      </c>
      <c r="J46" s="58">
        <v>251490</v>
      </c>
      <c r="K46" s="58">
        <v>15044</v>
      </c>
      <c r="L46" s="58">
        <v>32982</v>
      </c>
      <c r="M46" s="58">
        <v>12291248</v>
      </c>
      <c r="N46" s="58">
        <v>6884917</v>
      </c>
      <c r="O46" s="61">
        <v>5406331</v>
      </c>
      <c r="P46" s="63" t="s">
        <v>228</v>
      </c>
    </row>
    <row r="47" spans="1:16" s="62" customFormat="1" ht="14.25" customHeight="1" x14ac:dyDescent="0.2">
      <c r="A47" s="60" t="s">
        <v>227</v>
      </c>
      <c r="B47" s="58">
        <v>40702</v>
      </c>
      <c r="C47" s="59" t="s">
        <v>69</v>
      </c>
      <c r="D47" s="59" t="s">
        <v>69</v>
      </c>
      <c r="E47" s="59" t="s">
        <v>69</v>
      </c>
      <c r="F47" s="59" t="s">
        <v>69</v>
      </c>
      <c r="G47" s="59" t="s">
        <v>69</v>
      </c>
      <c r="H47" s="59" t="s">
        <v>69</v>
      </c>
      <c r="I47" s="58">
        <v>40702</v>
      </c>
      <c r="J47" s="58">
        <v>33208</v>
      </c>
      <c r="K47" s="58">
        <v>1472</v>
      </c>
      <c r="L47" s="58">
        <v>6022</v>
      </c>
      <c r="M47" s="58">
        <v>528207</v>
      </c>
      <c r="N47" s="58">
        <v>523847</v>
      </c>
      <c r="O47" s="61">
        <v>4360</v>
      </c>
      <c r="P47" s="63" t="s">
        <v>226</v>
      </c>
    </row>
    <row r="48" spans="1:16" s="62" customFormat="1" ht="14.25" customHeight="1" x14ac:dyDescent="0.2">
      <c r="A48" s="60" t="s">
        <v>225</v>
      </c>
      <c r="B48" s="58">
        <v>1906</v>
      </c>
      <c r="C48" s="59" t="s">
        <v>69</v>
      </c>
      <c r="D48" s="59" t="s">
        <v>69</v>
      </c>
      <c r="E48" s="59" t="s">
        <v>69</v>
      </c>
      <c r="F48" s="59" t="s">
        <v>69</v>
      </c>
      <c r="G48" s="59" t="s">
        <v>69</v>
      </c>
      <c r="H48" s="59" t="s">
        <v>69</v>
      </c>
      <c r="I48" s="58">
        <v>1906</v>
      </c>
      <c r="J48" s="58">
        <v>1246</v>
      </c>
      <c r="K48" s="58">
        <v>444</v>
      </c>
      <c r="L48" s="58">
        <v>216</v>
      </c>
      <c r="M48" s="58">
        <v>9319</v>
      </c>
      <c r="N48" s="58">
        <v>9319</v>
      </c>
      <c r="O48" s="57" t="s">
        <v>69</v>
      </c>
      <c r="P48" s="63" t="s">
        <v>224</v>
      </c>
    </row>
    <row r="49" spans="1:16" s="62" customFormat="1" ht="14.25" customHeight="1" x14ac:dyDescent="0.2">
      <c r="A49" s="60" t="s">
        <v>223</v>
      </c>
      <c r="B49" s="58">
        <v>32081</v>
      </c>
      <c r="C49" s="59" t="s">
        <v>69</v>
      </c>
      <c r="D49" s="59" t="s">
        <v>69</v>
      </c>
      <c r="E49" s="59" t="s">
        <v>69</v>
      </c>
      <c r="F49" s="59" t="s">
        <v>69</v>
      </c>
      <c r="G49" s="59" t="s">
        <v>69</v>
      </c>
      <c r="H49" s="59" t="s">
        <v>69</v>
      </c>
      <c r="I49" s="58">
        <v>32081</v>
      </c>
      <c r="J49" s="58">
        <v>13879</v>
      </c>
      <c r="K49" s="58">
        <v>5284</v>
      </c>
      <c r="L49" s="58">
        <v>12918</v>
      </c>
      <c r="M49" s="58">
        <v>156611</v>
      </c>
      <c r="N49" s="58">
        <v>144411</v>
      </c>
      <c r="O49" s="61">
        <v>12200</v>
      </c>
      <c r="P49" s="63" t="s">
        <v>222</v>
      </c>
    </row>
    <row r="50" spans="1:16" s="62" customFormat="1" ht="14.25" customHeight="1" x14ac:dyDescent="0.2">
      <c r="A50" s="60" t="s">
        <v>221</v>
      </c>
      <c r="B50" s="58">
        <v>88239</v>
      </c>
      <c r="C50" s="59" t="s">
        <v>69</v>
      </c>
      <c r="D50" s="59" t="s">
        <v>69</v>
      </c>
      <c r="E50" s="59" t="s">
        <v>69</v>
      </c>
      <c r="F50" s="59" t="s">
        <v>69</v>
      </c>
      <c r="G50" s="59" t="s">
        <v>69</v>
      </c>
      <c r="H50" s="59" t="s">
        <v>69</v>
      </c>
      <c r="I50" s="58">
        <v>88239</v>
      </c>
      <c r="J50" s="58">
        <v>31632</v>
      </c>
      <c r="K50" s="58">
        <v>16260</v>
      </c>
      <c r="L50" s="58">
        <v>40347</v>
      </c>
      <c r="M50" s="58">
        <v>419759</v>
      </c>
      <c r="N50" s="58">
        <v>418319</v>
      </c>
      <c r="O50" s="61">
        <v>1440</v>
      </c>
      <c r="P50" s="63" t="s">
        <v>220</v>
      </c>
    </row>
    <row r="51" spans="1:16" ht="14.25" customHeight="1" x14ac:dyDescent="0.2">
      <c r="A51" s="60" t="s">
        <v>219</v>
      </c>
      <c r="B51" s="58">
        <v>10617</v>
      </c>
      <c r="C51" s="59" t="s">
        <v>69</v>
      </c>
      <c r="D51" s="59" t="s">
        <v>69</v>
      </c>
      <c r="E51" s="59" t="s">
        <v>69</v>
      </c>
      <c r="F51" s="59" t="s">
        <v>69</v>
      </c>
      <c r="G51" s="59" t="s">
        <v>69</v>
      </c>
      <c r="H51" s="59" t="s">
        <v>69</v>
      </c>
      <c r="I51" s="58">
        <v>10617</v>
      </c>
      <c r="J51" s="58">
        <v>5618</v>
      </c>
      <c r="K51" s="58">
        <v>2472</v>
      </c>
      <c r="L51" s="58">
        <v>2527</v>
      </c>
      <c r="M51" s="58">
        <v>52940</v>
      </c>
      <c r="N51" s="58">
        <v>52940</v>
      </c>
      <c r="O51" s="57" t="s">
        <v>69</v>
      </c>
      <c r="P51" s="56" t="s">
        <v>218</v>
      </c>
    </row>
    <row r="52" spans="1:16" ht="14.25" customHeight="1" x14ac:dyDescent="0.2">
      <c r="A52" s="60" t="s">
        <v>217</v>
      </c>
      <c r="B52" s="58">
        <v>49682</v>
      </c>
      <c r="C52" s="59" t="s">
        <v>69</v>
      </c>
      <c r="D52" s="59" t="s">
        <v>69</v>
      </c>
      <c r="E52" s="59" t="s">
        <v>69</v>
      </c>
      <c r="F52" s="59" t="s">
        <v>69</v>
      </c>
      <c r="G52" s="59" t="s">
        <v>69</v>
      </c>
      <c r="H52" s="59" t="s">
        <v>69</v>
      </c>
      <c r="I52" s="58">
        <v>49682</v>
      </c>
      <c r="J52" s="58">
        <v>17267</v>
      </c>
      <c r="K52" s="58">
        <v>9992</v>
      </c>
      <c r="L52" s="58">
        <v>22423</v>
      </c>
      <c r="M52" s="58">
        <v>271702</v>
      </c>
      <c r="N52" s="58">
        <v>270172</v>
      </c>
      <c r="O52" s="61">
        <v>1530</v>
      </c>
      <c r="P52" s="56" t="s">
        <v>216</v>
      </c>
    </row>
    <row r="53" spans="1:16" ht="14.25" customHeight="1" x14ac:dyDescent="0.2">
      <c r="A53" s="60" t="s">
        <v>215</v>
      </c>
      <c r="B53" s="58">
        <v>4058</v>
      </c>
      <c r="C53" s="59" t="s">
        <v>69</v>
      </c>
      <c r="D53" s="59" t="s">
        <v>69</v>
      </c>
      <c r="E53" s="59" t="s">
        <v>69</v>
      </c>
      <c r="F53" s="59" t="s">
        <v>69</v>
      </c>
      <c r="G53" s="59" t="s">
        <v>69</v>
      </c>
      <c r="H53" s="59" t="s">
        <v>69</v>
      </c>
      <c r="I53" s="58">
        <v>4058</v>
      </c>
      <c r="J53" s="58">
        <v>10</v>
      </c>
      <c r="K53" s="58">
        <v>78</v>
      </c>
      <c r="L53" s="58">
        <v>3970</v>
      </c>
      <c r="M53" s="58">
        <v>20857</v>
      </c>
      <c r="N53" s="58">
        <v>20857</v>
      </c>
      <c r="O53" s="57" t="s">
        <v>69</v>
      </c>
      <c r="P53" s="56" t="s">
        <v>214</v>
      </c>
    </row>
    <row r="54" spans="1:16" ht="14.25" customHeight="1" x14ac:dyDescent="0.2">
      <c r="A54" s="60" t="s">
        <v>213</v>
      </c>
      <c r="B54" s="58">
        <v>44435</v>
      </c>
      <c r="C54" s="59" t="s">
        <v>69</v>
      </c>
      <c r="D54" s="59" t="s">
        <v>69</v>
      </c>
      <c r="E54" s="59" t="s">
        <v>69</v>
      </c>
      <c r="F54" s="59" t="s">
        <v>69</v>
      </c>
      <c r="G54" s="59" t="s">
        <v>69</v>
      </c>
      <c r="H54" s="59" t="s">
        <v>69</v>
      </c>
      <c r="I54" s="58">
        <v>44435</v>
      </c>
      <c r="J54" s="58">
        <v>8800</v>
      </c>
      <c r="K54" s="58">
        <v>13811</v>
      </c>
      <c r="L54" s="58">
        <v>21824</v>
      </c>
      <c r="M54" s="58">
        <v>214726</v>
      </c>
      <c r="N54" s="58">
        <v>214726</v>
      </c>
      <c r="O54" s="57" t="s">
        <v>69</v>
      </c>
      <c r="P54" s="56" t="s">
        <v>212</v>
      </c>
    </row>
    <row r="55" spans="1:16" ht="14.25" customHeight="1" x14ac:dyDescent="0.2">
      <c r="A55" s="60" t="s">
        <v>211</v>
      </c>
      <c r="B55" s="58">
        <v>20787</v>
      </c>
      <c r="C55" s="59" t="s">
        <v>69</v>
      </c>
      <c r="D55" s="59" t="s">
        <v>69</v>
      </c>
      <c r="E55" s="59" t="s">
        <v>69</v>
      </c>
      <c r="F55" s="59" t="s">
        <v>69</v>
      </c>
      <c r="G55" s="59" t="s">
        <v>69</v>
      </c>
      <c r="H55" s="59" t="s">
        <v>69</v>
      </c>
      <c r="I55" s="58">
        <v>20787</v>
      </c>
      <c r="J55" s="58">
        <v>10933</v>
      </c>
      <c r="K55" s="58">
        <v>5202</v>
      </c>
      <c r="L55" s="58">
        <v>4652</v>
      </c>
      <c r="M55" s="58">
        <v>172716</v>
      </c>
      <c r="N55" s="58">
        <v>172446</v>
      </c>
      <c r="O55" s="61">
        <v>270</v>
      </c>
      <c r="P55" s="56" t="s">
        <v>210</v>
      </c>
    </row>
    <row r="56" spans="1:16" ht="14.25" customHeight="1" x14ac:dyDescent="0.2">
      <c r="A56" s="60" t="s">
        <v>209</v>
      </c>
      <c r="B56" s="58">
        <v>83800</v>
      </c>
      <c r="C56" s="59" t="s">
        <v>69</v>
      </c>
      <c r="D56" s="59" t="s">
        <v>69</v>
      </c>
      <c r="E56" s="59" t="s">
        <v>69</v>
      </c>
      <c r="F56" s="58">
        <v>631</v>
      </c>
      <c r="G56" s="58">
        <v>631</v>
      </c>
      <c r="H56" s="59" t="s">
        <v>69</v>
      </c>
      <c r="I56" s="58">
        <v>83169</v>
      </c>
      <c r="J56" s="58">
        <v>47922</v>
      </c>
      <c r="K56" s="58">
        <v>14170</v>
      </c>
      <c r="L56" s="58">
        <v>21077</v>
      </c>
      <c r="M56" s="58">
        <v>1165858</v>
      </c>
      <c r="N56" s="58">
        <v>860156</v>
      </c>
      <c r="O56" s="61">
        <v>305702</v>
      </c>
      <c r="P56" s="56" t="s">
        <v>208</v>
      </c>
    </row>
    <row r="57" spans="1:16" ht="14.25" customHeight="1" x14ac:dyDescent="0.2">
      <c r="A57" s="60" t="s">
        <v>207</v>
      </c>
      <c r="B57" s="58">
        <v>2958</v>
      </c>
      <c r="C57" s="59" t="s">
        <v>69</v>
      </c>
      <c r="D57" s="59" t="s">
        <v>69</v>
      </c>
      <c r="E57" s="59" t="s">
        <v>69</v>
      </c>
      <c r="F57" s="59" t="s">
        <v>69</v>
      </c>
      <c r="G57" s="59" t="s">
        <v>69</v>
      </c>
      <c r="H57" s="59" t="s">
        <v>69</v>
      </c>
      <c r="I57" s="58">
        <v>2958</v>
      </c>
      <c r="J57" s="59" t="s">
        <v>69</v>
      </c>
      <c r="K57" s="58">
        <v>7</v>
      </c>
      <c r="L57" s="58">
        <v>2951</v>
      </c>
      <c r="M57" s="58">
        <v>21328</v>
      </c>
      <c r="N57" s="58">
        <v>21328</v>
      </c>
      <c r="O57" s="57" t="s">
        <v>69</v>
      </c>
      <c r="P57" s="56" t="s">
        <v>206</v>
      </c>
    </row>
    <row r="58" spans="1:16" ht="14.25" customHeight="1" x14ac:dyDescent="0.2">
      <c r="A58" s="60" t="s">
        <v>205</v>
      </c>
      <c r="B58" s="58">
        <v>12116</v>
      </c>
      <c r="C58" s="59" t="s">
        <v>69</v>
      </c>
      <c r="D58" s="59" t="s">
        <v>69</v>
      </c>
      <c r="E58" s="59" t="s">
        <v>69</v>
      </c>
      <c r="F58" s="59" t="s">
        <v>69</v>
      </c>
      <c r="G58" s="59" t="s">
        <v>69</v>
      </c>
      <c r="H58" s="59" t="s">
        <v>69</v>
      </c>
      <c r="I58" s="58">
        <v>12116</v>
      </c>
      <c r="J58" s="58">
        <v>8130</v>
      </c>
      <c r="K58" s="58">
        <v>2672</v>
      </c>
      <c r="L58" s="58">
        <v>1314</v>
      </c>
      <c r="M58" s="58">
        <v>124302</v>
      </c>
      <c r="N58" s="58">
        <v>124212</v>
      </c>
      <c r="O58" s="61">
        <v>90</v>
      </c>
      <c r="P58" s="56" t="s">
        <v>204</v>
      </c>
    </row>
    <row r="59" spans="1:16" ht="14.25" customHeight="1" x14ac:dyDescent="0.2">
      <c r="A59" s="60" t="s">
        <v>203</v>
      </c>
      <c r="B59" s="58">
        <v>1299</v>
      </c>
      <c r="C59" s="59" t="s">
        <v>69</v>
      </c>
      <c r="D59" s="59" t="s">
        <v>69</v>
      </c>
      <c r="E59" s="59" t="s">
        <v>69</v>
      </c>
      <c r="F59" s="59" t="s">
        <v>69</v>
      </c>
      <c r="G59" s="59" t="s">
        <v>69</v>
      </c>
      <c r="H59" s="59" t="s">
        <v>69</v>
      </c>
      <c r="I59" s="58">
        <v>1299</v>
      </c>
      <c r="J59" s="58">
        <v>17</v>
      </c>
      <c r="K59" s="58">
        <v>777</v>
      </c>
      <c r="L59" s="58">
        <v>505</v>
      </c>
      <c r="M59" s="58">
        <v>7239</v>
      </c>
      <c r="N59" s="58">
        <v>7239</v>
      </c>
      <c r="O59" s="57" t="s">
        <v>69</v>
      </c>
      <c r="P59" s="56" t="s">
        <v>202</v>
      </c>
    </row>
    <row r="60" spans="1:16" ht="14.25" customHeight="1" x14ac:dyDescent="0.2">
      <c r="A60" s="60" t="s">
        <v>201</v>
      </c>
      <c r="B60" s="58">
        <v>153541</v>
      </c>
      <c r="C60" s="59">
        <v>81</v>
      </c>
      <c r="D60" s="59">
        <v>81</v>
      </c>
      <c r="E60" s="59" t="s">
        <v>69</v>
      </c>
      <c r="F60" s="58">
        <v>6820</v>
      </c>
      <c r="G60" s="58">
        <v>6798</v>
      </c>
      <c r="H60" s="59">
        <v>22</v>
      </c>
      <c r="I60" s="58">
        <v>146640</v>
      </c>
      <c r="J60" s="58">
        <v>117134</v>
      </c>
      <c r="K60" s="58">
        <v>15063</v>
      </c>
      <c r="L60" s="58">
        <v>14443</v>
      </c>
      <c r="M60" s="58">
        <v>8040742</v>
      </c>
      <c r="N60" s="58">
        <v>3505383</v>
      </c>
      <c r="O60" s="61">
        <v>4535359</v>
      </c>
      <c r="P60" s="56" t="s">
        <v>200</v>
      </c>
    </row>
    <row r="61" spans="1:16" ht="14.25" customHeight="1" x14ac:dyDescent="0.2">
      <c r="A61" s="60" t="s">
        <v>199</v>
      </c>
      <c r="B61" s="58">
        <v>18225</v>
      </c>
      <c r="C61" s="59" t="s">
        <v>69</v>
      </c>
      <c r="D61" s="59" t="s">
        <v>69</v>
      </c>
      <c r="E61" s="59" t="s">
        <v>69</v>
      </c>
      <c r="F61" s="58">
        <v>577</v>
      </c>
      <c r="G61" s="58">
        <v>577</v>
      </c>
      <c r="H61" s="59" t="s">
        <v>69</v>
      </c>
      <c r="I61" s="58">
        <v>17648</v>
      </c>
      <c r="J61" s="58">
        <v>16049</v>
      </c>
      <c r="K61" s="58">
        <v>272</v>
      </c>
      <c r="L61" s="58">
        <v>1327</v>
      </c>
      <c r="M61" s="58">
        <v>950189</v>
      </c>
      <c r="N61" s="58">
        <v>455086</v>
      </c>
      <c r="O61" s="61">
        <v>495103</v>
      </c>
      <c r="P61" s="56" t="s">
        <v>198</v>
      </c>
    </row>
    <row r="62" spans="1:16" ht="14.25" customHeight="1" x14ac:dyDescent="0.2">
      <c r="A62" s="60" t="s">
        <v>197</v>
      </c>
      <c r="B62" s="58">
        <v>7</v>
      </c>
      <c r="C62" s="59" t="s">
        <v>69</v>
      </c>
      <c r="D62" s="59" t="s">
        <v>69</v>
      </c>
      <c r="E62" s="59" t="s">
        <v>69</v>
      </c>
      <c r="F62" s="59" t="s">
        <v>69</v>
      </c>
      <c r="G62" s="59" t="s">
        <v>69</v>
      </c>
      <c r="H62" s="59" t="s">
        <v>69</v>
      </c>
      <c r="I62" s="58">
        <v>7</v>
      </c>
      <c r="J62" s="58">
        <v>5</v>
      </c>
      <c r="K62" s="58">
        <v>2</v>
      </c>
      <c r="L62" s="59" t="s">
        <v>69</v>
      </c>
      <c r="M62" s="58">
        <v>66</v>
      </c>
      <c r="N62" s="58">
        <v>66</v>
      </c>
      <c r="O62" s="57" t="s">
        <v>69</v>
      </c>
      <c r="P62" s="56" t="s">
        <v>196</v>
      </c>
    </row>
    <row r="63" spans="1:16" ht="14.25" customHeight="1" x14ac:dyDescent="0.2">
      <c r="A63" s="60" t="s">
        <v>195</v>
      </c>
      <c r="B63" s="58">
        <v>3352</v>
      </c>
      <c r="C63" s="59" t="s">
        <v>69</v>
      </c>
      <c r="D63" s="59" t="s">
        <v>69</v>
      </c>
      <c r="E63" s="59" t="s">
        <v>69</v>
      </c>
      <c r="F63" s="59" t="s">
        <v>69</v>
      </c>
      <c r="G63" s="59" t="s">
        <v>69</v>
      </c>
      <c r="H63" s="59" t="s">
        <v>69</v>
      </c>
      <c r="I63" s="58">
        <v>3352</v>
      </c>
      <c r="J63" s="58">
        <v>2941</v>
      </c>
      <c r="K63" s="58">
        <v>21</v>
      </c>
      <c r="L63" s="58">
        <v>390</v>
      </c>
      <c r="M63" s="58">
        <v>51701</v>
      </c>
      <c r="N63" s="58">
        <v>48081</v>
      </c>
      <c r="O63" s="61">
        <v>3620</v>
      </c>
      <c r="P63" s="56" t="s">
        <v>194</v>
      </c>
    </row>
    <row r="64" spans="1:16" ht="14.25" customHeight="1" x14ac:dyDescent="0.2">
      <c r="A64" s="60" t="s">
        <v>193</v>
      </c>
      <c r="B64" s="58">
        <v>930</v>
      </c>
      <c r="C64" s="59" t="s">
        <v>69</v>
      </c>
      <c r="D64" s="59" t="s">
        <v>69</v>
      </c>
      <c r="E64" s="59" t="s">
        <v>69</v>
      </c>
      <c r="F64" s="59" t="s">
        <v>69</v>
      </c>
      <c r="G64" s="59" t="s">
        <v>69</v>
      </c>
      <c r="H64" s="59" t="s">
        <v>69</v>
      </c>
      <c r="I64" s="58">
        <v>930</v>
      </c>
      <c r="J64" s="59" t="s">
        <v>69</v>
      </c>
      <c r="K64" s="59" t="s">
        <v>69</v>
      </c>
      <c r="L64" s="58">
        <v>930</v>
      </c>
      <c r="M64" s="58">
        <v>5446</v>
      </c>
      <c r="N64" s="58">
        <v>5446</v>
      </c>
      <c r="O64" s="57" t="s">
        <v>69</v>
      </c>
      <c r="P64" s="56" t="s">
        <v>192</v>
      </c>
    </row>
    <row r="65" spans="1:16" ht="14.25" customHeight="1" x14ac:dyDescent="0.2">
      <c r="A65" s="60" t="s">
        <v>191</v>
      </c>
      <c r="B65" s="58">
        <v>11780</v>
      </c>
      <c r="C65" s="59" t="s">
        <v>69</v>
      </c>
      <c r="D65" s="59" t="s">
        <v>69</v>
      </c>
      <c r="E65" s="59" t="s">
        <v>69</v>
      </c>
      <c r="F65" s="58">
        <v>112</v>
      </c>
      <c r="G65" s="58">
        <v>112</v>
      </c>
      <c r="H65" s="59" t="s">
        <v>69</v>
      </c>
      <c r="I65" s="58">
        <v>11668</v>
      </c>
      <c r="J65" s="58">
        <v>10033</v>
      </c>
      <c r="K65" s="58">
        <v>123</v>
      </c>
      <c r="L65" s="58">
        <v>1512</v>
      </c>
      <c r="M65" s="58">
        <v>271110</v>
      </c>
      <c r="N65" s="58">
        <v>191951</v>
      </c>
      <c r="O65" s="61">
        <v>79159</v>
      </c>
      <c r="P65" s="56" t="s">
        <v>190</v>
      </c>
    </row>
    <row r="66" spans="1:16" ht="14.25" customHeight="1" x14ac:dyDescent="0.2">
      <c r="A66" s="60" t="s">
        <v>189</v>
      </c>
      <c r="B66" s="58">
        <v>4583</v>
      </c>
      <c r="C66" s="59" t="s">
        <v>69</v>
      </c>
      <c r="D66" s="59" t="s">
        <v>69</v>
      </c>
      <c r="E66" s="59" t="s">
        <v>69</v>
      </c>
      <c r="F66" s="59" t="s">
        <v>69</v>
      </c>
      <c r="G66" s="59" t="s">
        <v>69</v>
      </c>
      <c r="H66" s="59" t="s">
        <v>69</v>
      </c>
      <c r="I66" s="58">
        <v>4583</v>
      </c>
      <c r="J66" s="58">
        <v>3253</v>
      </c>
      <c r="K66" s="58">
        <v>799</v>
      </c>
      <c r="L66" s="58">
        <v>531</v>
      </c>
      <c r="M66" s="58">
        <v>32092</v>
      </c>
      <c r="N66" s="58">
        <v>32092</v>
      </c>
      <c r="O66" s="57" t="s">
        <v>69</v>
      </c>
      <c r="P66" s="56" t="s">
        <v>188</v>
      </c>
    </row>
    <row r="67" spans="1:16" ht="14.25" customHeight="1" x14ac:dyDescent="0.2">
      <c r="A67" s="60" t="s">
        <v>187</v>
      </c>
      <c r="B67" s="58">
        <v>55682</v>
      </c>
      <c r="C67" s="59" t="s">
        <v>69</v>
      </c>
      <c r="D67" s="59" t="s">
        <v>69</v>
      </c>
      <c r="E67" s="59" t="s">
        <v>69</v>
      </c>
      <c r="F67" s="58">
        <v>703</v>
      </c>
      <c r="G67" s="58">
        <v>703</v>
      </c>
      <c r="H67" s="59" t="s">
        <v>69</v>
      </c>
      <c r="I67" s="58">
        <v>54979</v>
      </c>
      <c r="J67" s="58">
        <v>44624</v>
      </c>
      <c r="K67" s="58">
        <v>836</v>
      </c>
      <c r="L67" s="58">
        <v>9519</v>
      </c>
      <c r="M67" s="58">
        <v>1217860</v>
      </c>
      <c r="N67" s="58">
        <v>775280</v>
      </c>
      <c r="O67" s="61">
        <v>442580</v>
      </c>
      <c r="P67" s="56" t="s">
        <v>186</v>
      </c>
    </row>
    <row r="68" spans="1:16" ht="14.25" customHeight="1" x14ac:dyDescent="0.2">
      <c r="A68" s="60" t="s">
        <v>185</v>
      </c>
      <c r="B68" s="58">
        <v>20112</v>
      </c>
      <c r="C68" s="59" t="s">
        <v>69</v>
      </c>
      <c r="D68" s="59" t="s">
        <v>69</v>
      </c>
      <c r="E68" s="59" t="s">
        <v>69</v>
      </c>
      <c r="F68" s="59" t="s">
        <v>69</v>
      </c>
      <c r="G68" s="59" t="s">
        <v>69</v>
      </c>
      <c r="H68" s="59" t="s">
        <v>69</v>
      </c>
      <c r="I68" s="58">
        <v>20112</v>
      </c>
      <c r="J68" s="58">
        <v>14250</v>
      </c>
      <c r="K68" s="58">
        <v>3001</v>
      </c>
      <c r="L68" s="58">
        <v>2861</v>
      </c>
      <c r="M68" s="58">
        <v>184174</v>
      </c>
      <c r="N68" s="58">
        <v>183724</v>
      </c>
      <c r="O68" s="61">
        <v>450</v>
      </c>
      <c r="P68" s="56" t="s">
        <v>184</v>
      </c>
    </row>
    <row r="69" spans="1:16" ht="14.25" customHeight="1" x14ac:dyDescent="0.2">
      <c r="A69" s="60" t="s">
        <v>183</v>
      </c>
      <c r="B69" s="58">
        <v>28698</v>
      </c>
      <c r="C69" s="59" t="s">
        <v>69</v>
      </c>
      <c r="D69" s="59" t="s">
        <v>69</v>
      </c>
      <c r="E69" s="59" t="s">
        <v>69</v>
      </c>
      <c r="F69" s="58">
        <v>30</v>
      </c>
      <c r="G69" s="58">
        <v>30</v>
      </c>
      <c r="H69" s="59" t="s">
        <v>69</v>
      </c>
      <c r="I69" s="58">
        <v>28668</v>
      </c>
      <c r="J69" s="58">
        <v>23732</v>
      </c>
      <c r="K69" s="58">
        <v>2971</v>
      </c>
      <c r="L69" s="58">
        <v>1965</v>
      </c>
      <c r="M69" s="58">
        <v>438009</v>
      </c>
      <c r="N69" s="58">
        <v>381867</v>
      </c>
      <c r="O69" s="61">
        <v>56142</v>
      </c>
      <c r="P69" s="56" t="s">
        <v>182</v>
      </c>
    </row>
    <row r="70" spans="1:16" ht="14.25" customHeight="1" x14ac:dyDescent="0.2">
      <c r="A70" s="60" t="s">
        <v>181</v>
      </c>
      <c r="B70" s="58">
        <v>92076</v>
      </c>
      <c r="C70" s="59" t="s">
        <v>69</v>
      </c>
      <c r="D70" s="59" t="s">
        <v>69</v>
      </c>
      <c r="E70" s="59" t="s">
        <v>69</v>
      </c>
      <c r="F70" s="58">
        <v>1133</v>
      </c>
      <c r="G70" s="58">
        <v>1133</v>
      </c>
      <c r="H70" s="59" t="s">
        <v>69</v>
      </c>
      <c r="I70" s="58">
        <v>90943</v>
      </c>
      <c r="J70" s="58">
        <v>75469</v>
      </c>
      <c r="K70" s="58">
        <v>5522</v>
      </c>
      <c r="L70" s="58">
        <v>9952</v>
      </c>
      <c r="M70" s="58">
        <v>2984005</v>
      </c>
      <c r="N70" s="58">
        <v>1722795</v>
      </c>
      <c r="O70" s="61">
        <v>1261210</v>
      </c>
      <c r="P70" s="56" t="s">
        <v>180</v>
      </c>
    </row>
    <row r="71" spans="1:16" ht="14.25" customHeight="1" x14ac:dyDescent="0.2">
      <c r="A71" s="60" t="s">
        <v>179</v>
      </c>
      <c r="B71" s="58">
        <v>141</v>
      </c>
      <c r="C71" s="59" t="s">
        <v>69</v>
      </c>
      <c r="D71" s="59" t="s">
        <v>69</v>
      </c>
      <c r="E71" s="59" t="s">
        <v>69</v>
      </c>
      <c r="F71" s="59" t="s">
        <v>69</v>
      </c>
      <c r="G71" s="59" t="s">
        <v>69</v>
      </c>
      <c r="H71" s="59" t="s">
        <v>69</v>
      </c>
      <c r="I71" s="58">
        <v>141</v>
      </c>
      <c r="J71" s="58">
        <v>1</v>
      </c>
      <c r="K71" s="58">
        <v>1</v>
      </c>
      <c r="L71" s="58">
        <v>139</v>
      </c>
      <c r="M71" s="58">
        <v>518</v>
      </c>
      <c r="N71" s="58">
        <v>518</v>
      </c>
      <c r="O71" s="57" t="s">
        <v>69</v>
      </c>
      <c r="P71" s="56" t="s">
        <v>178</v>
      </c>
    </row>
    <row r="72" spans="1:16" ht="14.25" customHeight="1" thickBot="1" x14ac:dyDescent="0.25">
      <c r="A72" s="55" t="s">
        <v>177</v>
      </c>
      <c r="B72" s="53">
        <v>2594</v>
      </c>
      <c r="C72" s="54" t="s">
        <v>69</v>
      </c>
      <c r="D72" s="54" t="s">
        <v>69</v>
      </c>
      <c r="E72" s="54" t="s">
        <v>69</v>
      </c>
      <c r="F72" s="54" t="s">
        <v>69</v>
      </c>
      <c r="G72" s="54" t="s">
        <v>69</v>
      </c>
      <c r="H72" s="54" t="s">
        <v>69</v>
      </c>
      <c r="I72" s="53">
        <v>2594</v>
      </c>
      <c r="J72" s="54" t="s">
        <v>69</v>
      </c>
      <c r="K72" s="53">
        <v>52</v>
      </c>
      <c r="L72" s="53">
        <v>2542</v>
      </c>
      <c r="M72" s="53">
        <v>9354</v>
      </c>
      <c r="N72" s="53">
        <v>9354</v>
      </c>
      <c r="O72" s="52" t="s">
        <v>69</v>
      </c>
      <c r="P72" s="51" t="s">
        <v>176</v>
      </c>
    </row>
    <row r="73" spans="1:16" ht="6" customHeight="1" x14ac:dyDescent="0.2"/>
    <row r="74" spans="1:16" ht="16.5" customHeight="1" x14ac:dyDescent="0.2">
      <c r="A74" s="21" t="s">
        <v>50</v>
      </c>
      <c r="B74" s="50" t="s">
        <v>175</v>
      </c>
      <c r="F74" s="21" t="s">
        <v>48</v>
      </c>
      <c r="G74" s="20" t="s">
        <v>174</v>
      </c>
    </row>
    <row r="75" spans="1:16" ht="3.75" customHeight="1" x14ac:dyDescent="0.2"/>
  </sheetData>
  <mergeCells count="16">
    <mergeCell ref="A4:A9"/>
    <mergeCell ref="B4:L4"/>
    <mergeCell ref="M4:O4"/>
    <mergeCell ref="A39:A44"/>
    <mergeCell ref="B39:L39"/>
    <mergeCell ref="M39:O39"/>
    <mergeCell ref="P39:P44"/>
    <mergeCell ref="C40:E40"/>
    <mergeCell ref="F40:H40"/>
    <mergeCell ref="I40:L40"/>
    <mergeCell ref="M40:O40"/>
    <mergeCell ref="P4:P9"/>
    <mergeCell ref="C5:E5"/>
    <mergeCell ref="F5:H5"/>
    <mergeCell ref="I5:L5"/>
    <mergeCell ref="M5:O5"/>
  </mergeCells>
  <pageMargins left="0.74803149606299213" right="0" top="0.98425196850393704" bottom="0.78740157480314965" header="0.51181102362204722" footer="0.51181102362204722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topLeftCell="A4" workbookViewId="0">
      <selection activeCell="B7" sqref="B7"/>
    </sheetView>
  </sheetViews>
  <sheetFormatPr defaultRowHeight="14.25" x14ac:dyDescent="0.2"/>
  <cols>
    <col min="1" max="1" width="12" style="19" customWidth="1"/>
    <col min="2" max="2" width="18.42578125" style="19" customWidth="1"/>
    <col min="3" max="3" width="8.28515625" style="19" customWidth="1"/>
    <col min="4" max="4" width="10.42578125" style="19" customWidth="1"/>
    <col min="5" max="7" width="8.28515625" style="19" customWidth="1"/>
    <col min="8" max="8" width="10.140625" style="19" customWidth="1"/>
    <col min="9" max="11" width="8.28515625" style="19" customWidth="1"/>
    <col min="12" max="12" width="9.7109375" style="19" customWidth="1"/>
    <col min="13" max="13" width="8.28515625" style="19" customWidth="1"/>
    <col min="14" max="16384" width="9.140625" style="19"/>
  </cols>
  <sheetData>
    <row r="1" spans="1:13" ht="21.75" x14ac:dyDescent="0.5">
      <c r="A1" s="36" t="s">
        <v>333</v>
      </c>
    </row>
    <row r="2" spans="1:13" ht="21.75" x14ac:dyDescent="0.5">
      <c r="A2" s="36" t="s">
        <v>332</v>
      </c>
    </row>
    <row r="3" spans="1:13" ht="15" thickBot="1" x14ac:dyDescent="0.25"/>
    <row r="4" spans="1:13" ht="21" customHeight="1" x14ac:dyDescent="0.2">
      <c r="A4" s="34" t="s">
        <v>43</v>
      </c>
      <c r="B4" s="34" t="s">
        <v>331</v>
      </c>
      <c r="C4" s="33" t="s">
        <v>330</v>
      </c>
      <c r="D4" s="74"/>
      <c r="E4" s="74"/>
      <c r="F4" s="35"/>
      <c r="G4" s="33" t="s">
        <v>329</v>
      </c>
      <c r="H4" s="74"/>
      <c r="I4" s="74"/>
      <c r="J4" s="35"/>
      <c r="K4" s="33" t="s">
        <v>328</v>
      </c>
      <c r="L4" s="74"/>
      <c r="M4" s="74"/>
    </row>
    <row r="5" spans="1:13" ht="21" customHeight="1" x14ac:dyDescent="0.2">
      <c r="A5" s="68" t="s">
        <v>327</v>
      </c>
      <c r="B5" s="68" t="s">
        <v>326</v>
      </c>
      <c r="C5" s="67" t="s">
        <v>325</v>
      </c>
      <c r="D5" s="87"/>
      <c r="E5" s="87"/>
      <c r="F5" s="69"/>
      <c r="G5" s="67" t="s">
        <v>324</v>
      </c>
      <c r="H5" s="87"/>
      <c r="I5" s="87"/>
      <c r="J5" s="69"/>
      <c r="K5" s="67" t="s">
        <v>323</v>
      </c>
      <c r="L5" s="86"/>
      <c r="M5" s="86"/>
    </row>
    <row r="6" spans="1:13" ht="21" customHeight="1" thickBot="1" x14ac:dyDescent="0.25">
      <c r="A6" s="68"/>
      <c r="B6" s="68" t="s">
        <v>322</v>
      </c>
      <c r="C6" s="30"/>
      <c r="D6" s="70"/>
      <c r="E6" s="70"/>
      <c r="F6" s="32"/>
      <c r="G6" s="30"/>
      <c r="H6" s="70"/>
      <c r="I6" s="70"/>
      <c r="J6" s="32"/>
      <c r="K6" s="30"/>
      <c r="L6" s="70"/>
      <c r="M6" s="70"/>
    </row>
    <row r="7" spans="1:13" ht="21" customHeight="1" x14ac:dyDescent="0.2">
      <c r="A7" s="68"/>
      <c r="B7" s="68" t="s">
        <v>321</v>
      </c>
      <c r="C7" s="34" t="s">
        <v>4</v>
      </c>
      <c r="D7" s="34" t="s">
        <v>319</v>
      </c>
      <c r="E7" s="34" t="s">
        <v>318</v>
      </c>
      <c r="F7" s="34" t="s">
        <v>320</v>
      </c>
      <c r="G7" s="34" t="s">
        <v>4</v>
      </c>
      <c r="H7" s="34" t="s">
        <v>319</v>
      </c>
      <c r="I7" s="34" t="s">
        <v>318</v>
      </c>
      <c r="J7" s="34" t="s">
        <v>320</v>
      </c>
      <c r="K7" s="34" t="s">
        <v>4</v>
      </c>
      <c r="L7" s="34" t="s">
        <v>319</v>
      </c>
      <c r="M7" s="85" t="s">
        <v>318</v>
      </c>
    </row>
    <row r="8" spans="1:13" ht="21" customHeight="1" thickBot="1" x14ac:dyDescent="0.25">
      <c r="A8" s="66"/>
      <c r="B8" s="66"/>
      <c r="C8" s="66" t="s">
        <v>89</v>
      </c>
      <c r="D8" s="66" t="s">
        <v>316</v>
      </c>
      <c r="E8" s="66" t="s">
        <v>315</v>
      </c>
      <c r="F8" s="66" t="s">
        <v>317</v>
      </c>
      <c r="G8" s="66" t="s">
        <v>89</v>
      </c>
      <c r="H8" s="66" t="s">
        <v>316</v>
      </c>
      <c r="I8" s="66" t="s">
        <v>315</v>
      </c>
      <c r="J8" s="66" t="s">
        <v>317</v>
      </c>
      <c r="K8" s="66" t="s">
        <v>89</v>
      </c>
      <c r="L8" s="66" t="s">
        <v>316</v>
      </c>
      <c r="M8" s="84" t="s">
        <v>315</v>
      </c>
    </row>
    <row r="9" spans="1:13" ht="19.5" x14ac:dyDescent="0.45">
      <c r="A9" s="80" t="s">
        <v>314</v>
      </c>
      <c r="B9" s="26" t="s">
        <v>69</v>
      </c>
      <c r="C9" s="26" t="s">
        <v>69</v>
      </c>
      <c r="D9" s="26" t="s">
        <v>69</v>
      </c>
      <c r="E9" s="26" t="s">
        <v>69</v>
      </c>
      <c r="F9" s="26" t="s">
        <v>69</v>
      </c>
      <c r="G9" s="26" t="s">
        <v>69</v>
      </c>
      <c r="H9" s="26" t="s">
        <v>69</v>
      </c>
      <c r="I9" s="26" t="s">
        <v>69</v>
      </c>
      <c r="J9" s="26" t="s">
        <v>69</v>
      </c>
      <c r="K9" s="26" t="s">
        <v>69</v>
      </c>
      <c r="L9" s="26" t="s">
        <v>69</v>
      </c>
      <c r="M9" s="26" t="s">
        <v>69</v>
      </c>
    </row>
    <row r="10" spans="1:13" ht="19.5" x14ac:dyDescent="0.45">
      <c r="A10" s="80" t="s">
        <v>313</v>
      </c>
      <c r="B10" s="26">
        <v>157</v>
      </c>
      <c r="C10" s="24">
        <v>3155</v>
      </c>
      <c r="D10" s="24">
        <v>1549</v>
      </c>
      <c r="E10" s="24">
        <v>1606</v>
      </c>
      <c r="F10" s="26" t="s">
        <v>69</v>
      </c>
      <c r="G10" s="26" t="s">
        <v>69</v>
      </c>
      <c r="H10" s="26" t="s">
        <v>69</v>
      </c>
      <c r="I10" s="26" t="s">
        <v>69</v>
      </c>
      <c r="J10" s="26" t="s">
        <v>69</v>
      </c>
      <c r="K10" s="26" t="s">
        <v>69</v>
      </c>
      <c r="L10" s="26" t="s">
        <v>69</v>
      </c>
      <c r="M10" s="26" t="s">
        <v>69</v>
      </c>
    </row>
    <row r="11" spans="1:13" ht="19.5" x14ac:dyDescent="0.45">
      <c r="A11" s="80" t="s">
        <v>312</v>
      </c>
      <c r="B11" s="26">
        <v>105</v>
      </c>
      <c r="C11" s="26">
        <v>89</v>
      </c>
      <c r="D11" s="26">
        <v>36</v>
      </c>
      <c r="E11" s="26">
        <v>53</v>
      </c>
      <c r="F11" s="26" t="s">
        <v>69</v>
      </c>
      <c r="G11" s="26" t="s">
        <v>69</v>
      </c>
      <c r="H11" s="26" t="s">
        <v>69</v>
      </c>
      <c r="I11" s="26" t="s">
        <v>69</v>
      </c>
      <c r="J11" s="26" t="s">
        <v>69</v>
      </c>
      <c r="K11" s="26" t="s">
        <v>69</v>
      </c>
      <c r="L11" s="26" t="s">
        <v>69</v>
      </c>
      <c r="M11" s="26" t="s">
        <v>69</v>
      </c>
    </row>
    <row r="12" spans="1:13" ht="19.5" x14ac:dyDescent="0.45">
      <c r="A12" s="80" t="s">
        <v>311</v>
      </c>
      <c r="B12" s="26">
        <v>152</v>
      </c>
      <c r="C12" s="24">
        <v>6975</v>
      </c>
      <c r="D12" s="24">
        <v>3358</v>
      </c>
      <c r="E12" s="24">
        <v>3617</v>
      </c>
      <c r="F12" s="26" t="s">
        <v>69</v>
      </c>
      <c r="G12" s="24">
        <v>1093</v>
      </c>
      <c r="H12" s="26">
        <v>870</v>
      </c>
      <c r="I12" s="26">
        <v>223</v>
      </c>
      <c r="J12" s="26" t="s">
        <v>69</v>
      </c>
      <c r="K12" s="26" t="s">
        <v>69</v>
      </c>
      <c r="L12" s="26" t="s">
        <v>69</v>
      </c>
      <c r="M12" s="26" t="s">
        <v>69</v>
      </c>
    </row>
    <row r="13" spans="1:13" ht="19.5" x14ac:dyDescent="0.45">
      <c r="A13" s="80" t="s">
        <v>310</v>
      </c>
      <c r="B13" s="26">
        <v>190</v>
      </c>
      <c r="C13" s="24">
        <v>10671</v>
      </c>
      <c r="D13" s="24">
        <v>6034</v>
      </c>
      <c r="E13" s="24">
        <v>4637</v>
      </c>
      <c r="F13" s="81" t="s">
        <v>69</v>
      </c>
      <c r="G13" s="24" t="s">
        <v>69</v>
      </c>
      <c r="H13" s="26" t="s">
        <v>69</v>
      </c>
      <c r="I13" s="26" t="s">
        <v>69</v>
      </c>
      <c r="J13" s="26" t="s">
        <v>69</v>
      </c>
      <c r="K13" s="26" t="s">
        <v>69</v>
      </c>
      <c r="L13" s="26" t="s">
        <v>69</v>
      </c>
      <c r="M13" s="26" t="s">
        <v>69</v>
      </c>
    </row>
    <row r="14" spans="1:13" ht="19.5" x14ac:dyDescent="0.45">
      <c r="A14" s="80" t="s">
        <v>309</v>
      </c>
      <c r="B14" s="83">
        <v>26</v>
      </c>
      <c r="C14" s="82">
        <v>39</v>
      </c>
      <c r="D14" s="82">
        <v>24</v>
      </c>
      <c r="E14" s="82">
        <v>15</v>
      </c>
      <c r="F14" s="81" t="s">
        <v>69</v>
      </c>
      <c r="G14" s="24" t="s">
        <v>69</v>
      </c>
      <c r="H14" s="26" t="s">
        <v>69</v>
      </c>
      <c r="I14" s="26" t="s">
        <v>69</v>
      </c>
      <c r="J14" s="26" t="s">
        <v>69</v>
      </c>
      <c r="K14" s="26" t="s">
        <v>69</v>
      </c>
      <c r="L14" s="26" t="s">
        <v>69</v>
      </c>
      <c r="M14" s="26"/>
    </row>
    <row r="15" spans="1:13" ht="20.25" thickBot="1" x14ac:dyDescent="0.5">
      <c r="A15" s="80" t="s">
        <v>308</v>
      </c>
      <c r="B15" s="26" t="s">
        <v>69</v>
      </c>
      <c r="C15" s="26" t="s">
        <v>69</v>
      </c>
      <c r="D15" s="26" t="s">
        <v>69</v>
      </c>
      <c r="E15" s="26" t="s">
        <v>69</v>
      </c>
      <c r="F15" s="26" t="s">
        <v>69</v>
      </c>
      <c r="G15" s="24" t="s">
        <v>69</v>
      </c>
      <c r="H15" s="26" t="s">
        <v>69</v>
      </c>
      <c r="I15" s="26" t="s">
        <v>69</v>
      </c>
      <c r="J15" s="26" t="s">
        <v>69</v>
      </c>
      <c r="K15" s="26" t="s">
        <v>69</v>
      </c>
      <c r="L15" s="26" t="s">
        <v>69</v>
      </c>
      <c r="M15" s="26"/>
    </row>
    <row r="16" spans="1:13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6" ht="30.75" customHeight="1" x14ac:dyDescent="0.2">
      <c r="A17" s="21" t="s">
        <v>50</v>
      </c>
      <c r="B17" s="20" t="s">
        <v>307</v>
      </c>
      <c r="E17" s="21" t="s">
        <v>48</v>
      </c>
      <c r="F17" s="20" t="s">
        <v>306</v>
      </c>
    </row>
  </sheetData>
  <mergeCells count="9">
    <mergeCell ref="K4:M4"/>
    <mergeCell ref="K5:M5"/>
    <mergeCell ref="K6:M6"/>
    <mergeCell ref="C4:F4"/>
    <mergeCell ref="C5:F5"/>
    <mergeCell ref="C6:F6"/>
    <mergeCell ref="G4:J4"/>
    <mergeCell ref="G5:J5"/>
    <mergeCell ref="G6:J6"/>
  </mergeCells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showGridLines="0" workbookViewId="0">
      <selection activeCell="B7" sqref="B7"/>
    </sheetView>
  </sheetViews>
  <sheetFormatPr defaultRowHeight="14.25" x14ac:dyDescent="0.2"/>
  <cols>
    <col min="1" max="1" width="18" style="19" bestFit="1" customWidth="1"/>
    <col min="2" max="2" width="20.85546875" style="19" bestFit="1" customWidth="1"/>
    <col min="3" max="9" width="13.140625" style="19" customWidth="1"/>
    <col min="10" max="10" width="31.140625" style="19" bestFit="1" customWidth="1"/>
    <col min="11" max="16384" width="9.140625" style="19"/>
  </cols>
  <sheetData>
    <row r="1" spans="1:10" ht="21.75" x14ac:dyDescent="0.5">
      <c r="A1" s="36" t="s">
        <v>360</v>
      </c>
    </row>
    <row r="2" spans="1:10" ht="21.75" x14ac:dyDescent="0.5">
      <c r="A2" s="36" t="s">
        <v>359</v>
      </c>
    </row>
    <row r="3" spans="1:10" ht="9" customHeight="1" thickBot="1" x14ac:dyDescent="0.25"/>
    <row r="4" spans="1:10" ht="21.75" customHeight="1" x14ac:dyDescent="0.2">
      <c r="A4" s="35" t="s">
        <v>253</v>
      </c>
      <c r="B4" s="34" t="s">
        <v>358</v>
      </c>
      <c r="C4" s="33" t="s">
        <v>357</v>
      </c>
      <c r="D4" s="74"/>
      <c r="E4" s="35"/>
      <c r="F4" s="33" t="s">
        <v>356</v>
      </c>
      <c r="G4" s="74"/>
      <c r="H4" s="74"/>
      <c r="I4" s="35"/>
      <c r="J4" s="33" t="s">
        <v>250</v>
      </c>
    </row>
    <row r="5" spans="1:10" ht="21.75" customHeight="1" x14ac:dyDescent="0.2">
      <c r="A5" s="69"/>
      <c r="B5" s="68" t="s">
        <v>355</v>
      </c>
      <c r="C5" s="67" t="s">
        <v>354</v>
      </c>
      <c r="D5" s="87"/>
      <c r="E5" s="69"/>
      <c r="F5" s="67" t="s">
        <v>353</v>
      </c>
      <c r="G5" s="87"/>
      <c r="H5" s="87"/>
      <c r="I5" s="69"/>
      <c r="J5" s="67"/>
    </row>
    <row r="6" spans="1:10" ht="22.5" thickBot="1" x14ac:dyDescent="0.25">
      <c r="A6" s="69"/>
      <c r="B6" s="68" t="s">
        <v>352</v>
      </c>
      <c r="C6" s="30"/>
      <c r="D6" s="70"/>
      <c r="E6" s="32"/>
      <c r="F6" s="30"/>
      <c r="G6" s="70"/>
      <c r="H6" s="70"/>
      <c r="I6" s="32"/>
      <c r="J6" s="67"/>
    </row>
    <row r="7" spans="1:10" ht="21.75" x14ac:dyDescent="0.2">
      <c r="A7" s="69"/>
      <c r="B7" s="68" t="s">
        <v>351</v>
      </c>
      <c r="C7" s="34" t="s">
        <v>4</v>
      </c>
      <c r="D7" s="34" t="s">
        <v>350</v>
      </c>
      <c r="E7" s="34" t="s">
        <v>349</v>
      </c>
      <c r="F7" s="34" t="s">
        <v>4</v>
      </c>
      <c r="G7" s="34" t="s">
        <v>350</v>
      </c>
      <c r="H7" s="34" t="s">
        <v>349</v>
      </c>
      <c r="I7" s="34" t="s">
        <v>241</v>
      </c>
      <c r="J7" s="67"/>
    </row>
    <row r="8" spans="1:10" ht="22.5" thickBot="1" x14ac:dyDescent="0.25">
      <c r="A8" s="32"/>
      <c r="B8" s="66"/>
      <c r="C8" s="66" t="s">
        <v>89</v>
      </c>
      <c r="D8" s="66" t="s">
        <v>348</v>
      </c>
      <c r="E8" s="66" t="s">
        <v>347</v>
      </c>
      <c r="F8" s="66" t="s">
        <v>89</v>
      </c>
      <c r="G8" s="66" t="s">
        <v>348</v>
      </c>
      <c r="H8" s="66" t="s">
        <v>347</v>
      </c>
      <c r="I8" s="66" t="s">
        <v>236</v>
      </c>
      <c r="J8" s="30"/>
    </row>
    <row r="9" spans="1:10" ht="18" customHeight="1" x14ac:dyDescent="0.45">
      <c r="A9" s="29" t="s">
        <v>92</v>
      </c>
      <c r="B9" s="92"/>
      <c r="C9" s="28">
        <f>SUM(C10:C25)</f>
        <v>4279.079999999999</v>
      </c>
      <c r="D9" s="28">
        <f>SUM(D10:D25)</f>
        <v>3224.1</v>
      </c>
      <c r="E9" s="28">
        <f>SUM(E10:E25)</f>
        <v>1054.98</v>
      </c>
      <c r="F9" s="28">
        <f>SUM(F10:F25)</f>
        <v>5590438</v>
      </c>
      <c r="G9" s="28">
        <f>SUM(G10:G25)</f>
        <v>305880</v>
      </c>
      <c r="H9" s="28">
        <f>SUM(H10:H25)</f>
        <v>2175461</v>
      </c>
      <c r="I9" s="28">
        <f>SUM(I10:I25)</f>
        <v>3109097</v>
      </c>
      <c r="J9" s="91" t="s">
        <v>89</v>
      </c>
    </row>
    <row r="10" spans="1:10" ht="18" customHeight="1" x14ac:dyDescent="0.45">
      <c r="A10" s="25" t="s">
        <v>303</v>
      </c>
      <c r="B10" s="89">
        <v>341.18</v>
      </c>
      <c r="C10" s="89">
        <v>7.16</v>
      </c>
      <c r="D10" s="89" t="s">
        <v>69</v>
      </c>
      <c r="E10" s="89">
        <v>7.16</v>
      </c>
      <c r="F10" s="89">
        <v>21449</v>
      </c>
      <c r="G10" s="89" t="s">
        <v>69</v>
      </c>
      <c r="H10" s="89">
        <v>14298</v>
      </c>
      <c r="I10" s="89">
        <v>7151</v>
      </c>
      <c r="J10" s="88" t="s">
        <v>302</v>
      </c>
    </row>
    <row r="11" spans="1:10" ht="18" customHeight="1" x14ac:dyDescent="0.45">
      <c r="A11" s="25" t="s">
        <v>283</v>
      </c>
      <c r="B11" s="89">
        <v>179.93</v>
      </c>
      <c r="C11" s="89">
        <v>1167.68</v>
      </c>
      <c r="D11" s="89">
        <v>1008</v>
      </c>
      <c r="E11" s="89">
        <v>159.68</v>
      </c>
      <c r="F11" s="89">
        <v>2489616</v>
      </c>
      <c r="G11" s="89">
        <v>144745</v>
      </c>
      <c r="H11" s="89">
        <v>326826</v>
      </c>
      <c r="I11" s="89">
        <v>2018045</v>
      </c>
      <c r="J11" s="88" t="s">
        <v>346</v>
      </c>
    </row>
    <row r="12" spans="1:10" ht="18" customHeight="1" x14ac:dyDescent="0.45">
      <c r="A12" s="25" t="s">
        <v>275</v>
      </c>
      <c r="B12" s="89">
        <v>206.22</v>
      </c>
      <c r="C12" s="89">
        <v>5.26</v>
      </c>
      <c r="D12" s="89" t="s">
        <v>69</v>
      </c>
      <c r="E12" s="89">
        <v>5.26</v>
      </c>
      <c r="F12" s="89">
        <v>17169</v>
      </c>
      <c r="G12" s="89" t="s">
        <v>69</v>
      </c>
      <c r="H12" s="89">
        <v>11390</v>
      </c>
      <c r="I12" s="89">
        <v>5779</v>
      </c>
      <c r="J12" s="88" t="s">
        <v>274</v>
      </c>
    </row>
    <row r="13" spans="1:10" ht="18" customHeight="1" x14ac:dyDescent="0.45">
      <c r="A13" s="25" t="s">
        <v>271</v>
      </c>
      <c r="B13" s="89">
        <v>214.9</v>
      </c>
      <c r="C13" s="90">
        <v>0.17</v>
      </c>
      <c r="D13" s="89" t="s">
        <v>69</v>
      </c>
      <c r="E13" s="90">
        <v>0.17</v>
      </c>
      <c r="F13" s="89">
        <v>1620</v>
      </c>
      <c r="G13" s="89" t="s">
        <v>69</v>
      </c>
      <c r="H13" s="89">
        <v>1080</v>
      </c>
      <c r="I13" s="89">
        <v>540</v>
      </c>
      <c r="J13" s="88" t="s">
        <v>345</v>
      </c>
    </row>
    <row r="14" spans="1:10" ht="18" customHeight="1" x14ac:dyDescent="0.45">
      <c r="A14" s="25" t="s">
        <v>267</v>
      </c>
      <c r="B14" s="89">
        <v>223.79</v>
      </c>
      <c r="C14" s="89">
        <v>40.82</v>
      </c>
      <c r="D14" s="89" t="s">
        <v>69</v>
      </c>
      <c r="E14" s="89">
        <v>40.82</v>
      </c>
      <c r="F14" s="89">
        <v>134102</v>
      </c>
      <c r="G14" s="89" t="s">
        <v>69</v>
      </c>
      <c r="H14" s="89">
        <v>89206</v>
      </c>
      <c r="I14" s="89">
        <v>44896</v>
      </c>
      <c r="J14" s="88" t="s">
        <v>266</v>
      </c>
    </row>
    <row r="15" spans="1:10" ht="18" customHeight="1" x14ac:dyDescent="0.45">
      <c r="A15" s="25" t="s">
        <v>263</v>
      </c>
      <c r="B15" s="89">
        <v>233.87</v>
      </c>
      <c r="C15" s="90">
        <v>0.47</v>
      </c>
      <c r="D15" s="89" t="s">
        <v>69</v>
      </c>
      <c r="E15" s="90">
        <v>0.47</v>
      </c>
      <c r="F15" s="89">
        <v>37981</v>
      </c>
      <c r="G15" s="89" t="s">
        <v>69</v>
      </c>
      <c r="H15" s="89">
        <v>24990</v>
      </c>
      <c r="I15" s="89">
        <v>12991</v>
      </c>
      <c r="J15" s="88" t="s">
        <v>344</v>
      </c>
    </row>
    <row r="16" spans="1:10" ht="18" customHeight="1" x14ac:dyDescent="0.45">
      <c r="A16" s="25" t="s">
        <v>261</v>
      </c>
      <c r="B16" s="89">
        <v>241.15</v>
      </c>
      <c r="C16" s="89">
        <v>1.0900000000000001</v>
      </c>
      <c r="D16" s="89" t="s">
        <v>69</v>
      </c>
      <c r="E16" s="89">
        <v>1.0900000000000001</v>
      </c>
      <c r="F16" s="89">
        <v>6537</v>
      </c>
      <c r="G16" s="89" t="s">
        <v>69</v>
      </c>
      <c r="H16" s="89">
        <v>4352</v>
      </c>
      <c r="I16" s="89">
        <v>2185</v>
      </c>
      <c r="J16" s="88" t="s">
        <v>343</v>
      </c>
    </row>
    <row r="17" spans="1:10" ht="18" customHeight="1" x14ac:dyDescent="0.45">
      <c r="A17" s="25" t="s">
        <v>40</v>
      </c>
      <c r="B17" s="89">
        <v>263.64999999999998</v>
      </c>
      <c r="C17" s="89">
        <v>1506.26</v>
      </c>
      <c r="D17" s="89">
        <v>1096.7</v>
      </c>
      <c r="E17" s="89">
        <v>409.56</v>
      </c>
      <c r="F17" s="89">
        <v>1391689</v>
      </c>
      <c r="G17" s="89">
        <v>161135</v>
      </c>
      <c r="H17" s="89">
        <v>803590</v>
      </c>
      <c r="I17" s="89">
        <v>426964</v>
      </c>
      <c r="J17" s="88" t="s">
        <v>342</v>
      </c>
    </row>
    <row r="18" spans="1:10" ht="18" customHeight="1" x14ac:dyDescent="0.45">
      <c r="A18" s="25" t="s">
        <v>229</v>
      </c>
      <c r="B18" s="89">
        <v>266.27999999999997</v>
      </c>
      <c r="C18" s="89">
        <v>1339.56</v>
      </c>
      <c r="D18" s="89">
        <v>1119.4000000000001</v>
      </c>
      <c r="E18" s="89">
        <v>220.16</v>
      </c>
      <c r="F18" s="89">
        <v>872152</v>
      </c>
      <c r="G18" s="89" t="s">
        <v>69</v>
      </c>
      <c r="H18" s="89">
        <v>488195</v>
      </c>
      <c r="I18" s="89">
        <v>383957</v>
      </c>
      <c r="J18" s="88" t="s">
        <v>341</v>
      </c>
    </row>
    <row r="19" spans="1:10" ht="18" customHeight="1" x14ac:dyDescent="0.45">
      <c r="A19" s="25" t="s">
        <v>201</v>
      </c>
      <c r="B19" s="89">
        <v>345.5</v>
      </c>
      <c r="C19" s="89">
        <v>84.97</v>
      </c>
      <c r="D19" s="89" t="s">
        <v>69</v>
      </c>
      <c r="E19" s="89">
        <v>84.97</v>
      </c>
      <c r="F19" s="89">
        <v>247795</v>
      </c>
      <c r="G19" s="89" t="s">
        <v>69</v>
      </c>
      <c r="H19" s="89">
        <v>165186</v>
      </c>
      <c r="I19" s="89">
        <v>82609</v>
      </c>
      <c r="J19" s="88" t="s">
        <v>340</v>
      </c>
    </row>
    <row r="20" spans="1:10" ht="18" customHeight="1" x14ac:dyDescent="0.45">
      <c r="A20" s="25" t="s">
        <v>199</v>
      </c>
      <c r="B20" s="89">
        <v>357.33</v>
      </c>
      <c r="C20" s="89">
        <v>25.36</v>
      </c>
      <c r="D20" s="89" t="s">
        <v>69</v>
      </c>
      <c r="E20" s="89">
        <v>25.36</v>
      </c>
      <c r="F20" s="89">
        <v>66153</v>
      </c>
      <c r="G20" s="89" t="s">
        <v>69</v>
      </c>
      <c r="H20" s="89">
        <v>44109</v>
      </c>
      <c r="I20" s="89">
        <v>22044</v>
      </c>
      <c r="J20" s="88" t="s">
        <v>339</v>
      </c>
    </row>
    <row r="21" spans="1:10" ht="18" customHeight="1" x14ac:dyDescent="0.45">
      <c r="A21" s="25" t="s">
        <v>195</v>
      </c>
      <c r="B21" s="89">
        <v>276.35000000000002</v>
      </c>
      <c r="C21" s="89">
        <v>1</v>
      </c>
      <c r="D21" s="89" t="s">
        <v>69</v>
      </c>
      <c r="E21" s="89">
        <v>1</v>
      </c>
      <c r="F21" s="89">
        <v>90</v>
      </c>
      <c r="G21" s="89" t="s">
        <v>69</v>
      </c>
      <c r="H21" s="89">
        <v>60</v>
      </c>
      <c r="I21" s="89">
        <v>30</v>
      </c>
      <c r="J21" s="88" t="s">
        <v>194</v>
      </c>
    </row>
    <row r="22" spans="1:10" ht="18" customHeight="1" x14ac:dyDescent="0.45">
      <c r="A22" s="25" t="s">
        <v>191</v>
      </c>
      <c r="B22" s="89">
        <v>285.39999999999998</v>
      </c>
      <c r="C22" s="89">
        <v>1.53</v>
      </c>
      <c r="D22" s="89" t="s">
        <v>69</v>
      </c>
      <c r="E22" s="89">
        <v>1.53</v>
      </c>
      <c r="F22" s="89">
        <v>6785</v>
      </c>
      <c r="G22" s="89" t="s">
        <v>69</v>
      </c>
      <c r="H22" s="89">
        <v>4520</v>
      </c>
      <c r="I22" s="89">
        <v>2265</v>
      </c>
      <c r="J22" s="88" t="s">
        <v>338</v>
      </c>
    </row>
    <row r="23" spans="1:10" ht="18" customHeight="1" x14ac:dyDescent="0.45">
      <c r="A23" s="25" t="s">
        <v>187</v>
      </c>
      <c r="B23" s="89">
        <v>300.14999999999998</v>
      </c>
      <c r="C23" s="89">
        <v>37.99</v>
      </c>
      <c r="D23" s="89" t="s">
        <v>69</v>
      </c>
      <c r="E23" s="89">
        <v>37.99</v>
      </c>
      <c r="F23" s="89">
        <v>110271</v>
      </c>
      <c r="G23" s="89" t="s">
        <v>69</v>
      </c>
      <c r="H23" s="89">
        <v>73637</v>
      </c>
      <c r="I23" s="89">
        <v>36634</v>
      </c>
      <c r="J23" s="88" t="s">
        <v>186</v>
      </c>
    </row>
    <row r="24" spans="1:10" ht="18" customHeight="1" x14ac:dyDescent="0.45">
      <c r="A24" s="25" t="s">
        <v>183</v>
      </c>
      <c r="B24" s="89">
        <v>316.89999999999998</v>
      </c>
      <c r="C24" s="89">
        <v>6.09</v>
      </c>
      <c r="D24" s="89" t="s">
        <v>69</v>
      </c>
      <c r="E24" s="89">
        <v>6.09</v>
      </c>
      <c r="F24" s="89">
        <v>16870</v>
      </c>
      <c r="G24" s="89" t="s">
        <v>69</v>
      </c>
      <c r="H24" s="89">
        <v>11246</v>
      </c>
      <c r="I24" s="89">
        <v>5624</v>
      </c>
      <c r="J24" s="88" t="s">
        <v>182</v>
      </c>
    </row>
    <row r="25" spans="1:10" ht="18" customHeight="1" x14ac:dyDescent="0.45">
      <c r="A25" s="25" t="s">
        <v>181</v>
      </c>
      <c r="B25" s="89">
        <v>325.64999999999998</v>
      </c>
      <c r="C25" s="89">
        <v>53.67</v>
      </c>
      <c r="D25" s="89" t="s">
        <v>69</v>
      </c>
      <c r="E25" s="89">
        <v>53.67</v>
      </c>
      <c r="F25" s="89">
        <v>170159</v>
      </c>
      <c r="G25" s="89" t="s">
        <v>69</v>
      </c>
      <c r="H25" s="89">
        <v>112776</v>
      </c>
      <c r="I25" s="89">
        <v>57383</v>
      </c>
      <c r="J25" s="88" t="s">
        <v>180</v>
      </c>
    </row>
    <row r="26" spans="1:10" ht="18" customHeight="1" x14ac:dyDescent="0.45">
      <c r="A26" s="25"/>
      <c r="B26" s="26"/>
      <c r="C26" s="26"/>
      <c r="D26" s="26"/>
      <c r="E26" s="26"/>
      <c r="F26" s="26"/>
      <c r="G26" s="26"/>
      <c r="H26" s="26"/>
      <c r="I26" s="26"/>
      <c r="J26" s="23"/>
    </row>
    <row r="27" spans="1:10" ht="18" customHeight="1" thickBot="1" x14ac:dyDescent="0.5">
      <c r="A27" s="25"/>
      <c r="B27" s="26"/>
      <c r="C27" s="26"/>
      <c r="D27" s="26"/>
      <c r="E27" s="26"/>
      <c r="F27" s="26"/>
      <c r="G27" s="26"/>
      <c r="H27" s="26"/>
      <c r="I27" s="26"/>
      <c r="J27" s="23"/>
    </row>
    <row r="28" spans="1:10" ht="18" customHeight="1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 ht="18" customHeight="1" x14ac:dyDescent="0.2">
      <c r="A29" s="21" t="s">
        <v>337</v>
      </c>
      <c r="B29" s="50" t="s">
        <v>336</v>
      </c>
      <c r="F29" s="21" t="s">
        <v>335</v>
      </c>
      <c r="G29" s="20" t="s">
        <v>334</v>
      </c>
    </row>
    <row r="30" spans="1:10" ht="18" customHeight="1" x14ac:dyDescent="0.2">
      <c r="A30" s="21" t="s">
        <v>50</v>
      </c>
      <c r="B30" s="50" t="s">
        <v>175</v>
      </c>
      <c r="F30" s="21" t="s">
        <v>48</v>
      </c>
      <c r="G30" s="20" t="s">
        <v>174</v>
      </c>
    </row>
    <row r="31" spans="1:10" ht="18" customHeight="1" x14ac:dyDescent="0.2"/>
    <row r="32" spans="1:10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6" ht="19.5" customHeight="1" x14ac:dyDescent="0.2"/>
    <row r="67" ht="19.5" customHeight="1" x14ac:dyDescent="0.2"/>
  </sheetData>
  <mergeCells count="8">
    <mergeCell ref="A4:A8"/>
    <mergeCell ref="C4:E4"/>
    <mergeCell ref="F4:I4"/>
    <mergeCell ref="J4:J8"/>
    <mergeCell ref="C5:E5"/>
    <mergeCell ref="F5:I5"/>
    <mergeCell ref="C6:E6"/>
    <mergeCell ref="F6:I6"/>
  </mergeCells>
  <pageMargins left="0.74803149606299213" right="0.74803149606299213" top="0.98425196850393704" bottom="0.98425196850393704" header="0.51181102362204722" footer="0.51181102362204722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showGridLines="0" topLeftCell="A51" workbookViewId="0">
      <selection activeCell="B7" sqref="B7"/>
    </sheetView>
  </sheetViews>
  <sheetFormatPr defaultRowHeight="14.25" x14ac:dyDescent="0.2"/>
  <cols>
    <col min="1" max="1" width="18" style="19" bestFit="1" customWidth="1"/>
    <col min="2" max="2" width="20.85546875" style="19" bestFit="1" customWidth="1"/>
    <col min="3" max="9" width="13.140625" style="19" customWidth="1"/>
    <col min="10" max="10" width="31.140625" style="19" bestFit="1" customWidth="1"/>
    <col min="11" max="16384" width="9.140625" style="19"/>
  </cols>
  <sheetData>
    <row r="1" spans="1:10" ht="21.75" x14ac:dyDescent="0.5">
      <c r="A1" s="36" t="s">
        <v>383</v>
      </c>
    </row>
    <row r="2" spans="1:10" ht="21.75" x14ac:dyDescent="0.5">
      <c r="A2" s="36" t="s">
        <v>382</v>
      </c>
    </row>
    <row r="3" spans="1:10" ht="15" thickBot="1" x14ac:dyDescent="0.25"/>
    <row r="4" spans="1:10" ht="21.75" customHeight="1" x14ac:dyDescent="0.2">
      <c r="A4" s="35" t="s">
        <v>253</v>
      </c>
      <c r="B4" s="34" t="s">
        <v>358</v>
      </c>
      <c r="C4" s="33" t="s">
        <v>357</v>
      </c>
      <c r="D4" s="74"/>
      <c r="E4" s="35"/>
      <c r="F4" s="33" t="s">
        <v>356</v>
      </c>
      <c r="G4" s="74"/>
      <c r="H4" s="74"/>
      <c r="I4" s="35"/>
      <c r="J4" s="33" t="s">
        <v>250</v>
      </c>
    </row>
    <row r="5" spans="1:10" ht="21.75" customHeight="1" x14ac:dyDescent="0.2">
      <c r="A5" s="69"/>
      <c r="B5" s="68" t="s">
        <v>355</v>
      </c>
      <c r="C5" s="67" t="s">
        <v>354</v>
      </c>
      <c r="D5" s="87"/>
      <c r="E5" s="69"/>
      <c r="F5" s="67" t="s">
        <v>353</v>
      </c>
      <c r="G5" s="87"/>
      <c r="H5" s="87"/>
      <c r="I5" s="69"/>
      <c r="J5" s="67"/>
    </row>
    <row r="6" spans="1:10" ht="22.5" thickBot="1" x14ac:dyDescent="0.25">
      <c r="A6" s="69"/>
      <c r="B6" s="68" t="s">
        <v>352</v>
      </c>
      <c r="C6" s="30"/>
      <c r="D6" s="70"/>
      <c r="E6" s="32"/>
      <c r="F6" s="30"/>
      <c r="G6" s="70"/>
      <c r="H6" s="70"/>
      <c r="I6" s="32"/>
      <c r="J6" s="67"/>
    </row>
    <row r="7" spans="1:10" ht="21.75" x14ac:dyDescent="0.2">
      <c r="A7" s="69"/>
      <c r="B7" s="68" t="s">
        <v>351</v>
      </c>
      <c r="C7" s="34" t="s">
        <v>4</v>
      </c>
      <c r="D7" s="34" t="s">
        <v>350</v>
      </c>
      <c r="E7" s="34" t="s">
        <v>349</v>
      </c>
      <c r="F7" s="34" t="s">
        <v>4</v>
      </c>
      <c r="G7" s="34" t="s">
        <v>350</v>
      </c>
      <c r="H7" s="34" t="s">
        <v>349</v>
      </c>
      <c r="I7" s="34" t="s">
        <v>241</v>
      </c>
      <c r="J7" s="67"/>
    </row>
    <row r="8" spans="1:10" ht="22.5" thickBot="1" x14ac:dyDescent="0.25">
      <c r="A8" s="32"/>
      <c r="B8" s="66"/>
      <c r="C8" s="66" t="s">
        <v>89</v>
      </c>
      <c r="D8" s="66" t="s">
        <v>348</v>
      </c>
      <c r="E8" s="66" t="s">
        <v>347</v>
      </c>
      <c r="F8" s="66" t="s">
        <v>89</v>
      </c>
      <c r="G8" s="66" t="s">
        <v>348</v>
      </c>
      <c r="H8" s="66" t="s">
        <v>347</v>
      </c>
      <c r="I8" s="66" t="s">
        <v>236</v>
      </c>
      <c r="J8" s="30"/>
    </row>
    <row r="9" spans="1:10" ht="18" customHeight="1" x14ac:dyDescent="0.45">
      <c r="A9" s="29" t="s">
        <v>92</v>
      </c>
      <c r="B9" s="92"/>
      <c r="C9" s="94">
        <v>29962.99</v>
      </c>
      <c r="D9" s="94">
        <v>28886.93</v>
      </c>
      <c r="E9" s="94">
        <v>1076.06</v>
      </c>
      <c r="F9" s="94">
        <v>6210227</v>
      </c>
      <c r="G9" s="94">
        <v>1088590</v>
      </c>
      <c r="H9" s="94">
        <v>2312654</v>
      </c>
      <c r="I9" s="94">
        <v>2808983</v>
      </c>
      <c r="J9" s="27" t="s">
        <v>89</v>
      </c>
    </row>
    <row r="10" spans="1:10" ht="18" customHeight="1" x14ac:dyDescent="0.45">
      <c r="A10" s="25" t="s">
        <v>259</v>
      </c>
      <c r="B10" s="26"/>
      <c r="C10" s="26"/>
      <c r="D10" s="26"/>
      <c r="E10" s="26"/>
      <c r="F10" s="26"/>
      <c r="G10" s="26"/>
      <c r="H10" s="26"/>
      <c r="I10" s="26"/>
      <c r="J10" s="23" t="s">
        <v>258</v>
      </c>
    </row>
    <row r="11" spans="1:10" ht="18" customHeight="1" x14ac:dyDescent="0.45">
      <c r="A11" s="25" t="s">
        <v>257</v>
      </c>
      <c r="B11" s="26"/>
      <c r="C11" s="26"/>
      <c r="D11" s="26"/>
      <c r="E11" s="26"/>
      <c r="F11" s="26"/>
      <c r="G11" s="26"/>
      <c r="H11" s="26"/>
      <c r="I11" s="26"/>
      <c r="J11" s="23" t="s">
        <v>256</v>
      </c>
    </row>
    <row r="12" spans="1:10" ht="18" customHeight="1" x14ac:dyDescent="0.45">
      <c r="A12" s="25" t="s">
        <v>40</v>
      </c>
      <c r="B12" s="26">
        <v>263.64999999999998</v>
      </c>
      <c r="C12" s="93">
        <v>1734.94</v>
      </c>
      <c r="D12" s="93">
        <v>1379.63</v>
      </c>
      <c r="E12" s="26">
        <v>355.32</v>
      </c>
      <c r="F12" s="93">
        <v>1946474</v>
      </c>
      <c r="G12" s="93">
        <v>317725</v>
      </c>
      <c r="H12" s="93">
        <v>769355</v>
      </c>
      <c r="I12" s="93">
        <v>859394</v>
      </c>
      <c r="J12" s="23" t="s">
        <v>342</v>
      </c>
    </row>
    <row r="13" spans="1:10" ht="18" customHeight="1" x14ac:dyDescent="0.45">
      <c r="A13" s="25" t="s">
        <v>229</v>
      </c>
      <c r="B13" s="26">
        <v>266.27999999999997</v>
      </c>
      <c r="C13" s="93">
        <v>8725.68</v>
      </c>
      <c r="D13" s="93">
        <v>8453.4</v>
      </c>
      <c r="E13" s="26">
        <v>272.27999999999997</v>
      </c>
      <c r="F13" s="93">
        <v>1713117</v>
      </c>
      <c r="G13" s="93">
        <v>662340</v>
      </c>
      <c r="H13" s="93">
        <v>593213</v>
      </c>
      <c r="I13" s="93">
        <v>457564</v>
      </c>
      <c r="J13" s="23" t="s">
        <v>341</v>
      </c>
    </row>
    <row r="14" spans="1:10" ht="18" customHeight="1" x14ac:dyDescent="0.45">
      <c r="A14" s="25" t="s">
        <v>227</v>
      </c>
      <c r="B14" s="26"/>
      <c r="C14" s="26"/>
      <c r="D14" s="26"/>
      <c r="E14" s="26"/>
      <c r="F14" s="26"/>
      <c r="G14" s="26"/>
      <c r="H14" s="26"/>
      <c r="I14" s="26"/>
      <c r="J14" s="23" t="s">
        <v>226</v>
      </c>
    </row>
    <row r="15" spans="1:10" ht="18" customHeight="1" x14ac:dyDescent="0.45">
      <c r="A15" s="25" t="s">
        <v>381</v>
      </c>
      <c r="B15" s="26"/>
      <c r="C15" s="26"/>
      <c r="D15" s="26"/>
      <c r="E15" s="26"/>
      <c r="F15" s="26"/>
      <c r="G15" s="26"/>
      <c r="H15" s="26"/>
      <c r="I15" s="26"/>
      <c r="J15" s="23" t="s">
        <v>380</v>
      </c>
    </row>
    <row r="16" spans="1:10" ht="18" customHeight="1" x14ac:dyDescent="0.45">
      <c r="A16" s="25" t="s">
        <v>225</v>
      </c>
      <c r="B16" s="26"/>
      <c r="C16" s="26"/>
      <c r="D16" s="26"/>
      <c r="E16" s="26"/>
      <c r="F16" s="26"/>
      <c r="G16" s="26"/>
      <c r="H16" s="26"/>
      <c r="I16" s="26"/>
      <c r="J16" s="23" t="s">
        <v>224</v>
      </c>
    </row>
    <row r="17" spans="1:10" ht="18" customHeight="1" x14ac:dyDescent="0.45">
      <c r="A17" s="25" t="s">
        <v>379</v>
      </c>
      <c r="B17" s="26"/>
      <c r="C17" s="26"/>
      <c r="D17" s="26"/>
      <c r="E17" s="26"/>
      <c r="F17" s="26"/>
      <c r="G17" s="26"/>
      <c r="H17" s="26"/>
      <c r="I17" s="26"/>
      <c r="J17" s="23" t="s">
        <v>378</v>
      </c>
    </row>
    <row r="18" spans="1:10" ht="18" customHeight="1" x14ac:dyDescent="0.45">
      <c r="A18" s="25" t="s">
        <v>211</v>
      </c>
      <c r="B18" s="26"/>
      <c r="C18" s="26"/>
      <c r="D18" s="26"/>
      <c r="E18" s="26"/>
      <c r="F18" s="26"/>
      <c r="G18" s="26"/>
      <c r="H18" s="26"/>
      <c r="I18" s="26"/>
      <c r="J18" s="23" t="s">
        <v>377</v>
      </c>
    </row>
    <row r="19" spans="1:10" ht="18" customHeight="1" x14ac:dyDescent="0.45">
      <c r="A19" s="25" t="s">
        <v>209</v>
      </c>
      <c r="B19" s="26"/>
      <c r="C19" s="26"/>
      <c r="D19" s="26"/>
      <c r="E19" s="26"/>
      <c r="F19" s="26"/>
      <c r="G19" s="26"/>
      <c r="H19" s="26"/>
      <c r="I19" s="26"/>
      <c r="J19" s="23" t="s">
        <v>208</v>
      </c>
    </row>
    <row r="20" spans="1:10" ht="18" customHeight="1" x14ac:dyDescent="0.45">
      <c r="A20" s="25" t="s">
        <v>303</v>
      </c>
      <c r="B20" s="26">
        <v>341.18</v>
      </c>
      <c r="C20" s="26">
        <v>13.96</v>
      </c>
      <c r="D20" s="26" t="s">
        <v>69</v>
      </c>
      <c r="E20" s="26">
        <v>13.96</v>
      </c>
      <c r="F20" s="93">
        <v>32782</v>
      </c>
      <c r="G20" s="26" t="s">
        <v>69</v>
      </c>
      <c r="H20" s="93">
        <v>21850</v>
      </c>
      <c r="I20" s="93">
        <v>10932</v>
      </c>
      <c r="J20" s="23" t="s">
        <v>302</v>
      </c>
    </row>
    <row r="21" spans="1:10" ht="18" customHeight="1" x14ac:dyDescent="0.45">
      <c r="A21" s="25" t="s">
        <v>301</v>
      </c>
      <c r="B21" s="26"/>
      <c r="C21" s="26"/>
      <c r="D21" s="26"/>
      <c r="E21" s="26"/>
      <c r="F21" s="26"/>
      <c r="G21" s="26"/>
      <c r="H21" s="26"/>
      <c r="I21" s="26"/>
      <c r="J21" s="23" t="s">
        <v>376</v>
      </c>
    </row>
    <row r="22" spans="1:10" ht="18" customHeight="1" x14ac:dyDescent="0.45">
      <c r="A22" s="25" t="s">
        <v>299</v>
      </c>
      <c r="B22" s="26"/>
      <c r="C22" s="26"/>
      <c r="D22" s="26"/>
      <c r="E22" s="26"/>
      <c r="F22" s="26"/>
      <c r="G22" s="26"/>
      <c r="H22" s="26"/>
      <c r="I22" s="26"/>
      <c r="J22" s="23" t="s">
        <v>375</v>
      </c>
    </row>
    <row r="23" spans="1:10" ht="18" customHeight="1" x14ac:dyDescent="0.45">
      <c r="A23" s="25" t="s">
        <v>187</v>
      </c>
      <c r="B23" s="26">
        <v>300.14999999999998</v>
      </c>
      <c r="C23" s="26">
        <v>43.33</v>
      </c>
      <c r="D23" s="26" t="s">
        <v>69</v>
      </c>
      <c r="E23" s="26">
        <v>43.33</v>
      </c>
      <c r="F23" s="93">
        <v>118003</v>
      </c>
      <c r="G23" s="26" t="s">
        <v>69</v>
      </c>
      <c r="H23" s="93">
        <v>78667</v>
      </c>
      <c r="I23" s="93">
        <v>39336</v>
      </c>
      <c r="J23" s="23" t="s">
        <v>186</v>
      </c>
    </row>
    <row r="24" spans="1:10" ht="18" customHeight="1" x14ac:dyDescent="0.45">
      <c r="A24" s="25" t="s">
        <v>185</v>
      </c>
      <c r="B24" s="26"/>
      <c r="C24" s="26"/>
      <c r="D24" s="26"/>
      <c r="E24" s="26"/>
      <c r="F24" s="26"/>
      <c r="G24" s="26"/>
      <c r="H24" s="26"/>
      <c r="I24" s="26"/>
      <c r="J24" s="23" t="s">
        <v>184</v>
      </c>
    </row>
    <row r="25" spans="1:10" ht="18" customHeight="1" x14ac:dyDescent="0.45">
      <c r="A25" s="25" t="s">
        <v>223</v>
      </c>
      <c r="B25" s="26"/>
      <c r="C25" s="26"/>
      <c r="D25" s="26"/>
      <c r="E25" s="26"/>
      <c r="F25" s="26"/>
      <c r="G25" s="26"/>
      <c r="H25" s="26"/>
      <c r="I25" s="26"/>
      <c r="J25" s="23" t="s">
        <v>222</v>
      </c>
    </row>
    <row r="26" spans="1:10" ht="18" customHeight="1" x14ac:dyDescent="0.45">
      <c r="A26" s="25" t="s">
        <v>221</v>
      </c>
      <c r="B26" s="26"/>
      <c r="C26" s="26"/>
      <c r="D26" s="26"/>
      <c r="E26" s="26"/>
      <c r="F26" s="26"/>
      <c r="G26" s="26"/>
      <c r="H26" s="26"/>
      <c r="I26" s="26"/>
      <c r="J26" s="23" t="s">
        <v>220</v>
      </c>
    </row>
    <row r="27" spans="1:10" ht="18" customHeight="1" x14ac:dyDescent="0.45">
      <c r="A27" s="25" t="s">
        <v>219</v>
      </c>
      <c r="B27" s="26"/>
      <c r="C27" s="26"/>
      <c r="D27" s="26"/>
      <c r="E27" s="26"/>
      <c r="F27" s="26"/>
      <c r="G27" s="26"/>
      <c r="H27" s="26"/>
      <c r="I27" s="26"/>
      <c r="J27" s="23" t="s">
        <v>218</v>
      </c>
    </row>
    <row r="28" spans="1:10" ht="18" customHeight="1" x14ac:dyDescent="0.45">
      <c r="A28" s="25" t="s">
        <v>217</v>
      </c>
      <c r="B28" s="26"/>
      <c r="C28" s="26"/>
      <c r="D28" s="26"/>
      <c r="E28" s="26"/>
      <c r="F28" s="26"/>
      <c r="G28" s="26"/>
      <c r="H28" s="26"/>
      <c r="I28" s="26"/>
      <c r="J28" s="23" t="s">
        <v>216</v>
      </c>
    </row>
    <row r="29" spans="1:10" ht="18" customHeight="1" x14ac:dyDescent="0.45">
      <c r="A29" s="25" t="s">
        <v>215</v>
      </c>
      <c r="B29" s="26"/>
      <c r="C29" s="26"/>
      <c r="D29" s="26"/>
      <c r="E29" s="26"/>
      <c r="F29" s="26"/>
      <c r="G29" s="26"/>
      <c r="H29" s="26"/>
      <c r="I29" s="26"/>
      <c r="J29" s="23" t="s">
        <v>214</v>
      </c>
    </row>
    <row r="30" spans="1:10" ht="18" customHeight="1" x14ac:dyDescent="0.45">
      <c r="A30" s="25" t="s">
        <v>213</v>
      </c>
      <c r="B30" s="26"/>
      <c r="C30" s="26"/>
      <c r="D30" s="26"/>
      <c r="E30" s="26"/>
      <c r="F30" s="26"/>
      <c r="G30" s="26"/>
      <c r="H30" s="26"/>
      <c r="I30" s="26"/>
      <c r="J30" s="23" t="s">
        <v>374</v>
      </c>
    </row>
    <row r="31" spans="1:10" ht="18" customHeight="1" x14ac:dyDescent="0.45">
      <c r="A31" s="25" t="s">
        <v>179</v>
      </c>
      <c r="B31" s="26"/>
      <c r="C31" s="26"/>
      <c r="D31" s="26"/>
      <c r="E31" s="26"/>
      <c r="F31" s="26"/>
      <c r="G31" s="26"/>
      <c r="H31" s="26"/>
      <c r="I31" s="26"/>
      <c r="J31" s="23" t="s">
        <v>178</v>
      </c>
    </row>
    <row r="32" spans="1:10" ht="18" customHeight="1" x14ac:dyDescent="0.45">
      <c r="A32" s="25" t="s">
        <v>297</v>
      </c>
      <c r="B32" s="26"/>
      <c r="C32" s="26"/>
      <c r="D32" s="26"/>
      <c r="E32" s="26"/>
      <c r="F32" s="26"/>
      <c r="G32" s="26"/>
      <c r="H32" s="26"/>
      <c r="I32" s="26"/>
      <c r="J32" s="23" t="s">
        <v>373</v>
      </c>
    </row>
    <row r="33" spans="1:10" ht="18" customHeight="1" x14ac:dyDescent="0.45">
      <c r="A33" s="25" t="s">
        <v>295</v>
      </c>
      <c r="B33" s="26"/>
      <c r="C33" s="26"/>
      <c r="D33" s="26"/>
      <c r="E33" s="26"/>
      <c r="F33" s="26"/>
      <c r="G33" s="26"/>
      <c r="H33" s="26"/>
      <c r="I33" s="26"/>
      <c r="J33" s="23" t="s">
        <v>294</v>
      </c>
    </row>
    <row r="34" spans="1:10" ht="18" customHeight="1" x14ac:dyDescent="0.45">
      <c r="A34" s="25" t="s">
        <v>293</v>
      </c>
      <c r="B34" s="26"/>
      <c r="C34" s="26"/>
      <c r="D34" s="26"/>
      <c r="E34" s="26"/>
      <c r="F34" s="26"/>
      <c r="G34" s="26"/>
      <c r="H34" s="26"/>
      <c r="I34" s="26"/>
      <c r="J34" s="23" t="s">
        <v>372</v>
      </c>
    </row>
    <row r="35" spans="1:10" ht="18" customHeight="1" x14ac:dyDescent="0.45">
      <c r="A35" s="25" t="s">
        <v>291</v>
      </c>
      <c r="B35" s="26"/>
      <c r="C35" s="26"/>
      <c r="D35" s="26"/>
      <c r="E35" s="26"/>
      <c r="F35" s="26"/>
      <c r="G35" s="26"/>
      <c r="H35" s="26"/>
      <c r="I35" s="26"/>
      <c r="J35" s="23" t="s">
        <v>371</v>
      </c>
    </row>
    <row r="36" spans="1:10" ht="18" customHeight="1" x14ac:dyDescent="0.45">
      <c r="A36" s="25" t="s">
        <v>207</v>
      </c>
      <c r="B36" s="26"/>
      <c r="C36" s="26"/>
      <c r="D36" s="26"/>
      <c r="E36" s="26"/>
      <c r="F36" s="26"/>
      <c r="G36" s="26"/>
      <c r="H36" s="26"/>
      <c r="I36" s="26"/>
      <c r="J36" s="23" t="s">
        <v>370</v>
      </c>
    </row>
    <row r="37" spans="1:10" ht="18" customHeight="1" x14ac:dyDescent="0.45">
      <c r="A37" s="25" t="s">
        <v>205</v>
      </c>
      <c r="B37" s="26"/>
      <c r="C37" s="26"/>
      <c r="D37" s="26"/>
      <c r="E37" s="26"/>
      <c r="F37" s="26"/>
      <c r="G37" s="26"/>
      <c r="H37" s="26"/>
      <c r="I37" s="26"/>
      <c r="J37" s="23" t="s">
        <v>204</v>
      </c>
    </row>
    <row r="38" spans="1:10" ht="18" customHeight="1" x14ac:dyDescent="0.45">
      <c r="A38" s="25" t="s">
        <v>203</v>
      </c>
      <c r="B38" s="26"/>
      <c r="C38" s="26"/>
      <c r="D38" s="26"/>
      <c r="E38" s="26"/>
      <c r="F38" s="26"/>
      <c r="G38" s="26"/>
      <c r="H38" s="26"/>
      <c r="I38" s="26"/>
      <c r="J38" s="23" t="s">
        <v>202</v>
      </c>
    </row>
    <row r="39" spans="1:10" ht="18" customHeight="1" x14ac:dyDescent="0.45">
      <c r="A39" s="25" t="s">
        <v>201</v>
      </c>
      <c r="B39" s="26">
        <v>345.5</v>
      </c>
      <c r="C39" s="93">
        <v>18597.849999999999</v>
      </c>
      <c r="D39" s="93">
        <v>18503.900000000001</v>
      </c>
      <c r="E39" s="26">
        <v>93.95</v>
      </c>
      <c r="F39" s="93">
        <v>285088</v>
      </c>
      <c r="G39" s="26" t="s">
        <v>69</v>
      </c>
      <c r="H39" s="93">
        <v>190578</v>
      </c>
      <c r="I39" s="93">
        <v>94510</v>
      </c>
      <c r="J39" s="23" t="s">
        <v>340</v>
      </c>
    </row>
    <row r="40" spans="1:10" ht="18" customHeight="1" x14ac:dyDescent="0.45">
      <c r="A40" s="25" t="s">
        <v>369</v>
      </c>
      <c r="B40" s="26"/>
      <c r="C40" s="26"/>
      <c r="D40" s="26"/>
      <c r="E40" s="26"/>
      <c r="F40" s="26"/>
      <c r="G40" s="26"/>
      <c r="H40" s="26"/>
      <c r="I40" s="26"/>
      <c r="J40" s="23" t="s">
        <v>368</v>
      </c>
    </row>
    <row r="41" spans="1:10" ht="18" customHeight="1" x14ac:dyDescent="0.45">
      <c r="A41" s="25" t="s">
        <v>177</v>
      </c>
      <c r="B41" s="26"/>
      <c r="C41" s="26"/>
      <c r="D41" s="26"/>
      <c r="E41" s="26"/>
      <c r="F41" s="26"/>
      <c r="G41" s="26"/>
      <c r="H41" s="26"/>
      <c r="I41" s="26"/>
      <c r="J41" s="23" t="s">
        <v>176</v>
      </c>
    </row>
    <row r="42" spans="1:10" ht="18" customHeight="1" x14ac:dyDescent="0.45">
      <c r="A42" s="25" t="s">
        <v>183</v>
      </c>
      <c r="B42" s="26">
        <v>316.89999999999998</v>
      </c>
      <c r="C42" s="26">
        <v>9.9600000000000009</v>
      </c>
      <c r="D42" s="26" t="s">
        <v>69</v>
      </c>
      <c r="E42" s="26">
        <v>9.9600000000000009</v>
      </c>
      <c r="F42" s="93">
        <v>25823</v>
      </c>
      <c r="G42" s="26" t="s">
        <v>69</v>
      </c>
      <c r="H42" s="93">
        <v>17214</v>
      </c>
      <c r="I42" s="93">
        <v>8609</v>
      </c>
      <c r="J42" s="23" t="s">
        <v>182</v>
      </c>
    </row>
    <row r="43" spans="1:10" ht="18" customHeight="1" x14ac:dyDescent="0.45">
      <c r="A43" s="25" t="s">
        <v>181</v>
      </c>
      <c r="B43" s="26">
        <v>325.64999999999998</v>
      </c>
      <c r="C43" s="26">
        <v>73.12</v>
      </c>
      <c r="D43" s="26" t="s">
        <v>69</v>
      </c>
      <c r="E43" s="26">
        <v>73.12</v>
      </c>
      <c r="F43" s="93">
        <v>208508</v>
      </c>
      <c r="G43" s="26" t="s">
        <v>69</v>
      </c>
      <c r="H43" s="93">
        <v>138733</v>
      </c>
      <c r="I43" s="93">
        <v>69775</v>
      </c>
      <c r="J43" s="23" t="s">
        <v>180</v>
      </c>
    </row>
    <row r="44" spans="1:10" ht="18" customHeight="1" x14ac:dyDescent="0.45">
      <c r="A44" s="25" t="s">
        <v>263</v>
      </c>
      <c r="B44" s="26">
        <v>233.87</v>
      </c>
      <c r="C44" s="26">
        <v>2.44</v>
      </c>
      <c r="D44" s="26" t="s">
        <v>69</v>
      </c>
      <c r="E44" s="26">
        <v>2.44</v>
      </c>
      <c r="F44" s="93">
        <v>39139</v>
      </c>
      <c r="G44" s="26" t="s">
        <v>69</v>
      </c>
      <c r="H44" s="93">
        <v>26137</v>
      </c>
      <c r="I44" s="93">
        <v>13002</v>
      </c>
      <c r="J44" s="23" t="s">
        <v>344</v>
      </c>
    </row>
    <row r="45" spans="1:10" ht="18" customHeight="1" x14ac:dyDescent="0.45">
      <c r="A45" s="25" t="s">
        <v>261</v>
      </c>
      <c r="B45" s="26">
        <v>241.15</v>
      </c>
      <c r="C45" s="26">
        <v>0.81</v>
      </c>
      <c r="D45" s="26" t="s">
        <v>69</v>
      </c>
      <c r="E45" s="26">
        <v>0.81</v>
      </c>
      <c r="F45" s="93">
        <v>4598</v>
      </c>
      <c r="G45" s="26" t="s">
        <v>69</v>
      </c>
      <c r="H45" s="93">
        <v>2966</v>
      </c>
      <c r="I45" s="93">
        <v>1632</v>
      </c>
      <c r="J45" s="23" t="s">
        <v>343</v>
      </c>
    </row>
    <row r="46" spans="1:10" ht="18" customHeight="1" x14ac:dyDescent="0.45">
      <c r="A46" s="25" t="s">
        <v>275</v>
      </c>
      <c r="B46" s="26">
        <v>206.22</v>
      </c>
      <c r="C46" s="26">
        <v>4.41</v>
      </c>
      <c r="D46" s="26" t="s">
        <v>69</v>
      </c>
      <c r="E46" s="26">
        <v>4.41</v>
      </c>
      <c r="F46" s="93">
        <v>19074</v>
      </c>
      <c r="G46" s="26" t="s">
        <v>69</v>
      </c>
      <c r="H46" s="93">
        <v>12663</v>
      </c>
      <c r="I46" s="93">
        <v>6411</v>
      </c>
      <c r="J46" s="23" t="s">
        <v>274</v>
      </c>
    </row>
    <row r="47" spans="1:10" ht="18" customHeight="1" x14ac:dyDescent="0.45">
      <c r="A47" s="25" t="s">
        <v>273</v>
      </c>
      <c r="B47" s="26"/>
      <c r="C47" s="26"/>
      <c r="D47" s="26"/>
      <c r="E47" s="26"/>
      <c r="F47" s="26"/>
      <c r="G47" s="26"/>
      <c r="H47" s="26"/>
      <c r="I47" s="26"/>
      <c r="J47" s="23" t="s">
        <v>272</v>
      </c>
    </row>
    <row r="48" spans="1:10" ht="18" customHeight="1" x14ac:dyDescent="0.45">
      <c r="A48" s="25" t="s">
        <v>271</v>
      </c>
      <c r="B48" s="26">
        <v>214.9</v>
      </c>
      <c r="C48" s="26">
        <v>0.12</v>
      </c>
      <c r="D48" s="26" t="s">
        <v>69</v>
      </c>
      <c r="E48" s="26">
        <v>0.12</v>
      </c>
      <c r="F48" s="93">
        <v>1590</v>
      </c>
      <c r="G48" s="26" t="s">
        <v>69</v>
      </c>
      <c r="H48" s="93">
        <v>1060</v>
      </c>
      <c r="I48" s="26">
        <v>530</v>
      </c>
      <c r="J48" s="23" t="s">
        <v>345</v>
      </c>
    </row>
    <row r="49" spans="1:10" ht="18" customHeight="1" x14ac:dyDescent="0.45">
      <c r="A49" s="25" t="s">
        <v>269</v>
      </c>
      <c r="B49" s="26"/>
      <c r="C49" s="26"/>
      <c r="D49" s="26"/>
      <c r="E49" s="26"/>
      <c r="F49" s="26"/>
      <c r="G49" s="26"/>
      <c r="H49" s="26"/>
      <c r="I49" s="26"/>
      <c r="J49" s="23" t="s">
        <v>367</v>
      </c>
    </row>
    <row r="50" spans="1:10" ht="18" customHeight="1" x14ac:dyDescent="0.45">
      <c r="A50" s="25" t="s">
        <v>267</v>
      </c>
      <c r="B50" s="26">
        <v>223.79</v>
      </c>
      <c r="C50" s="26">
        <v>23.73</v>
      </c>
      <c r="D50" s="26" t="s">
        <v>69</v>
      </c>
      <c r="E50" s="26">
        <v>23.73</v>
      </c>
      <c r="F50" s="93">
        <v>112839</v>
      </c>
      <c r="G50" s="26" t="s">
        <v>69</v>
      </c>
      <c r="H50" s="93">
        <v>74159</v>
      </c>
      <c r="I50" s="93">
        <v>38680</v>
      </c>
      <c r="J50" s="23" t="s">
        <v>266</v>
      </c>
    </row>
    <row r="51" spans="1:10" ht="18" customHeight="1" x14ac:dyDescent="0.45">
      <c r="A51" s="25" t="s">
        <v>265</v>
      </c>
      <c r="B51" s="26"/>
      <c r="C51" s="26"/>
      <c r="D51" s="26"/>
      <c r="E51" s="26"/>
      <c r="F51" s="26"/>
      <c r="G51" s="26"/>
      <c r="H51" s="26"/>
      <c r="I51" s="26"/>
      <c r="J51" s="23" t="s">
        <v>366</v>
      </c>
    </row>
    <row r="52" spans="1:10" ht="18" customHeight="1" x14ac:dyDescent="0.45">
      <c r="A52" s="25" t="s">
        <v>289</v>
      </c>
      <c r="B52" s="26"/>
      <c r="C52" s="26"/>
      <c r="D52" s="26"/>
      <c r="E52" s="26"/>
      <c r="F52" s="26"/>
      <c r="G52" s="26"/>
      <c r="H52" s="26"/>
      <c r="I52" s="26"/>
      <c r="J52" s="23" t="s">
        <v>288</v>
      </c>
    </row>
    <row r="53" spans="1:10" ht="18" customHeight="1" x14ac:dyDescent="0.45">
      <c r="A53" s="25" t="s">
        <v>287</v>
      </c>
      <c r="B53" s="26"/>
      <c r="C53" s="26"/>
      <c r="D53" s="26"/>
      <c r="E53" s="26"/>
      <c r="F53" s="26"/>
      <c r="G53" s="26"/>
      <c r="H53" s="26"/>
      <c r="I53" s="26"/>
      <c r="J53" s="23" t="s">
        <v>365</v>
      </c>
    </row>
    <row r="54" spans="1:10" ht="18" customHeight="1" x14ac:dyDescent="0.45">
      <c r="A54" s="25" t="s">
        <v>285</v>
      </c>
      <c r="B54" s="26"/>
      <c r="C54" s="26"/>
      <c r="D54" s="26"/>
      <c r="E54" s="26"/>
      <c r="F54" s="26"/>
      <c r="G54" s="26"/>
      <c r="H54" s="26"/>
      <c r="I54" s="26"/>
      <c r="J54" s="23" t="s">
        <v>284</v>
      </c>
    </row>
    <row r="55" spans="1:10" ht="18" customHeight="1" x14ac:dyDescent="0.45">
      <c r="A55" s="25" t="s">
        <v>283</v>
      </c>
      <c r="B55" s="26">
        <v>179.93</v>
      </c>
      <c r="C55" s="26">
        <v>156.63</v>
      </c>
      <c r="D55" s="26" t="s">
        <v>69</v>
      </c>
      <c r="E55" s="26">
        <v>156.63</v>
      </c>
      <c r="F55" s="93">
        <v>517466</v>
      </c>
      <c r="G55" s="26" t="s">
        <v>69</v>
      </c>
      <c r="H55" s="93">
        <v>338529</v>
      </c>
      <c r="I55" s="93">
        <v>178937</v>
      </c>
      <c r="J55" s="23" t="s">
        <v>346</v>
      </c>
    </row>
    <row r="56" spans="1:10" ht="18" customHeight="1" x14ac:dyDescent="0.45">
      <c r="A56" s="25" t="s">
        <v>281</v>
      </c>
      <c r="B56" s="26">
        <v>187.89</v>
      </c>
      <c r="C56" s="26">
        <v>550</v>
      </c>
      <c r="D56" s="26">
        <v>550</v>
      </c>
      <c r="E56" s="26" t="s">
        <v>69</v>
      </c>
      <c r="F56" s="93">
        <v>1114126</v>
      </c>
      <c r="G56" s="93">
        <v>108525</v>
      </c>
      <c r="H56" s="26" t="s">
        <v>69</v>
      </c>
      <c r="I56" s="93">
        <v>1005601</v>
      </c>
      <c r="J56" s="23" t="s">
        <v>364</v>
      </c>
    </row>
    <row r="57" spans="1:10" ht="18" customHeight="1" x14ac:dyDescent="0.45">
      <c r="A57" s="25" t="s">
        <v>279</v>
      </c>
      <c r="B57" s="26"/>
      <c r="C57" s="26"/>
      <c r="D57" s="26"/>
      <c r="E57" s="26"/>
      <c r="F57" s="26"/>
      <c r="G57" s="26"/>
      <c r="H57" s="26"/>
      <c r="I57" s="26"/>
      <c r="J57" s="23" t="s">
        <v>278</v>
      </c>
    </row>
    <row r="58" spans="1:10" ht="18" customHeight="1" x14ac:dyDescent="0.45">
      <c r="A58" s="25" t="s">
        <v>277</v>
      </c>
      <c r="B58" s="26"/>
      <c r="C58" s="26"/>
      <c r="D58" s="26"/>
      <c r="E58" s="26"/>
      <c r="F58" s="26"/>
      <c r="G58" s="26"/>
      <c r="H58" s="26"/>
      <c r="I58" s="26"/>
      <c r="J58" s="23" t="s">
        <v>276</v>
      </c>
    </row>
    <row r="59" spans="1:10" ht="18" customHeight="1" x14ac:dyDescent="0.45">
      <c r="A59" s="25" t="s">
        <v>199</v>
      </c>
      <c r="B59" s="26">
        <v>357.33</v>
      </c>
      <c r="C59" s="26">
        <v>24.91</v>
      </c>
      <c r="D59" s="26" t="s">
        <v>69</v>
      </c>
      <c r="E59" s="26">
        <v>24.91</v>
      </c>
      <c r="F59" s="93">
        <v>65573</v>
      </c>
      <c r="G59" s="26" t="s">
        <v>69</v>
      </c>
      <c r="H59" s="93">
        <v>43513</v>
      </c>
      <c r="I59" s="93">
        <v>22060</v>
      </c>
      <c r="J59" s="23" t="s">
        <v>339</v>
      </c>
    </row>
    <row r="60" spans="1:10" ht="18" customHeight="1" x14ac:dyDescent="0.45">
      <c r="A60" s="25" t="s">
        <v>197</v>
      </c>
      <c r="B60" s="26"/>
      <c r="C60" s="26"/>
      <c r="D60" s="26"/>
      <c r="E60" s="26"/>
      <c r="F60" s="26"/>
      <c r="G60" s="26"/>
      <c r="H60" s="26"/>
      <c r="I60" s="26"/>
      <c r="J60" s="23" t="s">
        <v>363</v>
      </c>
    </row>
    <row r="61" spans="1:10" ht="18" customHeight="1" x14ac:dyDescent="0.45">
      <c r="A61" s="25" t="s">
        <v>195</v>
      </c>
      <c r="B61" s="26">
        <v>276.35000000000002</v>
      </c>
      <c r="C61" s="26">
        <v>0.01</v>
      </c>
      <c r="D61" s="26" t="s">
        <v>69</v>
      </c>
      <c r="E61" s="26">
        <v>0.01</v>
      </c>
      <c r="F61" s="26">
        <v>90</v>
      </c>
      <c r="G61" s="26" t="s">
        <v>69</v>
      </c>
      <c r="H61" s="26">
        <v>60</v>
      </c>
      <c r="I61" s="26">
        <v>30</v>
      </c>
      <c r="J61" s="23" t="s">
        <v>194</v>
      </c>
    </row>
    <row r="62" spans="1:10" ht="18" customHeight="1" x14ac:dyDescent="0.45">
      <c r="A62" s="25" t="s">
        <v>362</v>
      </c>
      <c r="B62" s="26"/>
      <c r="C62" s="26"/>
      <c r="D62" s="26"/>
      <c r="E62" s="26"/>
      <c r="F62" s="26"/>
      <c r="G62" s="26"/>
      <c r="H62" s="26"/>
      <c r="I62" s="26"/>
      <c r="J62" s="23" t="s">
        <v>192</v>
      </c>
    </row>
    <row r="63" spans="1:10" ht="18" customHeight="1" x14ac:dyDescent="0.45">
      <c r="A63" s="25" t="s">
        <v>191</v>
      </c>
      <c r="B63" s="26">
        <v>285.39999999999998</v>
      </c>
      <c r="C63" s="26">
        <v>1.07</v>
      </c>
      <c r="D63" s="26" t="s">
        <v>69</v>
      </c>
      <c r="E63" s="26">
        <v>1.07</v>
      </c>
      <c r="F63" s="93">
        <v>5937</v>
      </c>
      <c r="G63" s="26" t="s">
        <v>69</v>
      </c>
      <c r="H63" s="93">
        <v>3957</v>
      </c>
      <c r="I63" s="93">
        <v>1980</v>
      </c>
      <c r="J63" s="23" t="s">
        <v>190</v>
      </c>
    </row>
    <row r="64" spans="1:10" ht="18" customHeight="1" thickBot="1" x14ac:dyDescent="0.5">
      <c r="A64" s="25" t="s">
        <v>361</v>
      </c>
      <c r="B64" s="26"/>
      <c r="C64" s="26"/>
      <c r="D64" s="26"/>
      <c r="E64" s="26"/>
      <c r="F64" s="26"/>
      <c r="G64" s="26"/>
      <c r="H64" s="26"/>
      <c r="I64" s="26"/>
      <c r="J64" s="23" t="s">
        <v>188</v>
      </c>
    </row>
    <row r="65" spans="1:10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</row>
    <row r="66" spans="1:10" ht="19.5" customHeight="1" x14ac:dyDescent="0.2">
      <c r="A66" s="21" t="s">
        <v>337</v>
      </c>
      <c r="B66" s="50" t="s">
        <v>336</v>
      </c>
      <c r="F66" s="21" t="s">
        <v>335</v>
      </c>
      <c r="G66" s="20" t="s">
        <v>334</v>
      </c>
    </row>
    <row r="67" spans="1:10" ht="19.5" customHeight="1" x14ac:dyDescent="0.2">
      <c r="A67" s="21" t="s">
        <v>50</v>
      </c>
      <c r="B67" s="50" t="s">
        <v>175</v>
      </c>
      <c r="F67" s="21" t="s">
        <v>48</v>
      </c>
      <c r="G67" s="20" t="s">
        <v>174</v>
      </c>
    </row>
  </sheetData>
  <mergeCells count="8">
    <mergeCell ref="J4:J8"/>
    <mergeCell ref="A4:A8"/>
    <mergeCell ref="C4:E4"/>
    <mergeCell ref="C5:E5"/>
    <mergeCell ref="C6:E6"/>
    <mergeCell ref="F4:I4"/>
    <mergeCell ref="F5:I5"/>
    <mergeCell ref="F6:I6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showGridLines="0" workbookViewId="0">
      <selection activeCell="B7" sqref="B7"/>
    </sheetView>
  </sheetViews>
  <sheetFormatPr defaultRowHeight="14.25" x14ac:dyDescent="0.2"/>
  <cols>
    <col min="1" max="1" width="18" style="19" bestFit="1" customWidth="1"/>
    <col min="2" max="2" width="19.140625" style="19" bestFit="1" customWidth="1"/>
    <col min="3" max="3" width="8.140625" style="19" customWidth="1"/>
    <col min="4" max="4" width="15.5703125" style="19" customWidth="1"/>
    <col min="5" max="5" width="6.7109375" style="19" customWidth="1"/>
    <col min="6" max="6" width="5.85546875" style="19" customWidth="1"/>
    <col min="7" max="7" width="6.5703125" style="19" customWidth="1"/>
    <col min="8" max="8" width="6.7109375" style="19" customWidth="1"/>
    <col min="9" max="10" width="7.85546875" style="19" customWidth="1"/>
    <col min="11" max="11" width="6.7109375" style="19" customWidth="1"/>
    <col min="12" max="12" width="7.5703125" style="19" customWidth="1"/>
    <col min="13" max="14" width="8.7109375" style="19" customWidth="1"/>
    <col min="15" max="15" width="8.85546875" style="19" customWidth="1"/>
    <col min="16" max="16" width="31.140625" style="19" bestFit="1" customWidth="1"/>
    <col min="17" max="16384" width="9.140625" style="19"/>
  </cols>
  <sheetData>
    <row r="1" spans="1:16" ht="21.75" x14ac:dyDescent="0.5">
      <c r="A1" s="36" t="s">
        <v>385</v>
      </c>
    </row>
    <row r="2" spans="1:16" ht="21.75" x14ac:dyDescent="0.5">
      <c r="A2" s="36" t="s">
        <v>384</v>
      </c>
    </row>
    <row r="3" spans="1:16" ht="15" thickBot="1" x14ac:dyDescent="0.25"/>
    <row r="4" spans="1:16" ht="22.5" thickBot="1" x14ac:dyDescent="0.25">
      <c r="A4" s="35" t="s">
        <v>253</v>
      </c>
      <c r="B4" s="73" t="s">
        <v>252</v>
      </c>
      <c r="C4" s="72"/>
      <c r="D4" s="72"/>
      <c r="E4" s="72"/>
      <c r="F4" s="72"/>
      <c r="G4" s="72"/>
      <c r="H4" s="72"/>
      <c r="I4" s="72"/>
      <c r="J4" s="72"/>
      <c r="K4" s="72"/>
      <c r="L4" s="71"/>
      <c r="M4" s="33" t="s">
        <v>251</v>
      </c>
      <c r="N4" s="74"/>
      <c r="O4" s="35"/>
      <c r="P4" s="33" t="s">
        <v>250</v>
      </c>
    </row>
    <row r="5" spans="1:16" ht="22.5" thickBot="1" x14ac:dyDescent="0.25">
      <c r="A5" s="69"/>
      <c r="B5" s="34" t="s">
        <v>92</v>
      </c>
      <c r="C5" s="73" t="s">
        <v>249</v>
      </c>
      <c r="D5" s="72"/>
      <c r="E5" s="71"/>
      <c r="F5" s="73" t="s">
        <v>248</v>
      </c>
      <c r="G5" s="72"/>
      <c r="H5" s="71"/>
      <c r="I5" s="73" t="s">
        <v>247</v>
      </c>
      <c r="J5" s="72"/>
      <c r="K5" s="72"/>
      <c r="L5" s="71"/>
      <c r="M5" s="30" t="s">
        <v>246</v>
      </c>
      <c r="N5" s="70"/>
      <c r="O5" s="32"/>
      <c r="P5" s="67"/>
    </row>
    <row r="6" spans="1:16" ht="21.75" x14ac:dyDescent="0.2">
      <c r="A6" s="69"/>
      <c r="B6" s="68" t="s">
        <v>89</v>
      </c>
      <c r="C6" s="34" t="s">
        <v>4</v>
      </c>
      <c r="D6" s="34" t="s">
        <v>245</v>
      </c>
      <c r="E6" s="34" t="s">
        <v>244</v>
      </c>
      <c r="F6" s="34" t="s">
        <v>4</v>
      </c>
      <c r="G6" s="34" t="s">
        <v>245</v>
      </c>
      <c r="H6" s="34" t="s">
        <v>244</v>
      </c>
      <c r="I6" s="34" t="s">
        <v>4</v>
      </c>
      <c r="J6" s="34" t="s">
        <v>245</v>
      </c>
      <c r="K6" s="34" t="s">
        <v>244</v>
      </c>
      <c r="L6" s="34" t="s">
        <v>243</v>
      </c>
      <c r="M6" s="34" t="s">
        <v>4</v>
      </c>
      <c r="N6" s="34" t="s">
        <v>242</v>
      </c>
      <c r="O6" s="34" t="s">
        <v>241</v>
      </c>
      <c r="P6" s="67"/>
    </row>
    <row r="7" spans="1:16" ht="21.75" x14ac:dyDescent="0.2">
      <c r="A7" s="69"/>
      <c r="B7" s="68"/>
      <c r="C7" s="68" t="s">
        <v>89</v>
      </c>
      <c r="D7" s="68" t="s">
        <v>240</v>
      </c>
      <c r="E7" s="68" t="s">
        <v>239</v>
      </c>
      <c r="F7" s="68" t="s">
        <v>89</v>
      </c>
      <c r="G7" s="68" t="s">
        <v>240</v>
      </c>
      <c r="H7" s="68" t="s">
        <v>239</v>
      </c>
      <c r="I7" s="68" t="s">
        <v>89</v>
      </c>
      <c r="J7" s="68" t="s">
        <v>240</v>
      </c>
      <c r="K7" s="68" t="s">
        <v>239</v>
      </c>
      <c r="L7" s="68" t="s">
        <v>238</v>
      </c>
      <c r="M7" s="68" t="s">
        <v>89</v>
      </c>
      <c r="N7" s="68" t="s">
        <v>237</v>
      </c>
      <c r="O7" s="68" t="s">
        <v>236</v>
      </c>
      <c r="P7" s="67"/>
    </row>
    <row r="8" spans="1:16" ht="21.75" x14ac:dyDescent="0.2">
      <c r="A8" s="69"/>
      <c r="B8" s="68"/>
      <c r="C8" s="68"/>
      <c r="D8" s="68" t="s">
        <v>234</v>
      </c>
      <c r="E8" s="68" t="s">
        <v>233</v>
      </c>
      <c r="F8" s="68"/>
      <c r="G8" s="68" t="s">
        <v>234</v>
      </c>
      <c r="H8" s="68" t="s">
        <v>233</v>
      </c>
      <c r="I8" s="68"/>
      <c r="J8" s="68" t="s">
        <v>234</v>
      </c>
      <c r="K8" s="68" t="s">
        <v>233</v>
      </c>
      <c r="L8" s="68" t="s">
        <v>232</v>
      </c>
      <c r="M8" s="68"/>
      <c r="N8" s="68"/>
      <c r="O8" s="68"/>
      <c r="P8" s="67"/>
    </row>
    <row r="9" spans="1:16" ht="22.5" thickBot="1" x14ac:dyDescent="0.25">
      <c r="A9" s="32"/>
      <c r="B9" s="66"/>
      <c r="C9" s="66"/>
      <c r="D9" s="66" t="s">
        <v>231</v>
      </c>
      <c r="E9" s="66"/>
      <c r="F9" s="66"/>
      <c r="G9" s="66" t="s">
        <v>231</v>
      </c>
      <c r="H9" s="66"/>
      <c r="I9" s="66"/>
      <c r="J9" s="66" t="s">
        <v>231</v>
      </c>
      <c r="K9" s="66"/>
      <c r="L9" s="66"/>
      <c r="M9" s="66"/>
      <c r="N9" s="66"/>
      <c r="O9" s="66"/>
      <c r="P9" s="30"/>
    </row>
    <row r="10" spans="1:16" ht="19.5" x14ac:dyDescent="0.45">
      <c r="A10" s="29" t="s">
        <v>92</v>
      </c>
      <c r="B10" s="28">
        <v>1607717</v>
      </c>
      <c r="C10" s="92">
        <v>233</v>
      </c>
      <c r="D10" s="92">
        <v>233</v>
      </c>
      <c r="E10" s="92" t="s">
        <v>69</v>
      </c>
      <c r="F10" s="28">
        <v>58372</v>
      </c>
      <c r="G10" s="28">
        <v>58334</v>
      </c>
      <c r="H10" s="92">
        <v>38</v>
      </c>
      <c r="I10" s="28">
        <v>1549112</v>
      </c>
      <c r="J10" s="28">
        <v>1216733</v>
      </c>
      <c r="K10" s="28">
        <v>99238</v>
      </c>
      <c r="L10" s="28">
        <v>233141</v>
      </c>
      <c r="M10" s="28">
        <v>60246561</v>
      </c>
      <c r="N10" s="28">
        <v>31471990</v>
      </c>
      <c r="O10" s="28">
        <v>28774571</v>
      </c>
      <c r="P10" s="27" t="s">
        <v>89</v>
      </c>
    </row>
    <row r="11" spans="1:16" ht="19.5" x14ac:dyDescent="0.45">
      <c r="A11" s="25" t="s">
        <v>259</v>
      </c>
      <c r="B11" s="24">
        <v>3579</v>
      </c>
      <c r="C11" s="26" t="s">
        <v>69</v>
      </c>
      <c r="D11" s="26" t="s">
        <v>69</v>
      </c>
      <c r="E11" s="26" t="s">
        <v>69</v>
      </c>
      <c r="F11" s="26" t="s">
        <v>69</v>
      </c>
      <c r="G11" s="26" t="s">
        <v>69</v>
      </c>
      <c r="H11" s="26" t="s">
        <v>69</v>
      </c>
      <c r="I11" s="24">
        <v>3579</v>
      </c>
      <c r="J11" s="24">
        <v>2838</v>
      </c>
      <c r="K11" s="26">
        <v>364</v>
      </c>
      <c r="L11" s="26">
        <v>377</v>
      </c>
      <c r="M11" s="24">
        <v>77969</v>
      </c>
      <c r="N11" s="24">
        <v>76359</v>
      </c>
      <c r="O11" s="24">
        <v>1610</v>
      </c>
      <c r="P11" s="23" t="s">
        <v>258</v>
      </c>
    </row>
    <row r="12" spans="1:16" ht="19.5" x14ac:dyDescent="0.45">
      <c r="A12" s="25" t="s">
        <v>257</v>
      </c>
      <c r="B12" s="24">
        <v>1417</v>
      </c>
      <c r="C12" s="26" t="s">
        <v>69</v>
      </c>
      <c r="D12" s="26" t="s">
        <v>69</v>
      </c>
      <c r="E12" s="26" t="s">
        <v>69</v>
      </c>
      <c r="F12" s="26" t="s">
        <v>69</v>
      </c>
      <c r="G12" s="26" t="s">
        <v>69</v>
      </c>
      <c r="H12" s="26" t="s">
        <v>69</v>
      </c>
      <c r="I12" s="24">
        <v>1417</v>
      </c>
      <c r="J12" s="24">
        <v>1412</v>
      </c>
      <c r="K12" s="26">
        <v>5</v>
      </c>
      <c r="L12" s="26" t="s">
        <v>69</v>
      </c>
      <c r="M12" s="24">
        <v>27437</v>
      </c>
      <c r="N12" s="24">
        <v>26627</v>
      </c>
      <c r="O12" s="26">
        <v>810</v>
      </c>
      <c r="P12" s="23" t="s">
        <v>256</v>
      </c>
    </row>
    <row r="13" spans="1:16" ht="19.5" x14ac:dyDescent="0.45">
      <c r="A13" s="25" t="s">
        <v>40</v>
      </c>
      <c r="B13" s="24">
        <v>311618</v>
      </c>
      <c r="C13" s="26">
        <v>124</v>
      </c>
      <c r="D13" s="26">
        <v>124</v>
      </c>
      <c r="E13" s="26" t="s">
        <v>69</v>
      </c>
      <c r="F13" s="24">
        <v>24850</v>
      </c>
      <c r="G13" s="24">
        <v>24850</v>
      </c>
      <c r="H13" s="26" t="s">
        <v>69</v>
      </c>
      <c r="I13" s="24">
        <v>286644</v>
      </c>
      <c r="J13" s="24">
        <v>246182</v>
      </c>
      <c r="K13" s="24">
        <v>8883</v>
      </c>
      <c r="L13" s="24">
        <v>31579</v>
      </c>
      <c r="M13" s="24">
        <v>19598757</v>
      </c>
      <c r="N13" s="24">
        <v>9273036</v>
      </c>
      <c r="O13" s="24">
        <v>10325721</v>
      </c>
      <c r="P13" s="23" t="s">
        <v>342</v>
      </c>
    </row>
    <row r="14" spans="1:16" ht="19.5" x14ac:dyDescent="0.45">
      <c r="A14" s="25" t="s">
        <v>229</v>
      </c>
      <c r="B14" s="24">
        <v>289355</v>
      </c>
      <c r="C14" s="26">
        <v>18</v>
      </c>
      <c r="D14" s="26">
        <v>18</v>
      </c>
      <c r="E14" s="26" t="s">
        <v>69</v>
      </c>
      <c r="F14" s="24">
        <v>10606</v>
      </c>
      <c r="G14" s="24">
        <v>10606</v>
      </c>
      <c r="H14" s="26" t="s">
        <v>69</v>
      </c>
      <c r="I14" s="24">
        <v>278731</v>
      </c>
      <c r="J14" s="24">
        <v>248983</v>
      </c>
      <c r="K14" s="24">
        <v>6664</v>
      </c>
      <c r="L14" s="24">
        <v>23084</v>
      </c>
      <c r="M14" s="24">
        <v>11801507</v>
      </c>
      <c r="N14" s="24">
        <v>6728485</v>
      </c>
      <c r="O14" s="24">
        <v>5073022</v>
      </c>
      <c r="P14" s="23" t="s">
        <v>341</v>
      </c>
    </row>
    <row r="15" spans="1:16" ht="19.5" x14ac:dyDescent="0.45">
      <c r="A15" s="25" t="s">
        <v>227</v>
      </c>
      <c r="B15" s="24">
        <v>39795</v>
      </c>
      <c r="C15" s="26" t="s">
        <v>69</v>
      </c>
      <c r="D15" s="26" t="s">
        <v>69</v>
      </c>
      <c r="E15" s="26" t="s">
        <v>69</v>
      </c>
      <c r="F15" s="26" t="s">
        <v>69</v>
      </c>
      <c r="G15" s="26" t="s">
        <v>69</v>
      </c>
      <c r="H15" s="26" t="s">
        <v>69</v>
      </c>
      <c r="I15" s="24">
        <v>39795</v>
      </c>
      <c r="J15" s="24">
        <v>31995</v>
      </c>
      <c r="K15" s="26">
        <v>831</v>
      </c>
      <c r="L15" s="24">
        <v>6969</v>
      </c>
      <c r="M15" s="24">
        <v>497630</v>
      </c>
      <c r="N15" s="24">
        <v>493409</v>
      </c>
      <c r="O15" s="24">
        <v>4221</v>
      </c>
      <c r="P15" s="23" t="s">
        <v>226</v>
      </c>
    </row>
    <row r="16" spans="1:16" ht="19.5" x14ac:dyDescent="0.45">
      <c r="A16" s="25" t="s">
        <v>381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3" t="s">
        <v>380</v>
      </c>
    </row>
    <row r="17" spans="1:16" ht="19.5" x14ac:dyDescent="0.45">
      <c r="A17" s="25" t="s">
        <v>225</v>
      </c>
      <c r="B17" s="26">
        <v>61</v>
      </c>
      <c r="C17" s="26" t="s">
        <v>69</v>
      </c>
      <c r="D17" s="26" t="s">
        <v>69</v>
      </c>
      <c r="E17" s="26" t="s">
        <v>69</v>
      </c>
      <c r="F17" s="26" t="s">
        <v>69</v>
      </c>
      <c r="G17" s="26" t="s">
        <v>69</v>
      </c>
      <c r="H17" s="26" t="s">
        <v>69</v>
      </c>
      <c r="I17" s="26">
        <v>61</v>
      </c>
      <c r="J17" s="26">
        <v>1</v>
      </c>
      <c r="K17" s="26">
        <v>12</v>
      </c>
      <c r="L17" s="26">
        <v>48</v>
      </c>
      <c r="M17" s="26">
        <v>186</v>
      </c>
      <c r="N17" s="26">
        <v>177</v>
      </c>
      <c r="O17" s="26">
        <v>9</v>
      </c>
      <c r="P17" s="23" t="s">
        <v>224</v>
      </c>
    </row>
    <row r="18" spans="1:16" ht="19.5" x14ac:dyDescent="0.45">
      <c r="A18" s="25" t="s">
        <v>379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3" t="s">
        <v>378</v>
      </c>
    </row>
    <row r="19" spans="1:16" ht="19.5" x14ac:dyDescent="0.45">
      <c r="A19" s="25" t="s">
        <v>211</v>
      </c>
      <c r="B19" s="24">
        <v>22900</v>
      </c>
      <c r="C19" s="26" t="s">
        <v>69</v>
      </c>
      <c r="D19" s="26" t="s">
        <v>69</v>
      </c>
      <c r="E19" s="26" t="s">
        <v>69</v>
      </c>
      <c r="F19" s="26" t="s">
        <v>69</v>
      </c>
      <c r="G19" s="26" t="s">
        <v>69</v>
      </c>
      <c r="H19" s="26" t="s">
        <v>69</v>
      </c>
      <c r="I19" s="24">
        <v>22900</v>
      </c>
      <c r="J19" s="24">
        <v>16138</v>
      </c>
      <c r="K19" s="24">
        <v>4178</v>
      </c>
      <c r="L19" s="24">
        <v>2584</v>
      </c>
      <c r="M19" s="24">
        <v>196214</v>
      </c>
      <c r="N19" s="24">
        <v>195854</v>
      </c>
      <c r="O19" s="26">
        <v>360</v>
      </c>
      <c r="P19" s="23" t="s">
        <v>377</v>
      </c>
    </row>
    <row r="20" spans="1:16" ht="19.5" x14ac:dyDescent="0.45">
      <c r="A20" s="25" t="s">
        <v>209</v>
      </c>
      <c r="B20" s="24">
        <v>90065</v>
      </c>
      <c r="C20" s="26" t="s">
        <v>69</v>
      </c>
      <c r="D20" s="26" t="s">
        <v>69</v>
      </c>
      <c r="E20" s="26" t="s">
        <v>69</v>
      </c>
      <c r="F20" s="26">
        <v>726</v>
      </c>
      <c r="G20" s="26">
        <v>726</v>
      </c>
      <c r="H20" s="26" t="s">
        <v>69</v>
      </c>
      <c r="I20" s="24">
        <v>89339</v>
      </c>
      <c r="J20" s="24">
        <v>59923</v>
      </c>
      <c r="K20" s="24">
        <v>10137</v>
      </c>
      <c r="L20" s="24">
        <v>19279</v>
      </c>
      <c r="M20" s="24">
        <v>1271248</v>
      </c>
      <c r="N20" s="24">
        <v>921876</v>
      </c>
      <c r="O20" s="24">
        <v>349372</v>
      </c>
      <c r="P20" s="23" t="s">
        <v>208</v>
      </c>
    </row>
    <row r="21" spans="1:16" ht="19.5" x14ac:dyDescent="0.45">
      <c r="A21" s="25" t="s">
        <v>303</v>
      </c>
      <c r="B21" s="24">
        <v>14055</v>
      </c>
      <c r="C21" s="26" t="s">
        <v>69</v>
      </c>
      <c r="D21" s="26" t="s">
        <v>69</v>
      </c>
      <c r="E21" s="26" t="s">
        <v>69</v>
      </c>
      <c r="F21" s="26">
        <v>282</v>
      </c>
      <c r="G21" s="26">
        <v>281</v>
      </c>
      <c r="H21" s="26">
        <v>1</v>
      </c>
      <c r="I21" s="24">
        <v>13773</v>
      </c>
      <c r="J21" s="24">
        <v>8036</v>
      </c>
      <c r="K21" s="24">
        <v>4830</v>
      </c>
      <c r="L21" s="26">
        <v>907</v>
      </c>
      <c r="M21" s="24">
        <v>602945</v>
      </c>
      <c r="N21" s="24">
        <v>286940</v>
      </c>
      <c r="O21" s="24">
        <v>316005</v>
      </c>
      <c r="P21" s="23" t="s">
        <v>302</v>
      </c>
    </row>
    <row r="22" spans="1:16" ht="39" x14ac:dyDescent="0.45">
      <c r="A22" s="25" t="s">
        <v>301</v>
      </c>
      <c r="B22" s="26">
        <v>3</v>
      </c>
      <c r="C22" s="26" t="s">
        <v>69</v>
      </c>
      <c r="D22" s="26" t="s">
        <v>69</v>
      </c>
      <c r="E22" s="26" t="s">
        <v>69</v>
      </c>
      <c r="F22" s="26" t="s">
        <v>69</v>
      </c>
      <c r="G22" s="26" t="s">
        <v>69</v>
      </c>
      <c r="H22" s="26" t="s">
        <v>69</v>
      </c>
      <c r="I22" s="26">
        <v>3</v>
      </c>
      <c r="J22" s="26">
        <v>2</v>
      </c>
      <c r="K22" s="26">
        <v>1</v>
      </c>
      <c r="L22" s="26" t="s">
        <v>69</v>
      </c>
      <c r="M22" s="26">
        <v>27</v>
      </c>
      <c r="N22" s="26">
        <v>27</v>
      </c>
      <c r="O22" s="26" t="s">
        <v>69</v>
      </c>
      <c r="P22" s="23" t="s">
        <v>376</v>
      </c>
    </row>
    <row r="23" spans="1:16" ht="39" x14ac:dyDescent="0.45">
      <c r="A23" s="25" t="s">
        <v>299</v>
      </c>
      <c r="B23" s="26">
        <v>497</v>
      </c>
      <c r="C23" s="26" t="s">
        <v>69</v>
      </c>
      <c r="D23" s="26" t="s">
        <v>69</v>
      </c>
      <c r="E23" s="26" t="s">
        <v>69</v>
      </c>
      <c r="F23" s="26" t="s">
        <v>69</v>
      </c>
      <c r="G23" s="26" t="s">
        <v>69</v>
      </c>
      <c r="H23" s="26" t="s">
        <v>69</v>
      </c>
      <c r="I23" s="26">
        <v>497</v>
      </c>
      <c r="J23" s="26">
        <v>2</v>
      </c>
      <c r="K23" s="26">
        <v>15</v>
      </c>
      <c r="L23" s="26">
        <v>480</v>
      </c>
      <c r="M23" s="24">
        <v>1908</v>
      </c>
      <c r="N23" s="24">
        <v>1908</v>
      </c>
      <c r="O23" s="26" t="s">
        <v>69</v>
      </c>
      <c r="P23" s="23" t="s">
        <v>375</v>
      </c>
    </row>
    <row r="24" spans="1:16" ht="19.5" x14ac:dyDescent="0.45">
      <c r="A24" s="25" t="s">
        <v>187</v>
      </c>
      <c r="B24" s="24">
        <v>52987</v>
      </c>
      <c r="C24" s="26" t="s">
        <v>69</v>
      </c>
      <c r="D24" s="26" t="s">
        <v>69</v>
      </c>
      <c r="E24" s="26" t="s">
        <v>69</v>
      </c>
      <c r="F24" s="26">
        <v>728</v>
      </c>
      <c r="G24" s="26">
        <v>728</v>
      </c>
      <c r="H24" s="26" t="s">
        <v>69</v>
      </c>
      <c r="I24" s="24">
        <v>52259</v>
      </c>
      <c r="J24" s="24">
        <v>42232</v>
      </c>
      <c r="K24" s="26">
        <v>614</v>
      </c>
      <c r="L24" s="24">
        <v>9413</v>
      </c>
      <c r="M24" s="24">
        <v>1158998</v>
      </c>
      <c r="N24" s="24">
        <v>737273</v>
      </c>
      <c r="O24" s="24">
        <v>421725</v>
      </c>
      <c r="P24" s="23" t="s">
        <v>186</v>
      </c>
    </row>
    <row r="25" spans="1:16" ht="19.5" x14ac:dyDescent="0.45">
      <c r="A25" s="25" t="s">
        <v>185</v>
      </c>
      <c r="B25" s="24">
        <v>18355</v>
      </c>
      <c r="C25" s="26" t="s">
        <v>69</v>
      </c>
      <c r="D25" s="26" t="s">
        <v>69</v>
      </c>
      <c r="E25" s="26" t="s">
        <v>69</v>
      </c>
      <c r="F25" s="26" t="s">
        <v>69</v>
      </c>
      <c r="G25" s="26" t="s">
        <v>69</v>
      </c>
      <c r="H25" s="26" t="s">
        <v>69</v>
      </c>
      <c r="I25" s="24">
        <v>18355</v>
      </c>
      <c r="J25" s="24">
        <v>14390</v>
      </c>
      <c r="K25" s="24">
        <v>1775</v>
      </c>
      <c r="L25" s="24">
        <v>2190</v>
      </c>
      <c r="M25" s="24">
        <v>181362</v>
      </c>
      <c r="N25" s="24">
        <v>178932</v>
      </c>
      <c r="O25" s="24">
        <v>2430</v>
      </c>
      <c r="P25" s="23" t="s">
        <v>184</v>
      </c>
    </row>
    <row r="26" spans="1:16" ht="19.5" x14ac:dyDescent="0.45">
      <c r="A26" s="25" t="s">
        <v>223</v>
      </c>
      <c r="B26" s="24">
        <v>33489</v>
      </c>
      <c r="C26" s="26" t="s">
        <v>69</v>
      </c>
      <c r="D26" s="26" t="s">
        <v>69</v>
      </c>
      <c r="E26" s="26" t="s">
        <v>69</v>
      </c>
      <c r="F26" s="26" t="s">
        <v>69</v>
      </c>
      <c r="G26" s="26" t="s">
        <v>69</v>
      </c>
      <c r="H26" s="26" t="s">
        <v>69</v>
      </c>
      <c r="I26" s="24">
        <v>33489</v>
      </c>
      <c r="J26" s="24">
        <v>18261</v>
      </c>
      <c r="K26" s="24">
        <v>2187</v>
      </c>
      <c r="L26" s="24">
        <v>13041</v>
      </c>
      <c r="M26" s="24">
        <v>162628</v>
      </c>
      <c r="N26" s="24">
        <v>148548</v>
      </c>
      <c r="O26" s="24">
        <v>14080</v>
      </c>
      <c r="P26" s="23" t="s">
        <v>222</v>
      </c>
    </row>
    <row r="27" spans="1:16" ht="19.5" x14ac:dyDescent="0.45">
      <c r="A27" s="25" t="s">
        <v>221</v>
      </c>
      <c r="B27" s="24">
        <v>86801</v>
      </c>
      <c r="C27" s="26" t="s">
        <v>69</v>
      </c>
      <c r="D27" s="26" t="s">
        <v>69</v>
      </c>
      <c r="E27" s="26" t="s">
        <v>69</v>
      </c>
      <c r="F27" s="26" t="s">
        <v>69</v>
      </c>
      <c r="G27" s="26" t="s">
        <v>69</v>
      </c>
      <c r="H27" s="26" t="s">
        <v>69</v>
      </c>
      <c r="I27" s="24">
        <v>86801</v>
      </c>
      <c r="J27" s="24">
        <v>41468</v>
      </c>
      <c r="K27" s="24">
        <v>9858</v>
      </c>
      <c r="L27" s="24">
        <v>35475</v>
      </c>
      <c r="M27" s="24">
        <v>429192</v>
      </c>
      <c r="N27" s="24">
        <v>428202</v>
      </c>
      <c r="O27" s="26">
        <v>990</v>
      </c>
      <c r="P27" s="23" t="s">
        <v>220</v>
      </c>
    </row>
    <row r="28" spans="1:16" ht="19.5" x14ac:dyDescent="0.45">
      <c r="A28" s="25" t="s">
        <v>219</v>
      </c>
      <c r="B28" s="24">
        <v>12270</v>
      </c>
      <c r="C28" s="26" t="s">
        <v>69</v>
      </c>
      <c r="D28" s="26" t="s">
        <v>69</v>
      </c>
      <c r="E28" s="26" t="s">
        <v>69</v>
      </c>
      <c r="F28" s="26" t="s">
        <v>69</v>
      </c>
      <c r="G28" s="26" t="s">
        <v>69</v>
      </c>
      <c r="H28" s="26" t="s">
        <v>69</v>
      </c>
      <c r="I28" s="24">
        <v>12270</v>
      </c>
      <c r="J28" s="24">
        <v>8441</v>
      </c>
      <c r="K28" s="24">
        <v>1724</v>
      </c>
      <c r="L28" s="24">
        <v>2105</v>
      </c>
      <c r="M28" s="24">
        <v>68901</v>
      </c>
      <c r="N28" s="24">
        <v>68631</v>
      </c>
      <c r="O28" s="26">
        <v>270</v>
      </c>
      <c r="P28" s="23" t="s">
        <v>218</v>
      </c>
    </row>
    <row r="29" spans="1:16" ht="19.5" x14ac:dyDescent="0.45">
      <c r="A29" s="25" t="s">
        <v>217</v>
      </c>
      <c r="B29" s="24">
        <v>48635</v>
      </c>
      <c r="C29" s="26" t="s">
        <v>69</v>
      </c>
      <c r="D29" s="26" t="s">
        <v>69</v>
      </c>
      <c r="E29" s="26" t="s">
        <v>69</v>
      </c>
      <c r="F29" s="26" t="s">
        <v>69</v>
      </c>
      <c r="G29" s="26" t="s">
        <v>69</v>
      </c>
      <c r="H29" s="26" t="s">
        <v>69</v>
      </c>
      <c r="I29" s="24">
        <v>48635</v>
      </c>
      <c r="J29" s="24">
        <v>22408</v>
      </c>
      <c r="K29" s="24">
        <v>6880</v>
      </c>
      <c r="L29" s="24">
        <v>19347</v>
      </c>
      <c r="M29" s="24">
        <v>274448</v>
      </c>
      <c r="N29" s="24">
        <v>273368</v>
      </c>
      <c r="O29" s="24">
        <v>1080</v>
      </c>
      <c r="P29" s="23" t="s">
        <v>216</v>
      </c>
    </row>
    <row r="30" spans="1:16" ht="19.5" x14ac:dyDescent="0.45">
      <c r="A30" s="25" t="s">
        <v>215</v>
      </c>
      <c r="B30" s="24">
        <v>3039</v>
      </c>
      <c r="C30" s="26" t="s">
        <v>69</v>
      </c>
      <c r="D30" s="26" t="s">
        <v>69</v>
      </c>
      <c r="E30" s="26" t="s">
        <v>69</v>
      </c>
      <c r="F30" s="26" t="s">
        <v>69</v>
      </c>
      <c r="G30" s="26" t="s">
        <v>69</v>
      </c>
      <c r="H30" s="26" t="s">
        <v>69</v>
      </c>
      <c r="I30" s="24">
        <v>3039</v>
      </c>
      <c r="J30" s="26">
        <v>8</v>
      </c>
      <c r="K30" s="26">
        <v>57</v>
      </c>
      <c r="L30" s="24">
        <v>2974</v>
      </c>
      <c r="M30" s="24">
        <v>12596</v>
      </c>
      <c r="N30" s="24">
        <v>12596</v>
      </c>
      <c r="O30" s="26" t="s">
        <v>69</v>
      </c>
      <c r="P30" s="23" t="s">
        <v>214</v>
      </c>
    </row>
    <row r="31" spans="1:16" ht="19.5" x14ac:dyDescent="0.45">
      <c r="A31" s="25" t="s">
        <v>213</v>
      </c>
      <c r="B31" s="24">
        <v>46034</v>
      </c>
      <c r="C31" s="26" t="s">
        <v>69</v>
      </c>
      <c r="D31" s="26" t="s">
        <v>69</v>
      </c>
      <c r="E31" s="26" t="s">
        <v>69</v>
      </c>
      <c r="F31" s="26" t="s">
        <v>69</v>
      </c>
      <c r="G31" s="26" t="s">
        <v>69</v>
      </c>
      <c r="H31" s="26" t="s">
        <v>69</v>
      </c>
      <c r="I31" s="24">
        <v>46034</v>
      </c>
      <c r="J31" s="24">
        <v>16265</v>
      </c>
      <c r="K31" s="24">
        <v>9544</v>
      </c>
      <c r="L31" s="24">
        <v>20225</v>
      </c>
      <c r="M31" s="24">
        <v>220828</v>
      </c>
      <c r="N31" s="24">
        <v>220468</v>
      </c>
      <c r="O31" s="26">
        <v>360</v>
      </c>
      <c r="P31" s="23" t="s">
        <v>374</v>
      </c>
    </row>
    <row r="32" spans="1:16" ht="39" x14ac:dyDescent="0.45">
      <c r="A32" s="25" t="s">
        <v>179</v>
      </c>
      <c r="B32" s="26">
        <v>187</v>
      </c>
      <c r="C32" s="26" t="s">
        <v>69</v>
      </c>
      <c r="D32" s="26" t="s">
        <v>69</v>
      </c>
      <c r="E32" s="26" t="s">
        <v>69</v>
      </c>
      <c r="F32" s="26" t="s">
        <v>69</v>
      </c>
      <c r="G32" s="26" t="s">
        <v>69</v>
      </c>
      <c r="H32" s="26" t="s">
        <v>69</v>
      </c>
      <c r="I32" s="26">
        <v>187</v>
      </c>
      <c r="J32" s="26" t="s">
        <v>69</v>
      </c>
      <c r="K32" s="26">
        <v>19</v>
      </c>
      <c r="L32" s="26">
        <v>168</v>
      </c>
      <c r="M32" s="26">
        <v>763</v>
      </c>
      <c r="N32" s="26">
        <v>763</v>
      </c>
      <c r="O32" s="26" t="s">
        <v>69</v>
      </c>
      <c r="P32" s="23" t="s">
        <v>178</v>
      </c>
    </row>
    <row r="33" spans="1:16" ht="19.5" x14ac:dyDescent="0.45">
      <c r="A33" s="25" t="s">
        <v>297</v>
      </c>
      <c r="B33" s="24">
        <v>5452</v>
      </c>
      <c r="C33" s="26" t="s">
        <v>69</v>
      </c>
      <c r="D33" s="26" t="s">
        <v>69</v>
      </c>
      <c r="E33" s="26" t="s">
        <v>69</v>
      </c>
      <c r="F33" s="26" t="s">
        <v>69</v>
      </c>
      <c r="G33" s="26" t="s">
        <v>69</v>
      </c>
      <c r="H33" s="26" t="s">
        <v>69</v>
      </c>
      <c r="I33" s="24">
        <v>5452</v>
      </c>
      <c r="J33" s="24">
        <v>2469</v>
      </c>
      <c r="K33" s="24">
        <v>2887</v>
      </c>
      <c r="L33" s="26">
        <v>96</v>
      </c>
      <c r="M33" s="24">
        <v>50696</v>
      </c>
      <c r="N33" s="24">
        <v>50516</v>
      </c>
      <c r="O33" s="26">
        <v>180</v>
      </c>
      <c r="P33" s="23" t="s">
        <v>373</v>
      </c>
    </row>
    <row r="34" spans="1:16" ht="19.5" x14ac:dyDescent="0.45">
      <c r="A34" s="25" t="s">
        <v>295</v>
      </c>
      <c r="B34" s="26">
        <v>456</v>
      </c>
      <c r="C34" s="26" t="s">
        <v>69</v>
      </c>
      <c r="D34" s="26" t="s">
        <v>69</v>
      </c>
      <c r="E34" s="26" t="s">
        <v>69</v>
      </c>
      <c r="F34" s="26" t="s">
        <v>69</v>
      </c>
      <c r="G34" s="26" t="s">
        <v>69</v>
      </c>
      <c r="H34" s="26" t="s">
        <v>69</v>
      </c>
      <c r="I34" s="26">
        <v>456</v>
      </c>
      <c r="J34" s="26" t="s">
        <v>69</v>
      </c>
      <c r="K34" s="26">
        <v>54</v>
      </c>
      <c r="L34" s="26">
        <v>402</v>
      </c>
      <c r="M34" s="24">
        <v>2874</v>
      </c>
      <c r="N34" s="24">
        <v>2874</v>
      </c>
      <c r="O34" s="26" t="s">
        <v>69</v>
      </c>
      <c r="P34" s="23" t="s">
        <v>294</v>
      </c>
    </row>
    <row r="35" spans="1:16" ht="19.5" x14ac:dyDescent="0.45">
      <c r="A35" s="25" t="s">
        <v>293</v>
      </c>
      <c r="B35" s="26">
        <v>383</v>
      </c>
      <c r="C35" s="26" t="s">
        <v>69</v>
      </c>
      <c r="D35" s="26" t="s">
        <v>69</v>
      </c>
      <c r="E35" s="26" t="s">
        <v>69</v>
      </c>
      <c r="F35" s="26" t="s">
        <v>69</v>
      </c>
      <c r="G35" s="26" t="s">
        <v>69</v>
      </c>
      <c r="H35" s="26" t="s">
        <v>69</v>
      </c>
      <c r="I35" s="26">
        <v>383</v>
      </c>
      <c r="J35" s="26">
        <v>2</v>
      </c>
      <c r="K35" s="26">
        <v>161</v>
      </c>
      <c r="L35" s="26">
        <v>220</v>
      </c>
      <c r="M35" s="24">
        <v>6760</v>
      </c>
      <c r="N35" s="24">
        <v>6760</v>
      </c>
      <c r="O35" s="26" t="s">
        <v>69</v>
      </c>
      <c r="P35" s="23" t="s">
        <v>372</v>
      </c>
    </row>
    <row r="36" spans="1:16" ht="19.5" x14ac:dyDescent="0.45">
      <c r="A36" s="25" t="s">
        <v>291</v>
      </c>
      <c r="B36" s="26">
        <v>6</v>
      </c>
      <c r="C36" s="26" t="s">
        <v>69</v>
      </c>
      <c r="D36" s="26" t="s">
        <v>69</v>
      </c>
      <c r="E36" s="26" t="s">
        <v>69</v>
      </c>
      <c r="F36" s="26" t="s">
        <v>69</v>
      </c>
      <c r="G36" s="26" t="s">
        <v>69</v>
      </c>
      <c r="H36" s="26" t="s">
        <v>69</v>
      </c>
      <c r="I36" s="26">
        <v>6</v>
      </c>
      <c r="J36" s="26">
        <v>3</v>
      </c>
      <c r="K36" s="26">
        <v>3</v>
      </c>
      <c r="L36" s="26" t="s">
        <v>69</v>
      </c>
      <c r="M36" s="26">
        <v>83</v>
      </c>
      <c r="N36" s="26">
        <v>83</v>
      </c>
      <c r="O36" s="26" t="s">
        <v>69</v>
      </c>
      <c r="P36" s="23" t="s">
        <v>371</v>
      </c>
    </row>
    <row r="37" spans="1:16" ht="19.5" x14ac:dyDescent="0.45">
      <c r="A37" s="25" t="s">
        <v>207</v>
      </c>
      <c r="B37" s="24">
        <v>1512</v>
      </c>
      <c r="C37" s="26" t="s">
        <v>69</v>
      </c>
      <c r="D37" s="26" t="s">
        <v>69</v>
      </c>
      <c r="E37" s="26" t="s">
        <v>69</v>
      </c>
      <c r="F37" s="26" t="s">
        <v>69</v>
      </c>
      <c r="G37" s="26" t="s">
        <v>69</v>
      </c>
      <c r="H37" s="26" t="s">
        <v>69</v>
      </c>
      <c r="I37" s="24">
        <v>1512</v>
      </c>
      <c r="J37" s="26">
        <v>5</v>
      </c>
      <c r="K37" s="26">
        <v>12</v>
      </c>
      <c r="L37" s="24">
        <v>1495</v>
      </c>
      <c r="M37" s="24">
        <v>10347</v>
      </c>
      <c r="N37" s="24">
        <v>10347</v>
      </c>
      <c r="O37" s="26" t="s">
        <v>69</v>
      </c>
      <c r="P37" s="23" t="s">
        <v>370</v>
      </c>
    </row>
    <row r="38" spans="1:16" ht="19.5" x14ac:dyDescent="0.45">
      <c r="A38" s="25" t="s">
        <v>205</v>
      </c>
      <c r="B38" s="24">
        <v>14228</v>
      </c>
      <c r="C38" s="26" t="s">
        <v>69</v>
      </c>
      <c r="D38" s="26" t="s">
        <v>69</v>
      </c>
      <c r="E38" s="26" t="s">
        <v>69</v>
      </c>
      <c r="F38" s="26" t="s">
        <v>69</v>
      </c>
      <c r="G38" s="26" t="s">
        <v>69</v>
      </c>
      <c r="H38" s="26" t="s">
        <v>69</v>
      </c>
      <c r="I38" s="24">
        <v>14228</v>
      </c>
      <c r="J38" s="24">
        <v>10469</v>
      </c>
      <c r="K38" s="24">
        <v>2374</v>
      </c>
      <c r="L38" s="24">
        <v>1385</v>
      </c>
      <c r="M38" s="24">
        <v>157747</v>
      </c>
      <c r="N38" s="24">
        <v>157477</v>
      </c>
      <c r="O38" s="26">
        <v>270</v>
      </c>
      <c r="P38" s="23" t="s">
        <v>204</v>
      </c>
    </row>
    <row r="39" spans="1:16" ht="19.5" x14ac:dyDescent="0.45">
      <c r="A39" s="25" t="s">
        <v>203</v>
      </c>
      <c r="B39" s="24">
        <v>2082</v>
      </c>
      <c r="C39" s="26" t="s">
        <v>69</v>
      </c>
      <c r="D39" s="26" t="s">
        <v>69</v>
      </c>
      <c r="E39" s="26" t="s">
        <v>69</v>
      </c>
      <c r="F39" s="26" t="s">
        <v>69</v>
      </c>
      <c r="G39" s="26" t="s">
        <v>69</v>
      </c>
      <c r="H39" s="26" t="s">
        <v>69</v>
      </c>
      <c r="I39" s="24">
        <v>2082</v>
      </c>
      <c r="J39" s="26">
        <v>71</v>
      </c>
      <c r="K39" s="26">
        <v>910</v>
      </c>
      <c r="L39" s="24">
        <v>1101</v>
      </c>
      <c r="M39" s="24">
        <v>9547</v>
      </c>
      <c r="N39" s="24">
        <v>9547</v>
      </c>
      <c r="O39" s="26" t="s">
        <v>69</v>
      </c>
      <c r="P39" s="23" t="s">
        <v>202</v>
      </c>
    </row>
    <row r="40" spans="1:16" ht="19.5" x14ac:dyDescent="0.45">
      <c r="A40" s="25" t="s">
        <v>201</v>
      </c>
      <c r="B40" s="24">
        <v>155544</v>
      </c>
      <c r="C40" s="26">
        <v>59</v>
      </c>
      <c r="D40" s="26">
        <v>59</v>
      </c>
      <c r="E40" s="26" t="s">
        <v>69</v>
      </c>
      <c r="F40" s="24">
        <v>6951</v>
      </c>
      <c r="G40" s="24">
        <v>6950</v>
      </c>
      <c r="H40" s="26">
        <v>1</v>
      </c>
      <c r="I40" s="24">
        <v>148534</v>
      </c>
      <c r="J40" s="24">
        <v>126280</v>
      </c>
      <c r="K40" s="24">
        <v>12929</v>
      </c>
      <c r="L40" s="24">
        <v>9325</v>
      </c>
      <c r="M40" s="24">
        <v>8071907</v>
      </c>
      <c r="N40" s="24">
        <v>3668164</v>
      </c>
      <c r="O40" s="24">
        <v>4403743</v>
      </c>
      <c r="P40" s="23" t="s">
        <v>340</v>
      </c>
    </row>
    <row r="41" spans="1:16" ht="19.5" x14ac:dyDescent="0.45">
      <c r="A41" s="25" t="s">
        <v>369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3" t="s">
        <v>368</v>
      </c>
    </row>
    <row r="42" spans="1:16" ht="19.5" x14ac:dyDescent="0.45">
      <c r="A42" s="25" t="s">
        <v>177</v>
      </c>
      <c r="B42" s="26">
        <v>423</v>
      </c>
      <c r="C42" s="26" t="s">
        <v>69</v>
      </c>
      <c r="D42" s="26" t="s">
        <v>69</v>
      </c>
      <c r="E42" s="26" t="s">
        <v>69</v>
      </c>
      <c r="F42" s="26" t="s">
        <v>69</v>
      </c>
      <c r="G42" s="26" t="s">
        <v>69</v>
      </c>
      <c r="H42" s="26" t="s">
        <v>69</v>
      </c>
      <c r="I42" s="26">
        <v>423</v>
      </c>
      <c r="J42" s="26">
        <v>1</v>
      </c>
      <c r="K42" s="26" t="s">
        <v>69</v>
      </c>
      <c r="L42" s="26">
        <v>422</v>
      </c>
      <c r="M42" s="24">
        <v>1232</v>
      </c>
      <c r="N42" s="24">
        <v>1232</v>
      </c>
      <c r="O42" s="26" t="s">
        <v>69</v>
      </c>
      <c r="P42" s="23" t="s">
        <v>176</v>
      </c>
    </row>
    <row r="43" spans="1:16" ht="19.5" x14ac:dyDescent="0.45">
      <c r="A43" s="25" t="s">
        <v>183</v>
      </c>
      <c r="B43" s="24">
        <v>30304</v>
      </c>
      <c r="C43" s="26" t="s">
        <v>69</v>
      </c>
      <c r="D43" s="26" t="s">
        <v>69</v>
      </c>
      <c r="E43" s="26" t="s">
        <v>69</v>
      </c>
      <c r="F43" s="26">
        <v>38</v>
      </c>
      <c r="G43" s="26">
        <v>38</v>
      </c>
      <c r="H43" s="26" t="s">
        <v>69</v>
      </c>
      <c r="I43" s="24">
        <v>30266</v>
      </c>
      <c r="J43" s="24">
        <v>25881</v>
      </c>
      <c r="K43" s="24">
        <v>1790</v>
      </c>
      <c r="L43" s="24">
        <v>2595</v>
      </c>
      <c r="M43" s="24">
        <v>460448</v>
      </c>
      <c r="N43" s="24">
        <v>405651</v>
      </c>
      <c r="O43" s="24">
        <v>54797</v>
      </c>
      <c r="P43" s="23" t="s">
        <v>182</v>
      </c>
    </row>
    <row r="44" spans="1:16" ht="19.5" x14ac:dyDescent="0.45">
      <c r="A44" s="25" t="s">
        <v>181</v>
      </c>
      <c r="B44" s="24">
        <v>87046</v>
      </c>
      <c r="C44" s="26" t="s">
        <v>69</v>
      </c>
      <c r="D44" s="26" t="s">
        <v>69</v>
      </c>
      <c r="E44" s="26" t="s">
        <v>69</v>
      </c>
      <c r="F44" s="24">
        <v>1003</v>
      </c>
      <c r="G44" s="24">
        <v>1003</v>
      </c>
      <c r="H44" s="26" t="s">
        <v>69</v>
      </c>
      <c r="I44" s="24">
        <v>86043</v>
      </c>
      <c r="J44" s="24">
        <v>75085</v>
      </c>
      <c r="K44" s="24">
        <v>2457</v>
      </c>
      <c r="L44" s="24">
        <v>8501</v>
      </c>
      <c r="M44" s="24">
        <v>2831974</v>
      </c>
      <c r="N44" s="24">
        <v>1651386</v>
      </c>
      <c r="O44" s="24">
        <v>1180588</v>
      </c>
      <c r="P44" s="23" t="s">
        <v>180</v>
      </c>
    </row>
    <row r="45" spans="1:16" ht="19.5" x14ac:dyDescent="0.45">
      <c r="A45" s="25" t="s">
        <v>263</v>
      </c>
      <c r="B45" s="24">
        <v>16334</v>
      </c>
      <c r="C45" s="26" t="s">
        <v>69</v>
      </c>
      <c r="D45" s="26" t="s">
        <v>69</v>
      </c>
      <c r="E45" s="26" t="s">
        <v>69</v>
      </c>
      <c r="F45" s="26">
        <v>506</v>
      </c>
      <c r="G45" s="26">
        <v>506</v>
      </c>
      <c r="H45" s="26" t="s">
        <v>69</v>
      </c>
      <c r="I45" s="24">
        <v>15828</v>
      </c>
      <c r="J45" s="24">
        <v>14348</v>
      </c>
      <c r="K45" s="26">
        <v>354</v>
      </c>
      <c r="L45" s="24">
        <v>1126</v>
      </c>
      <c r="M45" s="24">
        <v>643926</v>
      </c>
      <c r="N45" s="24">
        <v>360857</v>
      </c>
      <c r="O45" s="24">
        <v>283069</v>
      </c>
      <c r="P45" s="23" t="s">
        <v>344</v>
      </c>
    </row>
    <row r="46" spans="1:16" ht="19.5" x14ac:dyDescent="0.45">
      <c r="A46" s="25" t="s">
        <v>261</v>
      </c>
      <c r="B46" s="24">
        <v>5527</v>
      </c>
      <c r="C46" s="26" t="s">
        <v>69</v>
      </c>
      <c r="D46" s="26" t="s">
        <v>69</v>
      </c>
      <c r="E46" s="26" t="s">
        <v>69</v>
      </c>
      <c r="F46" s="26">
        <v>32</v>
      </c>
      <c r="G46" s="26">
        <v>32</v>
      </c>
      <c r="H46" s="26" t="s">
        <v>69</v>
      </c>
      <c r="I46" s="24">
        <v>5495</v>
      </c>
      <c r="J46" s="24">
        <v>4628</v>
      </c>
      <c r="K46" s="26">
        <v>33</v>
      </c>
      <c r="L46" s="26">
        <v>834</v>
      </c>
      <c r="M46" s="24">
        <v>116172</v>
      </c>
      <c r="N46" s="24">
        <v>97462</v>
      </c>
      <c r="O46" s="24">
        <v>18710</v>
      </c>
      <c r="P46" s="23" t="s">
        <v>343</v>
      </c>
    </row>
    <row r="47" spans="1:16" ht="19.5" x14ac:dyDescent="0.45">
      <c r="A47" s="25" t="s">
        <v>275</v>
      </c>
      <c r="B47" s="24">
        <v>18929</v>
      </c>
      <c r="C47" s="26" t="s">
        <v>69</v>
      </c>
      <c r="D47" s="26" t="s">
        <v>69</v>
      </c>
      <c r="E47" s="26" t="s">
        <v>69</v>
      </c>
      <c r="F47" s="26">
        <v>101</v>
      </c>
      <c r="G47" s="26">
        <v>101</v>
      </c>
      <c r="H47" s="26" t="s">
        <v>69</v>
      </c>
      <c r="I47" s="24">
        <v>18828</v>
      </c>
      <c r="J47" s="24">
        <v>15906</v>
      </c>
      <c r="K47" s="26">
        <v>675</v>
      </c>
      <c r="L47" s="24">
        <v>2247</v>
      </c>
      <c r="M47" s="24">
        <v>361136</v>
      </c>
      <c r="N47" s="24">
        <v>247158</v>
      </c>
      <c r="O47" s="24">
        <v>113978</v>
      </c>
      <c r="P47" s="23" t="s">
        <v>274</v>
      </c>
    </row>
    <row r="48" spans="1:16" ht="19.5" x14ac:dyDescent="0.45">
      <c r="A48" s="25" t="s">
        <v>273</v>
      </c>
      <c r="B48" s="24">
        <v>9019</v>
      </c>
      <c r="C48" s="26" t="s">
        <v>69</v>
      </c>
      <c r="D48" s="26" t="s">
        <v>69</v>
      </c>
      <c r="E48" s="26" t="s">
        <v>69</v>
      </c>
      <c r="F48" s="26" t="s">
        <v>69</v>
      </c>
      <c r="G48" s="26" t="s">
        <v>69</v>
      </c>
      <c r="H48" s="26" t="s">
        <v>69</v>
      </c>
      <c r="I48" s="24">
        <v>9019</v>
      </c>
      <c r="J48" s="24">
        <v>8927</v>
      </c>
      <c r="K48" s="26">
        <v>20</v>
      </c>
      <c r="L48" s="26">
        <v>72</v>
      </c>
      <c r="M48" s="24">
        <v>51654</v>
      </c>
      <c r="N48" s="24">
        <v>51484</v>
      </c>
      <c r="O48" s="26">
        <v>170</v>
      </c>
      <c r="P48" s="23" t="s">
        <v>272</v>
      </c>
    </row>
    <row r="49" spans="1:16" ht="19.5" x14ac:dyDescent="0.45">
      <c r="A49" s="25" t="s">
        <v>271</v>
      </c>
      <c r="B49" s="24">
        <v>12426</v>
      </c>
      <c r="C49" s="26" t="s">
        <v>69</v>
      </c>
      <c r="D49" s="26" t="s">
        <v>69</v>
      </c>
      <c r="E49" s="26" t="s">
        <v>69</v>
      </c>
      <c r="F49" s="26">
        <v>35</v>
      </c>
      <c r="G49" s="26">
        <v>35</v>
      </c>
      <c r="H49" s="26" t="s">
        <v>69</v>
      </c>
      <c r="I49" s="24">
        <v>12391</v>
      </c>
      <c r="J49" s="24">
        <v>11219</v>
      </c>
      <c r="K49" s="26">
        <v>68</v>
      </c>
      <c r="L49" s="24">
        <v>1104</v>
      </c>
      <c r="M49" s="24">
        <v>127256</v>
      </c>
      <c r="N49" s="24">
        <v>99497</v>
      </c>
      <c r="O49" s="24">
        <v>27759</v>
      </c>
      <c r="P49" s="23" t="s">
        <v>345</v>
      </c>
    </row>
    <row r="50" spans="1:16" ht="19.5" x14ac:dyDescent="0.45">
      <c r="A50" s="25" t="s">
        <v>269</v>
      </c>
      <c r="B50" s="24">
        <v>3442</v>
      </c>
      <c r="C50" s="26" t="s">
        <v>69</v>
      </c>
      <c r="D50" s="26" t="s">
        <v>69</v>
      </c>
      <c r="E50" s="26" t="s">
        <v>69</v>
      </c>
      <c r="F50" s="26" t="s">
        <v>69</v>
      </c>
      <c r="G50" s="26" t="s">
        <v>69</v>
      </c>
      <c r="H50" s="26" t="s">
        <v>69</v>
      </c>
      <c r="I50" s="24">
        <v>3442</v>
      </c>
      <c r="J50" s="24">
        <v>2778</v>
      </c>
      <c r="K50" s="26">
        <v>2</v>
      </c>
      <c r="L50" s="26">
        <v>662</v>
      </c>
      <c r="M50" s="24">
        <v>27919</v>
      </c>
      <c r="N50" s="24">
        <v>27919</v>
      </c>
      <c r="O50" s="26" t="s">
        <v>69</v>
      </c>
      <c r="P50" s="23" t="s">
        <v>367</v>
      </c>
    </row>
    <row r="51" spans="1:16" ht="19.5" x14ac:dyDescent="0.45">
      <c r="A51" s="25" t="s">
        <v>267</v>
      </c>
      <c r="B51" s="24">
        <v>36492</v>
      </c>
      <c r="C51" s="26" t="s">
        <v>69</v>
      </c>
      <c r="D51" s="26" t="s">
        <v>69</v>
      </c>
      <c r="E51" s="26" t="s">
        <v>69</v>
      </c>
      <c r="F51" s="24">
        <v>1127</v>
      </c>
      <c r="G51" s="24">
        <v>1127</v>
      </c>
      <c r="H51" s="26" t="s">
        <v>69</v>
      </c>
      <c r="I51" s="24">
        <v>35365</v>
      </c>
      <c r="J51" s="24">
        <v>31430</v>
      </c>
      <c r="K51" s="26">
        <v>375</v>
      </c>
      <c r="L51" s="24">
        <v>3560</v>
      </c>
      <c r="M51" s="24">
        <v>1327319</v>
      </c>
      <c r="N51" s="24">
        <v>687935</v>
      </c>
      <c r="O51" s="24">
        <v>639384</v>
      </c>
      <c r="P51" s="23" t="s">
        <v>266</v>
      </c>
    </row>
    <row r="52" spans="1:16" ht="19.5" x14ac:dyDescent="0.45">
      <c r="A52" s="25" t="s">
        <v>265</v>
      </c>
      <c r="B52" s="24">
        <v>2450</v>
      </c>
      <c r="C52" s="26" t="s">
        <v>69</v>
      </c>
      <c r="D52" s="26" t="s">
        <v>69</v>
      </c>
      <c r="E52" s="26" t="s">
        <v>69</v>
      </c>
      <c r="F52" s="26" t="s">
        <v>69</v>
      </c>
      <c r="G52" s="26" t="s">
        <v>69</v>
      </c>
      <c r="H52" s="26" t="s">
        <v>69</v>
      </c>
      <c r="I52" s="24">
        <v>2450</v>
      </c>
      <c r="J52" s="24">
        <v>1789</v>
      </c>
      <c r="K52" s="26" t="s">
        <v>69</v>
      </c>
      <c r="L52" s="26">
        <v>661</v>
      </c>
      <c r="M52" s="24">
        <v>18404</v>
      </c>
      <c r="N52" s="24">
        <v>18404</v>
      </c>
      <c r="O52" s="26" t="s">
        <v>69</v>
      </c>
      <c r="P52" s="23" t="s">
        <v>366</v>
      </c>
    </row>
    <row r="53" spans="1:16" ht="19.5" x14ac:dyDescent="0.45">
      <c r="A53" s="25" t="s">
        <v>289</v>
      </c>
      <c r="B53" s="24">
        <v>4793</v>
      </c>
      <c r="C53" s="26" t="s">
        <v>69</v>
      </c>
      <c r="D53" s="26" t="s">
        <v>69</v>
      </c>
      <c r="E53" s="26" t="s">
        <v>69</v>
      </c>
      <c r="F53" s="26" t="s">
        <v>69</v>
      </c>
      <c r="G53" s="26" t="s">
        <v>69</v>
      </c>
      <c r="H53" s="26" t="s">
        <v>69</v>
      </c>
      <c r="I53" s="24">
        <v>4793</v>
      </c>
      <c r="J53" s="24">
        <v>4389</v>
      </c>
      <c r="K53" s="26">
        <v>164</v>
      </c>
      <c r="L53" s="26">
        <v>240</v>
      </c>
      <c r="M53" s="24">
        <v>70121</v>
      </c>
      <c r="N53" s="24">
        <v>69581</v>
      </c>
      <c r="O53" s="26">
        <v>540</v>
      </c>
      <c r="P53" s="23" t="s">
        <v>288</v>
      </c>
    </row>
    <row r="54" spans="1:16" ht="19.5" x14ac:dyDescent="0.45">
      <c r="A54" s="25" t="s">
        <v>287</v>
      </c>
      <c r="B54" s="24">
        <v>1659</v>
      </c>
      <c r="C54" s="26" t="s">
        <v>69</v>
      </c>
      <c r="D54" s="26" t="s">
        <v>69</v>
      </c>
      <c r="E54" s="26" t="s">
        <v>69</v>
      </c>
      <c r="F54" s="26" t="s">
        <v>69</v>
      </c>
      <c r="G54" s="26" t="s">
        <v>69</v>
      </c>
      <c r="H54" s="26" t="s">
        <v>69</v>
      </c>
      <c r="I54" s="24">
        <v>1659</v>
      </c>
      <c r="J54" s="24">
        <v>1654</v>
      </c>
      <c r="K54" s="26">
        <v>5</v>
      </c>
      <c r="L54" s="26" t="s">
        <v>69</v>
      </c>
      <c r="M54" s="24">
        <v>30631</v>
      </c>
      <c r="N54" s="24">
        <v>30541</v>
      </c>
      <c r="O54" s="26">
        <v>90</v>
      </c>
      <c r="P54" s="23" t="s">
        <v>365</v>
      </c>
    </row>
    <row r="55" spans="1:16" ht="19.5" x14ac:dyDescent="0.45">
      <c r="A55" s="25" t="s">
        <v>285</v>
      </c>
      <c r="B55" s="24">
        <v>7242</v>
      </c>
      <c r="C55" s="26" t="s">
        <v>69</v>
      </c>
      <c r="D55" s="26" t="s">
        <v>69</v>
      </c>
      <c r="E55" s="26" t="s">
        <v>69</v>
      </c>
      <c r="F55" s="26" t="s">
        <v>69</v>
      </c>
      <c r="G55" s="26" t="s">
        <v>69</v>
      </c>
      <c r="H55" s="26" t="s">
        <v>69</v>
      </c>
      <c r="I55" s="24">
        <v>7242</v>
      </c>
      <c r="J55" s="24">
        <v>7138</v>
      </c>
      <c r="K55" s="26">
        <v>80</v>
      </c>
      <c r="L55" s="26">
        <v>24</v>
      </c>
      <c r="M55" s="24">
        <v>137910</v>
      </c>
      <c r="N55" s="24">
        <v>137730</v>
      </c>
      <c r="O55" s="26">
        <v>180</v>
      </c>
      <c r="P55" s="23" t="s">
        <v>284</v>
      </c>
    </row>
    <row r="56" spans="1:16" ht="19.5" x14ac:dyDescent="0.45">
      <c r="A56" s="25" t="s">
        <v>283</v>
      </c>
      <c r="B56" s="24">
        <v>70851</v>
      </c>
      <c r="C56" s="26">
        <v>32</v>
      </c>
      <c r="D56" s="26">
        <v>32</v>
      </c>
      <c r="E56" s="26" t="s">
        <v>69</v>
      </c>
      <c r="F56" s="24">
        <v>10839</v>
      </c>
      <c r="G56" s="24">
        <v>10803</v>
      </c>
      <c r="H56" s="26">
        <v>36</v>
      </c>
      <c r="I56" s="24">
        <v>59980</v>
      </c>
      <c r="J56" s="24">
        <v>55066</v>
      </c>
      <c r="K56" s="24">
        <v>2516</v>
      </c>
      <c r="L56" s="24">
        <v>2398</v>
      </c>
      <c r="M56" s="24">
        <v>7820964</v>
      </c>
      <c r="N56" s="24">
        <v>2761273</v>
      </c>
      <c r="O56" s="24">
        <v>5059691</v>
      </c>
      <c r="P56" s="23" t="s">
        <v>346</v>
      </c>
    </row>
    <row r="57" spans="1:16" ht="19.5" x14ac:dyDescent="0.45">
      <c r="A57" s="25" t="s">
        <v>281</v>
      </c>
      <c r="B57" s="24">
        <v>2671</v>
      </c>
      <c r="C57" s="26" t="s">
        <v>69</v>
      </c>
      <c r="D57" s="26" t="s">
        <v>69</v>
      </c>
      <c r="E57" s="26" t="s">
        <v>69</v>
      </c>
      <c r="F57" s="26" t="s">
        <v>69</v>
      </c>
      <c r="G57" s="26" t="s">
        <v>69</v>
      </c>
      <c r="H57" s="26" t="s">
        <v>69</v>
      </c>
      <c r="I57" s="24">
        <v>2671</v>
      </c>
      <c r="J57" s="24">
        <v>2671</v>
      </c>
      <c r="K57" s="26" t="s">
        <v>69</v>
      </c>
      <c r="L57" s="26" t="s">
        <v>69</v>
      </c>
      <c r="M57" s="24">
        <v>49563</v>
      </c>
      <c r="N57" s="24">
        <v>49113</v>
      </c>
      <c r="O57" s="26">
        <v>450</v>
      </c>
      <c r="P57" s="23" t="s">
        <v>364</v>
      </c>
    </row>
    <row r="58" spans="1:16" ht="19.5" x14ac:dyDescent="0.45">
      <c r="A58" s="25" t="s">
        <v>279</v>
      </c>
      <c r="B58" s="24">
        <v>5399</v>
      </c>
      <c r="C58" s="26" t="s">
        <v>69</v>
      </c>
      <c r="D58" s="26" t="s">
        <v>69</v>
      </c>
      <c r="E58" s="26" t="s">
        <v>69</v>
      </c>
      <c r="F58" s="26" t="s">
        <v>69</v>
      </c>
      <c r="G58" s="26" t="s">
        <v>69</v>
      </c>
      <c r="H58" s="26" t="s">
        <v>69</v>
      </c>
      <c r="I58" s="24">
        <v>5399</v>
      </c>
      <c r="J58" s="24">
        <v>4358</v>
      </c>
      <c r="K58" s="26">
        <v>777</v>
      </c>
      <c r="L58" s="26">
        <v>264</v>
      </c>
      <c r="M58" s="24">
        <v>50734</v>
      </c>
      <c r="N58" s="24">
        <v>50284</v>
      </c>
      <c r="O58" s="26">
        <v>450</v>
      </c>
      <c r="P58" s="23" t="s">
        <v>278</v>
      </c>
    </row>
    <row r="59" spans="1:16" ht="19.5" x14ac:dyDescent="0.45">
      <c r="A59" s="25" t="s">
        <v>277</v>
      </c>
      <c r="B59" s="26">
        <v>505</v>
      </c>
      <c r="C59" s="26" t="s">
        <v>69</v>
      </c>
      <c r="D59" s="26" t="s">
        <v>69</v>
      </c>
      <c r="E59" s="26" t="s">
        <v>69</v>
      </c>
      <c r="F59" s="26" t="s">
        <v>69</v>
      </c>
      <c r="G59" s="26" t="s">
        <v>69</v>
      </c>
      <c r="H59" s="26" t="s">
        <v>69</v>
      </c>
      <c r="I59" s="26">
        <v>505</v>
      </c>
      <c r="J59" s="26">
        <v>196</v>
      </c>
      <c r="K59" s="26">
        <v>309</v>
      </c>
      <c r="L59" s="26" t="s">
        <v>69</v>
      </c>
      <c r="M59" s="24">
        <v>1626</v>
      </c>
      <c r="N59" s="24">
        <v>1626</v>
      </c>
      <c r="O59" s="26" t="s">
        <v>69</v>
      </c>
      <c r="P59" s="23" t="s">
        <v>276</v>
      </c>
    </row>
    <row r="60" spans="1:16" ht="19.5" x14ac:dyDescent="0.45">
      <c r="A60" s="25" t="s">
        <v>199</v>
      </c>
      <c r="B60" s="24">
        <v>17731</v>
      </c>
      <c r="C60" s="26" t="s">
        <v>69</v>
      </c>
      <c r="D60" s="26" t="s">
        <v>69</v>
      </c>
      <c r="E60" s="26" t="s">
        <v>69</v>
      </c>
      <c r="F60" s="26">
        <v>464</v>
      </c>
      <c r="G60" s="26">
        <v>464</v>
      </c>
      <c r="H60" s="26" t="s">
        <v>69</v>
      </c>
      <c r="I60" s="24">
        <v>17267</v>
      </c>
      <c r="J60" s="24">
        <v>15530</v>
      </c>
      <c r="K60" s="26">
        <v>327</v>
      </c>
      <c r="L60" s="24">
        <v>1410</v>
      </c>
      <c r="M60" s="24">
        <v>860160</v>
      </c>
      <c r="N60" s="24">
        <v>437547</v>
      </c>
      <c r="O60" s="24">
        <v>422613</v>
      </c>
      <c r="P60" s="23" t="s">
        <v>339</v>
      </c>
    </row>
    <row r="61" spans="1:16" ht="19.5" x14ac:dyDescent="0.45">
      <c r="A61" s="25" t="s">
        <v>197</v>
      </c>
      <c r="B61" s="26">
        <v>18</v>
      </c>
      <c r="C61" s="26" t="s">
        <v>69</v>
      </c>
      <c r="D61" s="26" t="s">
        <v>69</v>
      </c>
      <c r="E61" s="26" t="s">
        <v>69</v>
      </c>
      <c r="F61" s="26" t="s">
        <v>69</v>
      </c>
      <c r="G61" s="26" t="s">
        <v>69</v>
      </c>
      <c r="H61" s="26" t="s">
        <v>69</v>
      </c>
      <c r="I61" s="26">
        <v>18</v>
      </c>
      <c r="J61" s="26">
        <v>16</v>
      </c>
      <c r="K61" s="26">
        <v>2</v>
      </c>
      <c r="L61" s="26" t="s">
        <v>69</v>
      </c>
      <c r="M61" s="26">
        <v>72</v>
      </c>
      <c r="N61" s="26">
        <v>72</v>
      </c>
      <c r="O61" s="26" t="s">
        <v>69</v>
      </c>
      <c r="P61" s="23" t="s">
        <v>363</v>
      </c>
    </row>
    <row r="62" spans="1:16" ht="19.5" x14ac:dyDescent="0.45">
      <c r="A62" s="25" t="s">
        <v>195</v>
      </c>
      <c r="B62" s="24">
        <v>3175</v>
      </c>
      <c r="C62" s="26" t="s">
        <v>69</v>
      </c>
      <c r="D62" s="26" t="s">
        <v>69</v>
      </c>
      <c r="E62" s="26" t="s">
        <v>69</v>
      </c>
      <c r="F62" s="26">
        <v>3</v>
      </c>
      <c r="G62" s="26">
        <v>3</v>
      </c>
      <c r="H62" s="26" t="s">
        <v>69</v>
      </c>
      <c r="I62" s="24">
        <v>3172</v>
      </c>
      <c r="J62" s="24">
        <v>2756</v>
      </c>
      <c r="K62" s="26">
        <v>62</v>
      </c>
      <c r="L62" s="26">
        <v>354</v>
      </c>
      <c r="M62" s="24">
        <v>56965</v>
      </c>
      <c r="N62" s="24">
        <v>54195</v>
      </c>
      <c r="O62" s="24">
        <v>2770</v>
      </c>
      <c r="P62" s="23" t="s">
        <v>194</v>
      </c>
    </row>
    <row r="63" spans="1:16" ht="19.5" x14ac:dyDescent="0.45">
      <c r="A63" s="25" t="s">
        <v>362</v>
      </c>
      <c r="B63" s="24">
        <v>1001</v>
      </c>
      <c r="C63" s="26" t="s">
        <v>69</v>
      </c>
      <c r="D63" s="26" t="s">
        <v>69</v>
      </c>
      <c r="E63" s="26" t="s">
        <v>69</v>
      </c>
      <c r="F63" s="26" t="s">
        <v>69</v>
      </c>
      <c r="G63" s="26" t="s">
        <v>69</v>
      </c>
      <c r="H63" s="26" t="s">
        <v>69</v>
      </c>
      <c r="I63" s="24">
        <v>1001</v>
      </c>
      <c r="J63" s="26">
        <v>1</v>
      </c>
      <c r="K63" s="26">
        <v>2</v>
      </c>
      <c r="L63" s="26">
        <v>998</v>
      </c>
      <c r="M63" s="24">
        <v>5377</v>
      </c>
      <c r="N63" s="24">
        <v>5377</v>
      </c>
      <c r="O63" s="26" t="s">
        <v>69</v>
      </c>
      <c r="P63" s="23" t="s">
        <v>192</v>
      </c>
    </row>
    <row r="64" spans="1:16" ht="19.5" x14ac:dyDescent="0.45">
      <c r="A64" s="25" t="s">
        <v>191</v>
      </c>
      <c r="B64" s="24">
        <v>10567</v>
      </c>
      <c r="C64" s="26" t="s">
        <v>69</v>
      </c>
      <c r="D64" s="26" t="s">
        <v>69</v>
      </c>
      <c r="E64" s="26" t="s">
        <v>69</v>
      </c>
      <c r="F64" s="26">
        <v>81</v>
      </c>
      <c r="G64" s="26">
        <v>81</v>
      </c>
      <c r="H64" s="26" t="s">
        <v>69</v>
      </c>
      <c r="I64" s="24">
        <v>10486</v>
      </c>
      <c r="J64" s="24">
        <v>8963</v>
      </c>
      <c r="K64" s="26">
        <v>528</v>
      </c>
      <c r="L64" s="26">
        <v>995</v>
      </c>
      <c r="M64" s="24">
        <v>257755</v>
      </c>
      <c r="N64" s="24">
        <v>204681</v>
      </c>
      <c r="O64" s="24">
        <v>53074</v>
      </c>
      <c r="P64" s="23" t="s">
        <v>190</v>
      </c>
    </row>
    <row r="65" spans="1:16" ht="20.25" thickBot="1" x14ac:dyDescent="0.5">
      <c r="A65" s="25" t="s">
        <v>361</v>
      </c>
      <c r="B65" s="24">
        <v>4908</v>
      </c>
      <c r="C65" s="26" t="s">
        <v>69</v>
      </c>
      <c r="D65" s="26" t="s">
        <v>69</v>
      </c>
      <c r="E65" s="26" t="s">
        <v>69</v>
      </c>
      <c r="F65" s="26" t="s">
        <v>69</v>
      </c>
      <c r="G65" s="26" t="s">
        <v>69</v>
      </c>
      <c r="H65" s="26" t="s">
        <v>69</v>
      </c>
      <c r="I65" s="24">
        <v>4908</v>
      </c>
      <c r="J65" s="24">
        <v>3719</v>
      </c>
      <c r="K65" s="26">
        <v>784</v>
      </c>
      <c r="L65" s="26">
        <v>405</v>
      </c>
      <c r="M65" s="24">
        <v>41738</v>
      </c>
      <c r="N65" s="24">
        <v>41738</v>
      </c>
      <c r="O65" s="26" t="s">
        <v>69</v>
      </c>
      <c r="P65" s="23" t="s">
        <v>188</v>
      </c>
    </row>
    <row r="66" spans="1:16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spans="1:16" ht="43.5" x14ac:dyDescent="0.2">
      <c r="A67" s="21" t="s">
        <v>50</v>
      </c>
      <c r="B67" s="50" t="s">
        <v>175</v>
      </c>
      <c r="E67" s="21" t="s">
        <v>48</v>
      </c>
      <c r="F67" s="20" t="s">
        <v>174</v>
      </c>
    </row>
  </sheetData>
  <mergeCells count="8">
    <mergeCell ref="A4:A9"/>
    <mergeCell ref="B4:L4"/>
    <mergeCell ref="M4:O4"/>
    <mergeCell ref="M5:O5"/>
    <mergeCell ref="P4:P9"/>
    <mergeCell ref="C5:E5"/>
    <mergeCell ref="F5:H5"/>
    <mergeCell ref="I5:L5"/>
  </mergeCells>
  <pageMargins left="0.74803149606299213" right="0" top="0.78740157480314965" bottom="0" header="0.51181102362204722" footer="0.5118110236220472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opLeftCell="B1" workbookViewId="0">
      <selection activeCell="B7" sqref="B7"/>
    </sheetView>
  </sheetViews>
  <sheetFormatPr defaultColWidth="9.140625" defaultRowHeight="21.75" x14ac:dyDescent="0.5"/>
  <cols>
    <col min="1" max="1" width="1.7109375" style="95" customWidth="1"/>
    <col min="2" max="2" width="5.7109375" style="95" customWidth="1"/>
    <col min="3" max="3" width="5.42578125" style="95" customWidth="1"/>
    <col min="4" max="4" width="16.28515625" style="95" customWidth="1"/>
    <col min="5" max="5" width="15.5703125" style="95" hidden="1" customWidth="1"/>
    <col min="6" max="10" width="15.5703125" style="95" customWidth="1"/>
    <col min="11" max="11" width="30.42578125" style="95" customWidth="1"/>
    <col min="12" max="12" width="2.28515625" style="95" customWidth="1"/>
    <col min="13" max="13" width="7.28515625" style="95" customWidth="1"/>
    <col min="14" max="16384" width="9.140625" style="95"/>
  </cols>
  <sheetData>
    <row r="1" spans="1:12" s="139" customFormat="1" x14ac:dyDescent="0.5">
      <c r="B1" s="139" t="s">
        <v>428</v>
      </c>
      <c r="C1" s="140"/>
      <c r="D1" s="139" t="s">
        <v>427</v>
      </c>
      <c r="K1" s="141"/>
      <c r="L1" s="141"/>
    </row>
    <row r="2" spans="1:12" s="137" customFormat="1" x14ac:dyDescent="0.5">
      <c r="B2" s="139" t="s">
        <v>426</v>
      </c>
      <c r="C2" s="140"/>
      <c r="D2" s="139" t="s">
        <v>425</v>
      </c>
      <c r="K2" s="138"/>
      <c r="L2" s="138"/>
    </row>
    <row r="3" spans="1:12" ht="6" customHeight="1" x14ac:dyDescent="0.5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s="96" customFormat="1" ht="24.75" customHeight="1" x14ac:dyDescent="0.45">
      <c r="A4" s="135" t="s">
        <v>424</v>
      </c>
      <c r="B4" s="135"/>
      <c r="C4" s="135"/>
      <c r="D4" s="134"/>
      <c r="E4" s="133">
        <v>2556</v>
      </c>
      <c r="F4" s="133">
        <v>2557</v>
      </c>
      <c r="G4" s="133">
        <v>2558</v>
      </c>
      <c r="H4" s="133">
        <v>2559</v>
      </c>
      <c r="I4" s="133">
        <v>2560</v>
      </c>
      <c r="J4" s="133">
        <v>2561</v>
      </c>
      <c r="K4" s="132" t="s">
        <v>423</v>
      </c>
      <c r="L4" s="131"/>
    </row>
    <row r="5" spans="1:12" s="96" customFormat="1" ht="24.75" customHeight="1" x14ac:dyDescent="0.45">
      <c r="A5" s="130"/>
      <c r="B5" s="130"/>
      <c r="C5" s="130"/>
      <c r="D5" s="129"/>
      <c r="E5" s="128" t="s">
        <v>422</v>
      </c>
      <c r="F5" s="128" t="s">
        <v>100</v>
      </c>
      <c r="G5" s="128" t="s">
        <v>99</v>
      </c>
      <c r="H5" s="128" t="s">
        <v>98</v>
      </c>
      <c r="I5" s="128" t="s">
        <v>97</v>
      </c>
      <c r="J5" s="128" t="s">
        <v>96</v>
      </c>
      <c r="K5" s="127"/>
    </row>
    <row r="6" spans="1:12" s="120" customFormat="1" ht="20.25" customHeight="1" x14ac:dyDescent="0.45">
      <c r="A6" s="125"/>
      <c r="B6" s="126" t="s">
        <v>421</v>
      </c>
      <c r="C6" s="125"/>
      <c r="D6" s="125"/>
      <c r="E6" s="124">
        <v>1101</v>
      </c>
      <c r="F6" s="116">
        <v>3654</v>
      </c>
      <c r="G6" s="113">
        <v>3548</v>
      </c>
      <c r="H6" s="123">
        <v>2862</v>
      </c>
      <c r="I6" s="122">
        <v>4202</v>
      </c>
      <c r="J6" s="122">
        <v>10396</v>
      </c>
      <c r="K6" s="121" t="s">
        <v>420</v>
      </c>
    </row>
    <row r="7" spans="1:12" s="105" customFormat="1" ht="20.25" customHeight="1" x14ac:dyDescent="0.45">
      <c r="A7" s="109"/>
      <c r="B7" s="114" t="s">
        <v>419</v>
      </c>
      <c r="C7" s="109"/>
      <c r="D7" s="109"/>
      <c r="E7" s="111">
        <v>1634</v>
      </c>
      <c r="F7" s="116">
        <f>SUM(F8:F9)</f>
        <v>3572</v>
      </c>
      <c r="G7" s="113">
        <v>3610</v>
      </c>
      <c r="H7" s="113">
        <v>3119</v>
      </c>
      <c r="I7" s="111">
        <f>SUM(I8:I9)</f>
        <v>3926</v>
      </c>
      <c r="J7" s="111">
        <v>8654</v>
      </c>
      <c r="K7" s="115" t="s">
        <v>418</v>
      </c>
      <c r="L7" s="119"/>
    </row>
    <row r="8" spans="1:12" s="105" customFormat="1" ht="20.25" customHeight="1" x14ac:dyDescent="0.45">
      <c r="A8" s="109"/>
      <c r="B8" s="109" t="s">
        <v>417</v>
      </c>
      <c r="D8" s="109"/>
      <c r="E8" s="107">
        <v>537</v>
      </c>
      <c r="F8" s="118">
        <v>514</v>
      </c>
      <c r="G8" s="108">
        <v>500</v>
      </c>
      <c r="H8" s="108">
        <v>538</v>
      </c>
      <c r="I8" s="107">
        <v>490</v>
      </c>
      <c r="J8" s="107">
        <f>43+55+68+46+72+112+144</f>
        <v>540</v>
      </c>
      <c r="K8" s="117" t="s">
        <v>416</v>
      </c>
    </row>
    <row r="9" spans="1:12" s="105" customFormat="1" ht="20.25" customHeight="1" x14ac:dyDescent="0.45">
      <c r="A9" s="109"/>
      <c r="B9" s="109" t="s">
        <v>415</v>
      </c>
      <c r="D9" s="109"/>
      <c r="E9" s="107">
        <v>1097</v>
      </c>
      <c r="F9" s="118">
        <v>3058</v>
      </c>
      <c r="G9" s="108">
        <v>3110</v>
      </c>
      <c r="H9" s="108">
        <v>2581</v>
      </c>
      <c r="I9" s="107">
        <v>3436</v>
      </c>
      <c r="J9" s="107">
        <f>864+1335+1352+1149+1213+1048+1153</f>
        <v>8114</v>
      </c>
      <c r="K9" s="117" t="s">
        <v>414</v>
      </c>
    </row>
    <row r="10" spans="1:12" s="105" customFormat="1" ht="20.25" customHeight="1" x14ac:dyDescent="0.45">
      <c r="A10" s="109"/>
      <c r="B10" s="114" t="s">
        <v>413</v>
      </c>
      <c r="C10" s="109"/>
      <c r="D10" s="109"/>
      <c r="E10" s="111">
        <v>58678356</v>
      </c>
      <c r="F10" s="116">
        <v>140286224</v>
      </c>
      <c r="G10" s="113">
        <v>147558178</v>
      </c>
      <c r="H10" s="113">
        <v>80180125</v>
      </c>
      <c r="I10" s="111">
        <v>77770583</v>
      </c>
      <c r="J10" s="111">
        <v>130150394</v>
      </c>
      <c r="K10" s="115" t="s">
        <v>412</v>
      </c>
    </row>
    <row r="11" spans="1:12" s="105" customFormat="1" ht="20.25" customHeight="1" x14ac:dyDescent="0.45">
      <c r="A11" s="109"/>
      <c r="B11" s="114" t="s">
        <v>411</v>
      </c>
      <c r="C11" s="109"/>
      <c r="D11" s="109"/>
      <c r="E11" s="111">
        <f>E12+E13+E14+E15+E16+E17+E18+E19+E20+E21+E22</f>
        <v>1101</v>
      </c>
      <c r="F11" s="111">
        <f>F12+F13+F14+F15+F16+F17+F18+F19+F20+F21+F22</f>
        <v>3654</v>
      </c>
      <c r="G11" s="113">
        <f>G12+G13+G14+G15+G16+G17+G18+G19+G20+G21+G22</f>
        <v>3548</v>
      </c>
      <c r="H11" s="113">
        <f>SUM(H12:H22)</f>
        <v>2862</v>
      </c>
      <c r="I11" s="111">
        <f>SUM(I12:I22)</f>
        <v>4202</v>
      </c>
      <c r="J11" s="111">
        <v>10396</v>
      </c>
      <c r="K11" s="112" t="s">
        <v>410</v>
      </c>
    </row>
    <row r="12" spans="1:12" s="105" customFormat="1" ht="20.25" customHeight="1" x14ac:dyDescent="0.45">
      <c r="A12" s="109"/>
      <c r="B12" s="105" t="s">
        <v>409</v>
      </c>
      <c r="C12" s="109"/>
      <c r="D12" s="109"/>
      <c r="E12" s="107">
        <v>421</v>
      </c>
      <c r="F12" s="110">
        <v>814</v>
      </c>
      <c r="G12" s="108">
        <v>824</v>
      </c>
      <c r="H12" s="108">
        <v>650</v>
      </c>
      <c r="I12" s="111">
        <v>402</v>
      </c>
      <c r="J12" s="111">
        <v>2185</v>
      </c>
      <c r="K12" s="106" t="s">
        <v>408</v>
      </c>
    </row>
    <row r="13" spans="1:12" s="105" customFormat="1" ht="20.25" customHeight="1" x14ac:dyDescent="0.45">
      <c r="A13" s="109"/>
      <c r="B13" s="109" t="s">
        <v>407</v>
      </c>
      <c r="C13" s="109"/>
      <c r="D13" s="109"/>
      <c r="E13" s="107">
        <v>215</v>
      </c>
      <c r="F13" s="110">
        <v>925</v>
      </c>
      <c r="G13" s="108">
        <v>953</v>
      </c>
      <c r="H13" s="108">
        <v>748</v>
      </c>
      <c r="I13" s="107">
        <v>1257</v>
      </c>
      <c r="J13" s="107">
        <v>3074</v>
      </c>
      <c r="K13" s="106" t="s">
        <v>406</v>
      </c>
    </row>
    <row r="14" spans="1:12" s="105" customFormat="1" ht="20.25" customHeight="1" x14ac:dyDescent="0.45">
      <c r="A14" s="109"/>
      <c r="B14" s="109" t="s">
        <v>405</v>
      </c>
      <c r="C14" s="109"/>
      <c r="D14" s="109"/>
      <c r="E14" s="107">
        <v>10</v>
      </c>
      <c r="F14" s="110">
        <v>33</v>
      </c>
      <c r="G14" s="108">
        <v>37</v>
      </c>
      <c r="H14" s="108">
        <v>78</v>
      </c>
      <c r="I14" s="107">
        <v>32</v>
      </c>
      <c r="J14" s="107">
        <v>236</v>
      </c>
      <c r="K14" s="106" t="s">
        <v>404</v>
      </c>
    </row>
    <row r="15" spans="1:12" s="105" customFormat="1" ht="20.25" customHeight="1" x14ac:dyDescent="0.45">
      <c r="A15" s="109"/>
      <c r="B15" s="109" t="s">
        <v>403</v>
      </c>
      <c r="C15" s="109"/>
      <c r="D15" s="109"/>
      <c r="E15" s="107">
        <v>8</v>
      </c>
      <c r="F15" s="110">
        <v>66</v>
      </c>
      <c r="G15" s="108">
        <v>57</v>
      </c>
      <c r="H15" s="108">
        <v>42</v>
      </c>
      <c r="I15" s="107">
        <v>32</v>
      </c>
      <c r="J15" s="107">
        <v>224</v>
      </c>
      <c r="K15" s="106" t="s">
        <v>402</v>
      </c>
    </row>
    <row r="16" spans="1:12" s="105" customFormat="1" ht="20.25" customHeight="1" x14ac:dyDescent="0.45">
      <c r="A16" s="109"/>
      <c r="B16" s="109" t="s">
        <v>401</v>
      </c>
      <c r="C16" s="109"/>
      <c r="D16" s="109"/>
      <c r="E16" s="107">
        <v>15</v>
      </c>
      <c r="F16" s="110">
        <v>51</v>
      </c>
      <c r="G16" s="108">
        <v>60</v>
      </c>
      <c r="H16" s="108">
        <v>83</v>
      </c>
      <c r="I16" s="107">
        <v>99</v>
      </c>
      <c r="J16" s="107">
        <v>423</v>
      </c>
      <c r="K16" s="106" t="s">
        <v>400</v>
      </c>
    </row>
    <row r="17" spans="1:12" s="105" customFormat="1" ht="20.25" customHeight="1" x14ac:dyDescent="0.45">
      <c r="A17" s="109"/>
      <c r="B17" s="109" t="s">
        <v>399</v>
      </c>
      <c r="C17" s="109"/>
      <c r="D17" s="109"/>
      <c r="E17" s="107">
        <v>2</v>
      </c>
      <c r="F17" s="110">
        <v>4</v>
      </c>
      <c r="G17" s="108">
        <v>8</v>
      </c>
      <c r="H17" s="108">
        <v>2</v>
      </c>
      <c r="I17" s="107">
        <v>2</v>
      </c>
      <c r="J17" s="107">
        <v>4</v>
      </c>
      <c r="K17" s="106" t="s">
        <v>398</v>
      </c>
    </row>
    <row r="18" spans="1:12" s="105" customFormat="1" ht="20.25" customHeight="1" x14ac:dyDescent="0.45">
      <c r="A18" s="109"/>
      <c r="B18" s="109" t="s">
        <v>397</v>
      </c>
      <c r="C18" s="109"/>
      <c r="D18" s="109"/>
      <c r="E18" s="107">
        <v>23</v>
      </c>
      <c r="F18" s="110">
        <v>79</v>
      </c>
      <c r="G18" s="108">
        <v>215</v>
      </c>
      <c r="H18" s="108">
        <v>307</v>
      </c>
      <c r="I18" s="107">
        <v>256</v>
      </c>
      <c r="J18" s="107">
        <v>564</v>
      </c>
      <c r="K18" s="106" t="s">
        <v>396</v>
      </c>
    </row>
    <row r="19" spans="1:12" s="105" customFormat="1" ht="20.25" customHeight="1" x14ac:dyDescent="0.45">
      <c r="A19" s="109"/>
      <c r="B19" s="109" t="s">
        <v>395</v>
      </c>
      <c r="C19" s="109"/>
      <c r="D19" s="109"/>
      <c r="E19" s="107">
        <v>6</v>
      </c>
      <c r="F19" s="110">
        <v>26</v>
      </c>
      <c r="G19" s="108">
        <v>27</v>
      </c>
      <c r="H19" s="108">
        <v>43</v>
      </c>
      <c r="I19" s="107">
        <v>33</v>
      </c>
      <c r="J19" s="107">
        <v>88</v>
      </c>
      <c r="K19" s="106" t="s">
        <v>394</v>
      </c>
    </row>
    <row r="20" spans="1:12" s="105" customFormat="1" ht="20.25" customHeight="1" x14ac:dyDescent="0.45">
      <c r="A20" s="109"/>
      <c r="B20" s="109" t="s">
        <v>393</v>
      </c>
      <c r="C20" s="109"/>
      <c r="D20" s="109"/>
      <c r="E20" s="107">
        <v>22</v>
      </c>
      <c r="F20" s="110">
        <v>61</v>
      </c>
      <c r="G20" s="108">
        <v>47</v>
      </c>
      <c r="H20" s="108">
        <v>42</v>
      </c>
      <c r="I20" s="107">
        <v>37</v>
      </c>
      <c r="J20" s="107">
        <v>125</v>
      </c>
      <c r="K20" s="106" t="s">
        <v>392</v>
      </c>
    </row>
    <row r="21" spans="1:12" s="105" customFormat="1" ht="20.25" customHeight="1" x14ac:dyDescent="0.45">
      <c r="A21" s="109"/>
      <c r="B21" s="109" t="s">
        <v>391</v>
      </c>
      <c r="C21" s="109"/>
      <c r="D21" s="109"/>
      <c r="E21" s="107">
        <v>49</v>
      </c>
      <c r="F21" s="110">
        <v>77</v>
      </c>
      <c r="G21" s="108">
        <v>126</v>
      </c>
      <c r="H21" s="108">
        <v>91</v>
      </c>
      <c r="I21" s="107">
        <v>123</v>
      </c>
      <c r="J21" s="107">
        <v>311</v>
      </c>
      <c r="K21" s="106" t="s">
        <v>390</v>
      </c>
    </row>
    <row r="22" spans="1:12" s="105" customFormat="1" ht="20.25" customHeight="1" x14ac:dyDescent="0.45">
      <c r="A22" s="109"/>
      <c r="B22" s="109" t="s">
        <v>389</v>
      </c>
      <c r="C22" s="109"/>
      <c r="D22" s="109"/>
      <c r="E22" s="107">
        <v>330</v>
      </c>
      <c r="F22" s="107">
        <v>1518</v>
      </c>
      <c r="G22" s="108">
        <v>1194</v>
      </c>
      <c r="H22" s="108">
        <v>776</v>
      </c>
      <c r="I22" s="107">
        <f>1685+244</f>
        <v>1929</v>
      </c>
      <c r="J22" s="107">
        <v>3162</v>
      </c>
      <c r="K22" s="106" t="s">
        <v>388</v>
      </c>
    </row>
    <row r="23" spans="1:12" s="97" customFormat="1" ht="3" customHeight="1" x14ac:dyDescent="0.45">
      <c r="A23" s="104"/>
      <c r="B23" s="104"/>
      <c r="C23" s="104"/>
      <c r="D23" s="104"/>
      <c r="E23" s="102"/>
      <c r="F23" s="102"/>
      <c r="G23" s="102"/>
      <c r="H23" s="103"/>
      <c r="I23" s="102"/>
      <c r="J23" s="102"/>
      <c r="K23" s="101"/>
      <c r="L23" s="99"/>
    </row>
    <row r="24" spans="1:12" s="97" customFormat="1" ht="3" customHeight="1" x14ac:dyDescent="0.45">
      <c r="A24" s="99"/>
      <c r="B24" s="99"/>
      <c r="C24" s="99"/>
      <c r="D24" s="99"/>
      <c r="E24" s="100"/>
      <c r="F24" s="100"/>
      <c r="G24" s="100"/>
      <c r="H24" s="100"/>
      <c r="I24" s="100"/>
      <c r="J24" s="100"/>
      <c r="K24" s="99"/>
      <c r="L24" s="99"/>
    </row>
    <row r="25" spans="1:12" s="96" customFormat="1" ht="24" customHeight="1" x14ac:dyDescent="0.45">
      <c r="B25" s="96" t="s">
        <v>387</v>
      </c>
      <c r="J25" s="98"/>
    </row>
    <row r="26" spans="1:12" s="96" customFormat="1" ht="19.5" x14ac:dyDescent="0.45">
      <c r="B26" s="96" t="s">
        <v>386</v>
      </c>
    </row>
    <row r="27" spans="1:12" s="97" customFormat="1" ht="18.75" x14ac:dyDescent="0.45"/>
    <row r="28" spans="1:12" s="96" customFormat="1" ht="19.5" x14ac:dyDescent="0.45"/>
    <row r="29" spans="1:12" s="96" customFormat="1" ht="19.5" x14ac:dyDescent="0.45"/>
  </sheetData>
  <mergeCells count="2">
    <mergeCell ref="K4:K5"/>
    <mergeCell ref="A4:D5"/>
  </mergeCells>
  <pageMargins left="0.55118110236220474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T-15.1 2562 2564</vt:lpstr>
      <vt:lpstr>T-15.2 2562 2564</vt:lpstr>
      <vt:lpstr>T-15.3 2562 2564</vt:lpstr>
      <vt:lpstr>T-15.4 2562</vt:lpstr>
      <vt:lpstr>T-15.6 2562</vt:lpstr>
      <vt:lpstr>T-15.5 2562</vt:lpstr>
      <vt:lpstr>T-15.5 2561</vt:lpstr>
      <vt:lpstr>T-15.4 2560</vt:lpstr>
      <vt:lpstr>T-15.7 2561</vt:lpstr>
      <vt:lpstr>ข้อมูล</vt:lpstr>
      <vt:lpstr>ข้อมูล2565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2022-04-05T03:18:48Z</dcterms:created>
  <dcterms:modified xsi:type="dcterms:W3CDTF">2022-07-01T08:27:18Z</dcterms:modified>
  <cp:category/>
  <cp:contentStatus/>
</cp:coreProperties>
</file>