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9.1" sheetId="1" r:id="rId1"/>
  </sheets>
  <externalReferences>
    <externalReference r:id="rId2"/>
  </externalReferences>
  <definedNames>
    <definedName name="_xlnm.Print_Area" localSheetId="0">'T-19.1'!$A$1:$M$31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J26" i="1"/>
  <c r="I26" i="1"/>
  <c r="J25" i="1"/>
  <c r="I25" i="1"/>
  <c r="J24" i="1"/>
  <c r="I24" i="1"/>
  <c r="J23" i="1"/>
  <c r="I23" i="1"/>
  <c r="J22" i="1"/>
  <c r="J21" i="1" s="1"/>
  <c r="I22" i="1"/>
  <c r="I21" i="1"/>
  <c r="H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H13" i="1"/>
</calcChain>
</file>

<file path=xl/sharedStrings.xml><?xml version="1.0" encoding="utf-8"?>
<sst xmlns="http://schemas.openxmlformats.org/spreadsheetml/2006/main" count="69" uniqueCount="51">
  <si>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</si>
  <si>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2562 - 2563</t>
  </si>
  <si>
    <t>Table</t>
  </si>
  <si>
    <t xml:space="preserve">Actual Revenue and Expenditure of Provincial Administrative Organization, Municipality and Subdistrict Administration Organization </t>
  </si>
  <si>
    <t>by Type: Fiscal Years 2019 - 2020</t>
  </si>
  <si>
    <t>(พันบาท  Thousand Baht)</t>
  </si>
  <si>
    <t>ประเภท</t>
  </si>
  <si>
    <t>2562 (2019)</t>
  </si>
  <si>
    <t>2563 (2020)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</si>
  <si>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</si>
  <si>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</si>
  <si>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</si>
  <si>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</si>
  <si>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</si>
  <si>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</si>
  <si>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</si>
  <si>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</si>
  <si>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</si>
  <si>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</si>
  <si>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</si>
  <si>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</si>
  <si>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</si>
  <si>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</si>
  <si>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</si>
  <si>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</si>
  <si>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</si>
  <si>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</si>
  <si>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</si>
  <si>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 xml:space="preserve">        -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</si>
  <si>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</si>
  <si>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</si>
  <si>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</si>
  <si>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</si>
  <si>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</si>
  <si>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</si>
  <si>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</si>
  <si>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</si>
  <si>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</si>
  <si>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</si>
  <si>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</si>
  <si>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</si>
  <si>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</si>
  <si>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</si>
  <si>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</si>
  <si>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</si>
  <si>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 xml:space="preserve">งบลงทุน 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</si>
  <si>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</si>
  <si>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</si>
  <si>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</si>
  <si>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สำนักงานส่งเสริมการปกครองท้องถิ่นจังหวัดลพบุรี</t>
  </si>
  <si>
    <t xml:space="preserve"> Source:  Lop Buri 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</si>
</sst>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87" formatCode="0.0"/>
    <numFmt numFmtId="188" formatCode="#,###.0____"/>
    <numFmt numFmtId="189" formatCode="#,###.0____________"/>
    <numFmt numFmtId="190" formatCode="#,###____________"/>
    <numFmt numFmtId="191" formatCode="#,###____"/>
    <numFmt numFmtId="192" formatCode="#,###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8" fontId="2" fillId="0" borderId="0" xfId="0" applyNumberFormat="1" applyFont="1" applyBorder="1"/>
    <xf numFmtId="189" fontId="2" fillId="0" borderId="0" xfId="0" applyNumberFormat="1" applyFont="1" applyBorder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90" fontId="2" fillId="0" borderId="6" xfId="1" applyNumberFormat="1" applyFont="1" applyFill="1" applyBorder="1" applyAlignment="1">
      <alignment horizontal="right"/>
    </xf>
    <xf numFmtId="191" fontId="2" fillId="0" borderId="6" xfId="1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90" fontId="3" fillId="0" borderId="6" xfId="1" applyNumberFormat="1" applyFont="1" applyBorder="1" applyAlignment="1">
      <alignment horizontal="right"/>
    </xf>
    <xf numFmtId="191" fontId="3" fillId="0" borderId="6" xfId="1" applyNumberFormat="1" applyFont="1" applyBorder="1" applyAlignment="1">
      <alignment horizontal="center"/>
    </xf>
    <xf numFmtId="192" fontId="3" fillId="0" borderId="6" xfId="1" applyNumberFormat="1" applyFont="1" applyBorder="1" applyAlignment="1">
      <alignment horizontal="right"/>
    </xf>
    <xf numFmtId="0" fontId="3" fillId="0" borderId="6" xfId="0" applyFont="1" applyBorder="1"/>
    <xf numFmtId="189" fontId="3" fillId="0" borderId="6" xfId="1" applyNumberFormat="1" applyFont="1" applyBorder="1" applyAlignment="1">
      <alignment horizontal="center"/>
    </xf>
    <xf numFmtId="3" fontId="3" fillId="0" borderId="0" xfId="0" applyNumberFormat="1" applyFont="1"/>
    <xf numFmtId="190" fontId="2" fillId="0" borderId="6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26</xdr:row>
      <xdr:rowOff>9525</xdr:rowOff>
    </xdr:from>
    <xdr:to>
      <xdr:col>13</xdr:col>
      <xdr:colOff>23283</xdr:colOff>
      <xdr:row>31</xdr:row>
      <xdr:rowOff>0</xdr:rowOff>
    </xdr:to>
    <xdr:grpSp>
      <xdr:nvGrpSpPr>
        <xdr:cNvPr id="2" name="Group 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0427677" y="6361967"/>
          <a:ext cx="432125" cy="613264"/>
          <a:chOff x="-737" y="0"/>
          <a:chExt cx="433388" cy="600075"/>
        </a:xfrm>
      </xdr:grpSpPr>
      <xdr:sp macro="" textlink="">
        <xdr:nvSpPr>
          <xdr:cNvPr id="3" name="Chevron 19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17</a:t>
            </a:r>
            <a:r>
              <a:rPr lang="th-TH" sz="16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3</a:t>
            </a:r>
            <a:endParaRPr lang="en-US" sz="165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kr/&#3649;&#3612;&#3609;&#3649;&#3617;&#3656;&#3610;&#3607;/2564/&#3605;&#3657;&#3629;&#3591;&#3607;&#3635;%20&#3619;&#3623;&#3617;/&#3619;&#3634;&#3618;&#3591;&#3634;&#3609;&#3626;&#3606;&#3636;&#3605;&#3636;%202564%20&#3629;&#3640;&#3657;&#3617;/19.&#3626;&#3606;&#3636;&#3605;&#3636;&#3585;&#3634;&#3619;&#3588;&#3621;&#363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 "/>
      <sheetName val="T-19.3"/>
      <sheetName val="T-19.4"/>
      <sheetName val="T-19.5"/>
    </sheetNames>
    <sheetDataSet>
      <sheetData sheetId="0"/>
      <sheetData sheetId="1">
        <row r="14">
          <cell r="E14">
            <v>849076.51723999984</v>
          </cell>
          <cell r="F14">
            <v>38869.514559999996</v>
          </cell>
          <cell r="G14">
            <v>22348.13452</v>
          </cell>
          <cell r="H14">
            <v>12743.327670000001</v>
          </cell>
          <cell r="I14">
            <v>6127.5279199999995</v>
          </cell>
          <cell r="J14">
            <v>876780.39159999997</v>
          </cell>
          <cell r="K14">
            <v>128762.97876000001</v>
          </cell>
          <cell r="L14">
            <v>384911.36435000005</v>
          </cell>
          <cell r="M14">
            <v>553708.83535999991</v>
          </cell>
          <cell r="N14">
            <v>422471.51245999994</v>
          </cell>
          <cell r="O14">
            <v>197643.62318999998</v>
          </cell>
          <cell r="P14">
            <v>46570.247780000005</v>
          </cell>
          <cell r="Q14">
            <v>4790.5780000000004</v>
          </cell>
        </row>
      </sheetData>
      <sheetData sheetId="2">
        <row r="14">
          <cell r="E14">
            <v>1646405.8781300001</v>
          </cell>
          <cell r="F14">
            <v>22000.01095</v>
          </cell>
          <cell r="G14">
            <v>32864.169800000003</v>
          </cell>
          <cell r="H14">
            <v>42838.158370000005</v>
          </cell>
          <cell r="I14">
            <v>5134.5883599999997</v>
          </cell>
          <cell r="J14">
            <v>1555989.5572300004</v>
          </cell>
          <cell r="L14">
            <v>9008667.8403300028</v>
          </cell>
          <cell r="M14">
            <v>7942214.1919799997</v>
          </cell>
          <cell r="N14">
            <v>5331958.9472199986</v>
          </cell>
          <cell r="O14">
            <v>4117714.8728899988</v>
          </cell>
          <cell r="P14">
            <v>1186265.1840699997</v>
          </cell>
          <cell r="Q14">
            <v>6571.2391000000007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P41"/>
  <sheetViews>
    <sheetView showGridLines="0" tabSelected="1" topLeftCell="A2" zoomScale="130" zoomScaleNormal="130" workbookViewId="0">
      <selection activeCell="F11" sqref="F11"/>
    </sheetView>
  </sheetViews>
  <sheetFormatPr defaultColWidth="9.140625" defaultRowHeight="18.75" x14ac:dyDescent="0.3"/>
  <cols>
    <col min="1" max="1" width="0.85546875" style="10" customWidth="1"/>
    <col min="2" max="2" width="6.28515625" style="10" customWidth="1"/>
    <col min="3" max="3" width="4.42578125" style="10" customWidth="1"/>
    <col min="4" max="4" width="16.28515625" style="10" customWidth="1"/>
    <col min="5" max="10" width="16.85546875" style="10" customWidth="1"/>
    <col min="11" max="11" width="1.85546875" style="10" customWidth="1"/>
    <col min="12" max="12" width="25.28515625" style="10" customWidth="1"/>
    <col min="13" max="13" width="6.7109375" style="10" customWidth="1"/>
    <col min="14" max="16384" width="9.140625" style="10"/>
  </cols>
  <sheetData>
    <row r="1" spans="1:12" s="1" customFormat="1" ht="25.5" customHeigh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ht="17.25" customHeight="1" x14ac:dyDescent="0.3">
      <c r="B3" s="1"/>
      <c r="C3" s="3"/>
      <c r="D3" s="5" t="s">
        <v>4</v>
      </c>
      <c r="E3" s="6"/>
      <c r="F3" s="6"/>
      <c r="G3" s="6"/>
      <c r="J3" s="7"/>
    </row>
    <row r="4" spans="1:12" s="4" customFormat="1" ht="15" customHeight="1" x14ac:dyDescent="0.3">
      <c r="B4" s="1"/>
      <c r="C4" s="3"/>
      <c r="D4" s="5"/>
      <c r="E4" s="6"/>
      <c r="F4" s="6"/>
      <c r="G4" s="6"/>
      <c r="I4" s="8"/>
      <c r="J4" s="8"/>
      <c r="L4" s="9" t="s">
        <v>5</v>
      </c>
    </row>
    <row r="5" spans="1:12" ht="1.35" customHeight="1" x14ac:dyDescent="0.3"/>
    <row r="6" spans="1:12" s="18" customFormat="1" ht="20.25" customHeight="1" x14ac:dyDescent="0.3">
      <c r="A6" s="11" t="s">
        <v>6</v>
      </c>
      <c r="B6" s="12"/>
      <c r="C6" s="12"/>
      <c r="D6" s="13"/>
      <c r="E6" s="14" t="s">
        <v>7</v>
      </c>
      <c r="F6" s="15"/>
      <c r="G6" s="16"/>
      <c r="H6" s="14" t="s">
        <v>8</v>
      </c>
      <c r="I6" s="15"/>
      <c r="J6" s="16"/>
      <c r="K6" s="17"/>
      <c r="L6" s="17"/>
    </row>
    <row r="7" spans="1:12" s="18" customFormat="1" ht="21" customHeight="1" x14ac:dyDescent="0.3">
      <c r="A7" s="19"/>
      <c r="B7" s="20"/>
      <c r="C7" s="20"/>
      <c r="D7" s="21"/>
      <c r="E7" s="22" t="s">
        <v>9</v>
      </c>
      <c r="G7" s="22" t="s">
        <v>9</v>
      </c>
      <c r="H7" s="22" t="s">
        <v>9</v>
      </c>
      <c r="J7" s="22" t="s">
        <v>9</v>
      </c>
      <c r="K7" s="23"/>
      <c r="L7" s="23"/>
    </row>
    <row r="8" spans="1:12" s="18" customFormat="1" ht="21.75" customHeight="1" x14ac:dyDescent="0.3">
      <c r="A8" s="24"/>
      <c r="B8" s="24"/>
      <c r="C8" s="24"/>
      <c r="D8" s="21"/>
      <c r="E8" s="22" t="s">
        <v>10</v>
      </c>
      <c r="F8" s="22" t="s">
        <v>11</v>
      </c>
      <c r="G8" s="22" t="s">
        <v>12</v>
      </c>
      <c r="H8" s="22" t="s">
        <v>10</v>
      </c>
      <c r="I8" s="22" t="s">
        <v>11</v>
      </c>
      <c r="J8" s="22" t="s">
        <v>12</v>
      </c>
      <c r="K8" s="25"/>
      <c r="L8" s="25" t="s">
        <v>13</v>
      </c>
    </row>
    <row r="9" spans="1:12" s="18" customFormat="1" ht="21.75" customHeight="1" x14ac:dyDescent="0.3">
      <c r="A9" s="24"/>
      <c r="B9" s="24"/>
      <c r="C9" s="24"/>
      <c r="D9" s="21"/>
      <c r="E9" s="22" t="s">
        <v>14</v>
      </c>
      <c r="F9" s="26" t="s">
        <v>15</v>
      </c>
      <c r="G9" s="22" t="s">
        <v>16</v>
      </c>
      <c r="H9" s="22" t="s">
        <v>14</v>
      </c>
      <c r="I9" s="26" t="s">
        <v>15</v>
      </c>
      <c r="J9" s="22" t="s">
        <v>16</v>
      </c>
      <c r="K9" s="25"/>
      <c r="L9" s="25"/>
    </row>
    <row r="10" spans="1:12" s="18" customFormat="1" ht="21.75" customHeight="1" x14ac:dyDescent="0.3">
      <c r="A10" s="24"/>
      <c r="B10" s="24"/>
      <c r="C10" s="24"/>
      <c r="D10" s="21"/>
      <c r="E10" s="27" t="s">
        <v>17</v>
      </c>
      <c r="F10" s="26"/>
      <c r="G10" s="22" t="s">
        <v>17</v>
      </c>
      <c r="H10" s="27" t="s">
        <v>17</v>
      </c>
      <c r="I10" s="26"/>
      <c r="J10" s="22" t="s">
        <v>17</v>
      </c>
      <c r="K10" s="25"/>
      <c r="L10" s="25"/>
    </row>
    <row r="11" spans="1:12" s="18" customFormat="1" ht="22.5" customHeight="1" x14ac:dyDescent="0.3">
      <c r="A11" s="28"/>
      <c r="B11" s="28"/>
      <c r="C11" s="28"/>
      <c r="D11" s="29"/>
      <c r="E11" s="30" t="s">
        <v>18</v>
      </c>
      <c r="F11" s="31"/>
      <c r="G11" s="32" t="s">
        <v>18</v>
      </c>
      <c r="H11" s="30" t="s">
        <v>18</v>
      </c>
      <c r="I11" s="31"/>
      <c r="J11" s="32" t="s">
        <v>18</v>
      </c>
      <c r="K11" s="33"/>
      <c r="L11" s="34"/>
    </row>
    <row r="12" spans="1:12" s="18" customFormat="1" ht="3" customHeight="1" x14ac:dyDescent="0.3">
      <c r="A12" s="35"/>
      <c r="B12" s="35"/>
      <c r="C12" s="35"/>
      <c r="D12" s="36"/>
      <c r="E12" s="36"/>
      <c r="F12" s="26"/>
      <c r="G12" s="26"/>
      <c r="H12" s="36"/>
      <c r="I12" s="26"/>
      <c r="J12" s="26"/>
      <c r="K12" s="37"/>
      <c r="L12" s="23"/>
    </row>
    <row r="13" spans="1:12" s="43" customFormat="1" ht="21" customHeight="1" x14ac:dyDescent="0.3">
      <c r="A13" s="38" t="s">
        <v>19</v>
      </c>
      <c r="B13" s="38"/>
      <c r="C13" s="38"/>
      <c r="D13" s="39"/>
      <c r="E13" s="40">
        <v>741109</v>
      </c>
      <c r="F13" s="41">
        <v>2046635.9</v>
      </c>
      <c r="G13" s="41">
        <v>3333832</v>
      </c>
      <c r="H13" s="40">
        <f>SUM(H14:H20)</f>
        <v>743397</v>
      </c>
      <c r="I13" s="40">
        <f t="shared" ref="I13:J13" si="0">SUM(I14:I20)</f>
        <v>1934708.39227</v>
      </c>
      <c r="J13" s="40">
        <f t="shared" si="0"/>
        <v>4861221.9200700009</v>
      </c>
      <c r="K13" s="42" t="s">
        <v>20</v>
      </c>
      <c r="L13" s="38"/>
    </row>
    <row r="14" spans="1:12" s="18" customFormat="1" ht="21" customHeight="1" x14ac:dyDescent="0.3">
      <c r="A14" s="25"/>
      <c r="B14" s="44" t="s">
        <v>21</v>
      </c>
      <c r="C14" s="45"/>
      <c r="D14" s="46"/>
      <c r="E14" s="47">
        <v>522710</v>
      </c>
      <c r="F14" s="48">
        <v>274869</v>
      </c>
      <c r="G14" s="48">
        <v>194450</v>
      </c>
      <c r="H14" s="49">
        <v>504679</v>
      </c>
      <c r="I14" s="48">
        <f>'[1]T-19.2 '!E14</f>
        <v>849076.51723999984</v>
      </c>
      <c r="J14" s="48">
        <f>'[1]T-19.3'!E14</f>
        <v>1646405.8781300001</v>
      </c>
      <c r="K14" s="23" t="s">
        <v>22</v>
      </c>
      <c r="L14" s="45"/>
    </row>
    <row r="15" spans="1:12" s="18" customFormat="1" ht="21" customHeight="1" x14ac:dyDescent="0.3">
      <c r="A15" s="45"/>
      <c r="B15" s="23" t="s">
        <v>23</v>
      </c>
      <c r="C15" s="45"/>
      <c r="D15" s="46"/>
      <c r="E15" s="47">
        <v>2261</v>
      </c>
      <c r="F15" s="48">
        <v>43112.299999999996</v>
      </c>
      <c r="G15" s="48">
        <v>20005</v>
      </c>
      <c r="H15" s="49">
        <v>1165</v>
      </c>
      <c r="I15" s="48">
        <f>'[1]T-19.2 '!F14</f>
        <v>38869.514559999996</v>
      </c>
      <c r="J15" s="48">
        <f>'[1]T-19.3'!F14</f>
        <v>22000.01095</v>
      </c>
      <c r="K15" s="23" t="s">
        <v>24</v>
      </c>
      <c r="L15" s="44"/>
    </row>
    <row r="16" spans="1:12" s="18" customFormat="1" ht="21" customHeight="1" x14ac:dyDescent="0.3">
      <c r="A16" s="23"/>
      <c r="B16" s="23" t="s">
        <v>25</v>
      </c>
      <c r="C16" s="23"/>
      <c r="D16" s="50"/>
      <c r="E16" s="47">
        <v>13583</v>
      </c>
      <c r="F16" s="48">
        <v>24910.5</v>
      </c>
      <c r="G16" s="48">
        <v>28697</v>
      </c>
      <c r="H16" s="49">
        <v>9176</v>
      </c>
      <c r="I16" s="48">
        <f>'[1]T-19.2 '!G14</f>
        <v>22348.13452</v>
      </c>
      <c r="J16" s="48">
        <f>'[1]T-19.3'!G14</f>
        <v>32864.169800000003</v>
      </c>
      <c r="K16" s="23" t="s">
        <v>26</v>
      </c>
      <c r="L16" s="23"/>
    </row>
    <row r="17" spans="1:16" s="18" customFormat="1" ht="21" customHeight="1" x14ac:dyDescent="0.3">
      <c r="A17" s="23"/>
      <c r="B17" s="23" t="s">
        <v>27</v>
      </c>
      <c r="C17" s="23"/>
      <c r="D17" s="50"/>
      <c r="E17" s="51" t="s">
        <v>28</v>
      </c>
      <c r="F17" s="48">
        <v>14357</v>
      </c>
      <c r="G17" s="48">
        <v>43323</v>
      </c>
      <c r="H17" s="51" t="s">
        <v>29</v>
      </c>
      <c r="I17" s="48">
        <f>'[1]T-19.2 '!H14</f>
        <v>12743.327670000001</v>
      </c>
      <c r="J17" s="48">
        <f>'[1]T-19.3'!H14</f>
        <v>42838.158370000005</v>
      </c>
      <c r="K17" s="23" t="s">
        <v>30</v>
      </c>
      <c r="L17" s="23"/>
      <c r="N17" s="52"/>
    </row>
    <row r="18" spans="1:16" s="18" customFormat="1" ht="21" customHeight="1" x14ac:dyDescent="0.3">
      <c r="A18" s="23"/>
      <c r="B18" s="23" t="s">
        <v>31</v>
      </c>
      <c r="C18" s="23"/>
      <c r="D18" s="50"/>
      <c r="E18" s="47">
        <v>2965</v>
      </c>
      <c r="F18" s="48">
        <v>5588.9</v>
      </c>
      <c r="G18" s="48">
        <v>37015</v>
      </c>
      <c r="H18" s="49">
        <v>3179</v>
      </c>
      <c r="I18" s="48">
        <f>'[1]T-19.2 '!I14</f>
        <v>6127.5279199999995</v>
      </c>
      <c r="J18" s="48">
        <f>'[1]T-19.3'!I14</f>
        <v>5134.5883599999997</v>
      </c>
      <c r="K18" s="23" t="s">
        <v>32</v>
      </c>
      <c r="L18" s="23"/>
    </row>
    <row r="19" spans="1:16" s="18" customFormat="1" ht="21" customHeight="1" x14ac:dyDescent="0.3">
      <c r="A19" s="23"/>
      <c r="B19" s="23" t="s">
        <v>33</v>
      </c>
      <c r="C19" s="23"/>
      <c r="D19" s="50"/>
      <c r="E19" s="47">
        <v>199590</v>
      </c>
      <c r="F19" s="48">
        <v>1023683.2</v>
      </c>
      <c r="G19" s="48">
        <v>1591977</v>
      </c>
      <c r="H19" s="49">
        <v>225057</v>
      </c>
      <c r="I19" s="48">
        <f>'[1]T-19.2 '!J14</f>
        <v>876780.39159999997</v>
      </c>
      <c r="J19" s="48">
        <f>'[1]T-19.3'!J14</f>
        <v>1555989.5572300004</v>
      </c>
      <c r="K19" s="23" t="s">
        <v>34</v>
      </c>
      <c r="L19" s="23"/>
      <c r="N19" s="52"/>
      <c r="P19" s="43"/>
    </row>
    <row r="20" spans="1:16" s="18" customFormat="1" ht="21" customHeight="1" x14ac:dyDescent="0.3">
      <c r="B20" s="23" t="s">
        <v>35</v>
      </c>
      <c r="C20" s="23"/>
      <c r="D20" s="50"/>
      <c r="E20" s="47" t="s">
        <v>28</v>
      </c>
      <c r="F20" s="48">
        <v>660114.99999999988</v>
      </c>
      <c r="G20" s="48">
        <v>1418365</v>
      </c>
      <c r="H20" s="49">
        <v>141</v>
      </c>
      <c r="I20" s="48">
        <f>'[1]T-19.2 '!K14</f>
        <v>128762.97876000001</v>
      </c>
      <c r="J20" s="48">
        <f>'[1]T-19.3'!J14</f>
        <v>1555989.5572300004</v>
      </c>
      <c r="K20" s="23" t="s">
        <v>36</v>
      </c>
      <c r="L20" s="23"/>
      <c r="P20" s="43"/>
    </row>
    <row r="21" spans="1:16" s="43" customFormat="1" ht="21" customHeight="1" x14ac:dyDescent="0.3">
      <c r="A21" s="38" t="s">
        <v>37</v>
      </c>
      <c r="B21" s="38"/>
      <c r="C21" s="38"/>
      <c r="D21" s="39"/>
      <c r="E21" s="53">
        <v>601729</v>
      </c>
      <c r="F21" s="41">
        <v>1904888.9999999998</v>
      </c>
      <c r="G21" s="41">
        <v>3000353</v>
      </c>
      <c r="H21" s="53">
        <f>SUM(H22:H27)</f>
        <v>700153</v>
      </c>
      <c r="I21" s="53">
        <f t="shared" ref="I21:J21" si="1">SUM(I22:I27)</f>
        <v>1610096.16114</v>
      </c>
      <c r="J21" s="53">
        <f t="shared" si="1"/>
        <v>27593392.275589999</v>
      </c>
      <c r="K21" s="42" t="s">
        <v>38</v>
      </c>
      <c r="L21" s="38"/>
    </row>
    <row r="22" spans="1:16" s="18" customFormat="1" ht="21" customHeight="1" x14ac:dyDescent="0.3">
      <c r="A22" s="44" t="s">
        <v>39</v>
      </c>
      <c r="B22" s="25"/>
      <c r="C22" s="45"/>
      <c r="D22" s="46"/>
      <c r="E22" s="47">
        <v>12346</v>
      </c>
      <c r="F22" s="48">
        <v>429295.39999999997</v>
      </c>
      <c r="G22" s="48">
        <v>944075</v>
      </c>
      <c r="H22" s="47">
        <v>60524</v>
      </c>
      <c r="I22" s="48">
        <f>'[1]T-19.2 '!L14</f>
        <v>384911.36435000005</v>
      </c>
      <c r="J22" s="48">
        <f>'[1]T-19.3'!L14</f>
        <v>9008667.8403300028</v>
      </c>
      <c r="K22" s="44" t="s">
        <v>40</v>
      </c>
      <c r="L22" s="44"/>
      <c r="P22" s="43"/>
    </row>
    <row r="23" spans="1:16" s="18" customFormat="1" ht="21" customHeight="1" x14ac:dyDescent="0.3">
      <c r="A23" s="44" t="s">
        <v>41</v>
      </c>
      <c r="B23" s="25"/>
      <c r="C23" s="45"/>
      <c r="D23" s="46"/>
      <c r="E23" s="47">
        <v>76449</v>
      </c>
      <c r="F23" s="48">
        <v>594581.89999999991</v>
      </c>
      <c r="G23" s="48">
        <v>833953</v>
      </c>
      <c r="H23" s="47">
        <v>237203</v>
      </c>
      <c r="I23" s="48">
        <f>'[1]T-19.2 '!M14</f>
        <v>553708.83535999991</v>
      </c>
      <c r="J23" s="48">
        <f>'[1]T-19.3'!M14</f>
        <v>7942214.1919799997</v>
      </c>
      <c r="K23" s="44" t="s">
        <v>42</v>
      </c>
      <c r="L23" s="44"/>
      <c r="P23" s="43"/>
    </row>
    <row r="24" spans="1:16" s="18" customFormat="1" ht="21" customHeight="1" x14ac:dyDescent="0.3">
      <c r="A24" s="44" t="s">
        <v>43</v>
      </c>
      <c r="B24" s="25"/>
      <c r="C24" s="45"/>
      <c r="D24" s="46"/>
      <c r="E24" s="47">
        <v>176176</v>
      </c>
      <c r="F24" s="48">
        <v>505295.2</v>
      </c>
      <c r="G24" s="48">
        <v>600346</v>
      </c>
      <c r="H24" s="47">
        <v>75744</v>
      </c>
      <c r="I24" s="48">
        <f>'[1]T-19.2 '!N14</f>
        <v>422471.51245999994</v>
      </c>
      <c r="J24" s="48">
        <f>'[1]T-19.3'!N14</f>
        <v>5331958.9472199986</v>
      </c>
      <c r="K24" s="44" t="s">
        <v>44</v>
      </c>
      <c r="L24" s="44"/>
      <c r="P24" s="43"/>
    </row>
    <row r="25" spans="1:16" s="18" customFormat="1" ht="21" customHeight="1" x14ac:dyDescent="0.3">
      <c r="A25" s="35" t="s">
        <v>45</v>
      </c>
      <c r="B25" s="35"/>
      <c r="C25" s="35"/>
      <c r="D25" s="46"/>
      <c r="E25" s="47">
        <v>336163</v>
      </c>
      <c r="F25" s="48">
        <v>278048.00000000006</v>
      </c>
      <c r="G25" s="48">
        <v>446778</v>
      </c>
      <c r="H25" s="47">
        <v>326110</v>
      </c>
      <c r="I25" s="48">
        <f>'[1]T-19.2 '!O14</f>
        <v>197643.62318999998</v>
      </c>
      <c r="J25" s="48">
        <f>'[1]T-19.3'!O14</f>
        <v>4117714.8728899988</v>
      </c>
      <c r="K25" s="44" t="s">
        <v>46</v>
      </c>
      <c r="L25" s="45"/>
      <c r="P25" s="43"/>
    </row>
    <row r="26" spans="1:16" s="18" customFormat="1" ht="21" customHeight="1" x14ac:dyDescent="0.3">
      <c r="A26" s="35" t="s">
        <v>47</v>
      </c>
      <c r="B26" s="35"/>
      <c r="C26" s="35"/>
      <c r="D26" s="46"/>
      <c r="E26" s="47">
        <v>497</v>
      </c>
      <c r="F26" s="48">
        <v>57146.400000000001</v>
      </c>
      <c r="G26" s="48">
        <v>147384</v>
      </c>
      <c r="H26" s="47">
        <v>474</v>
      </c>
      <c r="I26" s="48">
        <f>'[1]T-19.2 '!P14</f>
        <v>46570.247780000005</v>
      </c>
      <c r="J26" s="48">
        <f>'[1]T-19.3'!P14</f>
        <v>1186265.1840699997</v>
      </c>
      <c r="K26" s="44" t="s">
        <v>34</v>
      </c>
      <c r="L26" s="45"/>
    </row>
    <row r="27" spans="1:16" s="18" customFormat="1" ht="21" customHeight="1" x14ac:dyDescent="0.3">
      <c r="A27" s="54" t="s">
        <v>48</v>
      </c>
      <c r="B27" s="54"/>
      <c r="C27" s="54"/>
      <c r="D27" s="55"/>
      <c r="E27" s="47">
        <v>98</v>
      </c>
      <c r="F27" s="48">
        <v>40522.1</v>
      </c>
      <c r="G27" s="48">
        <v>27817</v>
      </c>
      <c r="H27" s="47">
        <v>98</v>
      </c>
      <c r="I27" s="48">
        <f>'[1]T-19.2 '!Q14</f>
        <v>4790.5780000000004</v>
      </c>
      <c r="J27" s="48">
        <f>'[1]T-19.3'!Q14</f>
        <v>6571.2391000000007</v>
      </c>
      <c r="K27" s="44" t="s">
        <v>36</v>
      </c>
      <c r="L27" s="44"/>
    </row>
    <row r="28" spans="1:16" s="23" customFormat="1" ht="3" customHeight="1" x14ac:dyDescent="0.3">
      <c r="A28" s="56"/>
      <c r="B28" s="57"/>
      <c r="C28" s="57"/>
      <c r="D28" s="58"/>
      <c r="E28" s="58"/>
      <c r="F28" s="58"/>
      <c r="G28" s="58"/>
      <c r="H28" s="58"/>
      <c r="I28" s="31"/>
      <c r="J28" s="31"/>
      <c r="K28" s="59"/>
      <c r="L28" s="57"/>
    </row>
    <row r="29" spans="1:16" s="18" customFormat="1" ht="3" customHeight="1" x14ac:dyDescent="0.3">
      <c r="A29" s="25"/>
      <c r="B29" s="45"/>
      <c r="C29" s="45"/>
      <c r="D29" s="45"/>
      <c r="E29" s="45"/>
      <c r="F29" s="45"/>
      <c r="G29" s="45"/>
      <c r="H29" s="23"/>
      <c r="I29" s="23"/>
      <c r="J29" s="23"/>
      <c r="K29" s="44"/>
      <c r="L29" s="45"/>
    </row>
    <row r="30" spans="1:16" s="61" customFormat="1" ht="17.25" x14ac:dyDescent="0.25">
      <c r="A30" s="60"/>
      <c r="B30" s="61" t="s">
        <v>49</v>
      </c>
      <c r="C30" s="62"/>
      <c r="D30" s="62"/>
      <c r="H30" s="61" t="s">
        <v>50</v>
      </c>
      <c r="I30" s="63"/>
      <c r="J30" s="63"/>
      <c r="K30" s="63"/>
      <c r="L30" s="60"/>
    </row>
    <row r="31" spans="1:16" s="61" customFormat="1" ht="5.25" customHeight="1" x14ac:dyDescent="0.25">
      <c r="C31" s="62"/>
      <c r="D31" s="62"/>
      <c r="I31" s="63"/>
      <c r="J31" s="63"/>
    </row>
    <row r="32" spans="1:16" s="18" customFormat="1" ht="17.25" x14ac:dyDescent="0.3"/>
    <row r="33" s="18" customFormat="1" ht="17.25" x14ac:dyDescent="0.3"/>
    <row r="34" s="18" customFormat="1" ht="17.25" x14ac:dyDescent="0.3"/>
    <row r="35" s="18" customFormat="1" ht="17.25" x14ac:dyDescent="0.3"/>
    <row r="36" s="18" customFormat="1" ht="17.25" x14ac:dyDescent="0.3"/>
    <row r="37" s="18" customFormat="1" ht="17.25" x14ac:dyDescent="0.3"/>
    <row r="38" s="18" customFormat="1" ht="17.25" x14ac:dyDescent="0.3"/>
    <row r="39" s="18" customFormat="1" ht="17.25" x14ac:dyDescent="0.3"/>
    <row r="40" s="18" customFormat="1" ht="17.25" x14ac:dyDescent="0.3"/>
    <row r="41" s="18" customFormat="1" ht="17.25" x14ac:dyDescent="0.3"/>
  </sheetData>
  <mergeCells count="8">
    <mergeCell ref="A27:D27"/>
    <mergeCell ref="A6:D11"/>
    <mergeCell ref="E6:G6"/>
    <mergeCell ref="H6:J6"/>
    <mergeCell ref="A13:D13"/>
    <mergeCell ref="K13:L13"/>
    <mergeCell ref="A21:D21"/>
    <mergeCell ref="K21:L21"/>
  </mergeCells>
  <pageMargins left="0.51181102362204722" right="0.31496062992125984" top="0.94488188976377963" bottom="0.59055118110236227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2021-07-29T08:37:59Z</dcterms:created>
  <dcterms:modified xsi:type="dcterms:W3CDTF">2021-07-29T08:38:06Z</dcterms:modified>
</cp:coreProperties>
</file>