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C7" i="7" l="1"/>
  <c r="E18" i="7" l="1"/>
  <c r="B11" i="7" l="1"/>
  <c r="B15" i="7" l="1"/>
  <c r="D12" i="7" l="1"/>
  <c r="C12" i="7"/>
  <c r="B8" i="7" l="1"/>
  <c r="D6" i="7" l="1"/>
  <c r="D18" i="7" s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<sst xmlns="http://schemas.openxmlformats.org/spreadsheetml/2006/main" count="30" uniqueCount="19">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</sst>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3" fontId="4" fillId="0" borderId="0" xfId="2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168" fontId="5" fillId="0" borderId="2" xfId="1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68" fontId="5" fillId="0" borderId="0" xfId="1" applyNumberFormat="1" applyFont="1" applyFill="1" applyBorder="1" applyAlignment="1">
      <alignment horizontal="right" wrapText="1"/>
    </xf>
    <xf numFmtId="16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/>
    <xf numFmtId="169" fontId="5" fillId="0" borderId="0" xfId="0" applyNumberFormat="1" applyFont="1" applyFill="1"/>
    <xf numFmtId="169" fontId="5" fillId="0" borderId="0" xfId="1" applyNumberFormat="1" applyFont="1" applyFill="1"/>
    <xf numFmtId="43" fontId="5" fillId="0" borderId="0" xfId="1" applyNumberFormat="1" applyFont="1" applyFill="1"/>
    <xf numFmtId="169" fontId="4" fillId="0" borderId="0" xfId="1" applyNumberFormat="1" applyFont="1" applyFill="1"/>
    <xf numFmtId="0" fontId="6" fillId="0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topLeftCell="A8" zoomScalePageLayoutView="90" workbookViewId="0">
      <selection activeCell="B6" sqref="B6:B15"/>
    </sheetView>
  </sheetViews>
  <sheetFormatPr defaultColWidth="9.140625" defaultRowHeight="24" customHeight="1" x14ac:dyDescent="0.3"/>
  <cols>
    <col min="1" max="1" width="32.28515625" style="1" customWidth="1"/>
    <col min="2" max="2" width="18.7109375" style="18" customWidth="1"/>
    <col min="3" max="4" width="18.7109375" style="1" customWidth="1"/>
    <col min="5" max="5" width="0.85546875" style="1" customWidth="1"/>
    <col min="6" max="6" width="9.140625" style="1"/>
    <col min="7" max="7" width="10.5703125" style="1" bestFit="1" customWidth="1"/>
    <col min="8" max="16384" width="9.140625" style="1"/>
  </cols>
  <sheetData>
    <row r="1" spans="1:10" ht="33" customHeight="1" x14ac:dyDescent="0.35">
      <c r="A1" s="19" t="s">
        <v>16</v>
      </c>
      <c r="B1" s="25"/>
      <c r="C1" s="20"/>
      <c r="D1" s="20"/>
    </row>
    <row r="2" spans="1:10" ht="20.25" customHeight="1" x14ac:dyDescent="0.35">
      <c r="A2" s="19" t="s">
        <v>18</v>
      </c>
      <c r="B2" s="25"/>
      <c r="C2" s="20"/>
      <c r="D2" s="20"/>
    </row>
    <row r="3" spans="1:10" ht="6" customHeight="1" x14ac:dyDescent="0.3">
      <c r="A3" s="21"/>
      <c r="B3" s="26" t="s">
        <v>13</v>
      </c>
      <c r="C3" s="21"/>
      <c r="D3" s="21"/>
      <c r="E3" s="7"/>
    </row>
    <row r="4" spans="1:10" ht="27.75" customHeight="1" x14ac:dyDescent="0.5">
      <c r="A4" s="48" t="s">
        <v>14</v>
      </c>
      <c r="B4" s="46" t="s">
        <v>17</v>
      </c>
      <c r="C4" s="47"/>
      <c r="D4" s="47"/>
      <c r="E4" s="8"/>
    </row>
    <row r="5" spans="1:10" s="4" customFormat="1" ht="27.75" customHeight="1" x14ac:dyDescent="0.3">
      <c r="A5" s="49"/>
      <c r="B5" s="27" t="s">
        <v>0</v>
      </c>
      <c r="C5" s="22" t="s">
        <v>1</v>
      </c>
      <c r="D5" s="22" t="s">
        <v>2</v>
      </c>
      <c r="E5" s="3"/>
    </row>
    <row r="6" spans="1:10" s="6" customFormat="1" ht="24.95" customHeight="1" x14ac:dyDescent="0.3">
      <c r="A6" s="32" t="s">
        <v>3</v>
      </c>
      <c r="B6" s="33">
        <f>C6+D6</f>
        <v>670602.23</v>
      </c>
      <c r="C6" s="34">
        <f>SUM(C7,C12)</f>
        <v>322542.99</v>
      </c>
      <c r="D6" s="34">
        <f>SUM(D7,D12)</f>
        <v>348059.24</v>
      </c>
      <c r="E6" s="17"/>
      <c r="F6" s="10"/>
      <c r="G6" s="14"/>
      <c r="H6" s="10"/>
    </row>
    <row r="7" spans="1:10" s="5" customFormat="1" ht="24.95" customHeight="1" x14ac:dyDescent="0.3">
      <c r="A7" s="35" t="s">
        <v>4</v>
      </c>
      <c r="B7" s="36">
        <f>SUM(C7:D7)</f>
        <v>458050.58999999997</v>
      </c>
      <c r="C7" s="31">
        <f>SUM(C8,C11)</f>
        <v>243424.59</v>
      </c>
      <c r="D7" s="31">
        <v>214626</v>
      </c>
      <c r="E7" s="35"/>
      <c r="F7" s="11"/>
      <c r="G7" s="15"/>
      <c r="H7" s="11"/>
    </row>
    <row r="8" spans="1:10" s="6" customFormat="1" ht="24.95" customHeight="1" x14ac:dyDescent="0.3">
      <c r="A8" s="17" t="s">
        <v>6</v>
      </c>
      <c r="B8" s="37">
        <f>C8+D8</f>
        <v>456733.85</v>
      </c>
      <c r="C8" s="30">
        <v>242832.85</v>
      </c>
      <c r="D8" s="30">
        <v>213901</v>
      </c>
      <c r="E8" s="38"/>
      <c r="F8" s="10"/>
      <c r="G8" s="14"/>
      <c r="H8" s="10"/>
      <c r="J8" s="6" t="s">
        <v>13</v>
      </c>
    </row>
    <row r="9" spans="1:10" s="6" customFormat="1" ht="24.95" customHeight="1" x14ac:dyDescent="0.3">
      <c r="A9" s="17" t="s">
        <v>7</v>
      </c>
      <c r="B9" s="37">
        <v>447190</v>
      </c>
      <c r="C9" s="30">
        <v>235765.23</v>
      </c>
      <c r="D9" s="30">
        <v>211425.27</v>
      </c>
      <c r="E9" s="38"/>
      <c r="F9" s="10"/>
      <c r="G9" s="14"/>
      <c r="H9" s="10"/>
    </row>
    <row r="10" spans="1:10" s="6" customFormat="1" ht="24.95" customHeight="1" x14ac:dyDescent="0.3">
      <c r="A10" s="17" t="s">
        <v>8</v>
      </c>
      <c r="B10" s="37">
        <f t="shared" ref="B10:B14" si="0">C10+D10</f>
        <v>9544.06</v>
      </c>
      <c r="C10" s="30">
        <v>7067.62</v>
      </c>
      <c r="D10" s="30">
        <v>2476.44</v>
      </c>
      <c r="E10" s="38"/>
      <c r="F10" s="10"/>
      <c r="G10" s="10"/>
      <c r="H10" s="10"/>
    </row>
    <row r="11" spans="1:10" s="6" customFormat="1" ht="24.95" customHeight="1" x14ac:dyDescent="0.3">
      <c r="A11" s="17" t="s">
        <v>12</v>
      </c>
      <c r="B11" s="37">
        <f t="shared" si="0"/>
        <v>1316.8</v>
      </c>
      <c r="C11" s="30">
        <v>591.74</v>
      </c>
      <c r="D11" s="30">
        <v>725.06</v>
      </c>
      <c r="E11" s="38"/>
      <c r="F11" s="10"/>
      <c r="G11" s="14"/>
      <c r="H11" s="10"/>
    </row>
    <row r="12" spans="1:10" s="5" customFormat="1" ht="24.95" customHeight="1" x14ac:dyDescent="0.3">
      <c r="A12" s="35" t="s">
        <v>5</v>
      </c>
      <c r="B12" s="36">
        <v>212511</v>
      </c>
      <c r="C12" s="31">
        <f>SUM(C13:C15)</f>
        <v>79118.399999999994</v>
      </c>
      <c r="D12" s="31">
        <f>SUM(D13:D15)</f>
        <v>133433.24</v>
      </c>
      <c r="E12" s="35"/>
      <c r="F12" s="39"/>
      <c r="G12" s="15"/>
      <c r="H12" s="14"/>
    </row>
    <row r="13" spans="1:10" s="6" customFormat="1" ht="24.95" customHeight="1" x14ac:dyDescent="0.3">
      <c r="A13" s="17" t="s">
        <v>9</v>
      </c>
      <c r="B13" s="37">
        <f t="shared" si="0"/>
        <v>44145.950000000004</v>
      </c>
      <c r="C13" s="30">
        <v>3875.12</v>
      </c>
      <c r="D13" s="30">
        <v>40270.83</v>
      </c>
      <c r="E13" s="38"/>
      <c r="F13" s="10"/>
      <c r="G13" s="14"/>
      <c r="H13" s="10"/>
    </row>
    <row r="14" spans="1:10" s="6" customFormat="1" ht="24.95" customHeight="1" x14ac:dyDescent="0.3">
      <c r="A14" s="17" t="s">
        <v>10</v>
      </c>
      <c r="B14" s="37">
        <f t="shared" si="0"/>
        <v>45367.33</v>
      </c>
      <c r="C14" s="30">
        <v>20891.41</v>
      </c>
      <c r="D14" s="30">
        <v>24475.919999999998</v>
      </c>
      <c r="E14" s="38"/>
      <c r="F14" s="10"/>
      <c r="G14" s="14"/>
      <c r="H14" s="10"/>
    </row>
    <row r="15" spans="1:10" s="6" customFormat="1" ht="24.95" customHeight="1" x14ac:dyDescent="0.3">
      <c r="A15" s="17" t="s">
        <v>11</v>
      </c>
      <c r="B15" s="37">
        <f>C15+D15</f>
        <v>123038.36000000002</v>
      </c>
      <c r="C15" s="30">
        <v>54351.87</v>
      </c>
      <c r="D15" s="30">
        <v>68686.490000000005</v>
      </c>
      <c r="E15" s="38"/>
      <c r="F15" s="10"/>
      <c r="G15" s="14"/>
      <c r="H15" s="10"/>
    </row>
    <row r="16" spans="1:10" s="9" customFormat="1" ht="33" customHeight="1" x14ac:dyDescent="0.3">
      <c r="A16" s="40"/>
      <c r="B16" s="45" t="s">
        <v>15</v>
      </c>
      <c r="C16" s="45"/>
      <c r="D16" s="45"/>
      <c r="E16" s="40"/>
      <c r="F16" s="12"/>
      <c r="G16" s="12"/>
      <c r="H16" s="12"/>
    </row>
    <row r="17" spans="1:8" s="6" customFormat="1" ht="24.95" customHeight="1" x14ac:dyDescent="0.3">
      <c r="A17" s="11" t="s">
        <v>3</v>
      </c>
      <c r="B17" s="41">
        <f t="shared" ref="B17:C17" si="1">SUM(B18+B23)</f>
        <v>99.993939775595436</v>
      </c>
      <c r="C17" s="41">
        <f t="shared" si="1"/>
        <v>100</v>
      </c>
      <c r="D17" s="41">
        <f>SUM(D18+D23)</f>
        <v>100</v>
      </c>
      <c r="E17" s="17"/>
      <c r="F17" s="10"/>
      <c r="G17" s="10"/>
      <c r="H17" s="10"/>
    </row>
    <row r="18" spans="1:8" s="5" customFormat="1" ht="24.95" customHeight="1" x14ac:dyDescent="0.3">
      <c r="A18" s="11" t="s">
        <v>4</v>
      </c>
      <c r="B18" s="42">
        <f>B7*100/B6</f>
        <v>68.304364272692624</v>
      </c>
      <c r="C18" s="42">
        <f t="shared" ref="C18:E18" si="2">C7*100/C6</f>
        <v>75.470432639072399</v>
      </c>
      <c r="D18" s="42">
        <f t="shared" si="2"/>
        <v>61.663640936525631</v>
      </c>
      <c r="E18" s="43" t="e">
        <f t="shared" si="2"/>
        <v>#DIV/0!</v>
      </c>
      <c r="F18" s="11"/>
      <c r="G18" s="11"/>
      <c r="H18" s="11"/>
    </row>
    <row r="19" spans="1:8" s="6" customFormat="1" ht="24.95" customHeight="1" x14ac:dyDescent="0.3">
      <c r="A19" s="10" t="s">
        <v>6</v>
      </c>
      <c r="B19" s="42">
        <f>B8*100/B6</f>
        <v>68.108012405506017</v>
      </c>
      <c r="C19" s="44">
        <f t="shared" ref="C19:D19" si="3">C8*100/C6</f>
        <v>75.286971823507926</v>
      </c>
      <c r="D19" s="44">
        <f t="shared" si="3"/>
        <v>61.455343061715588</v>
      </c>
      <c r="E19" s="38"/>
      <c r="F19" s="10"/>
      <c r="G19" s="10"/>
      <c r="H19" s="10"/>
    </row>
    <row r="20" spans="1:8" s="6" customFormat="1" ht="24.95" customHeight="1" x14ac:dyDescent="0.3">
      <c r="A20" s="10" t="s">
        <v>7</v>
      </c>
      <c r="B20" s="42">
        <f>B9*100/B6</f>
        <v>66.684836404436055</v>
      </c>
      <c r="C20" s="44">
        <f t="shared" ref="C20:D20" si="4">C9*100/C6</f>
        <v>73.095753840441546</v>
      </c>
      <c r="D20" s="44">
        <f t="shared" si="4"/>
        <v>60.744047478814238</v>
      </c>
      <c r="E20" s="38"/>
      <c r="F20" s="10"/>
      <c r="G20" s="10"/>
      <c r="H20" s="10"/>
    </row>
    <row r="21" spans="1:8" s="6" customFormat="1" ht="24.95" customHeight="1" x14ac:dyDescent="0.3">
      <c r="A21" s="10" t="s">
        <v>8</v>
      </c>
      <c r="B21" s="42">
        <f>B10*100/B6</f>
        <v>1.4232073162059125</v>
      </c>
      <c r="C21" s="44">
        <f t="shared" ref="C21:D21" si="5">C10*100/C6</f>
        <v>2.1912179830663816</v>
      </c>
      <c r="D21" s="44">
        <f t="shared" si="5"/>
        <v>0.71149957116495455</v>
      </c>
      <c r="E21" s="38"/>
      <c r="F21" s="10"/>
      <c r="G21" s="10"/>
      <c r="H21" s="10"/>
    </row>
    <row r="22" spans="1:8" s="6" customFormat="1" ht="24.95" customHeight="1" x14ac:dyDescent="0.3">
      <c r="A22" s="10" t="s">
        <v>12</v>
      </c>
      <c r="B22" s="42">
        <f>B11*100/B6</f>
        <v>0.19636081436830297</v>
      </c>
      <c r="C22" s="44">
        <f>C11*100/C6</f>
        <v>0.18346081556446167</v>
      </c>
      <c r="D22" s="44">
        <f t="shared" ref="D22" si="6">D11*100/D6</f>
        <v>0.20831511325485857</v>
      </c>
      <c r="E22" s="38"/>
      <c r="F22" s="10"/>
      <c r="G22" s="10"/>
      <c r="H22" s="10"/>
    </row>
    <row r="23" spans="1:8" s="5" customFormat="1" ht="24.95" customHeight="1" x14ac:dyDescent="0.3">
      <c r="A23" s="11" t="s">
        <v>5</v>
      </c>
      <c r="B23" s="42">
        <f>B12*100/B6</f>
        <v>31.689575502902816</v>
      </c>
      <c r="C23" s="42">
        <f t="shared" ref="C23:D23" si="7">C12*100/C6</f>
        <v>24.529567360927608</v>
      </c>
      <c r="D23" s="42">
        <f t="shared" si="7"/>
        <v>38.336359063474369</v>
      </c>
      <c r="E23" s="35"/>
      <c r="F23" s="11"/>
      <c r="G23" s="11"/>
      <c r="H23" s="11"/>
    </row>
    <row r="24" spans="1:8" s="6" customFormat="1" ht="24.95" customHeight="1" x14ac:dyDescent="0.3">
      <c r="A24" s="10" t="s">
        <v>9</v>
      </c>
      <c r="B24" s="44">
        <f>B13*100/B6</f>
        <v>6.5830305992272056</v>
      </c>
      <c r="C24" s="44">
        <f>C13*100/C6</f>
        <v>1.2014274438269454</v>
      </c>
      <c r="D24" s="44">
        <f t="shared" ref="D24" si="8">D13*100/D6</f>
        <v>11.570108008050584</v>
      </c>
      <c r="E24" s="38"/>
      <c r="F24" s="10"/>
      <c r="G24" s="10"/>
      <c r="H24" s="10"/>
    </row>
    <row r="25" spans="1:8" s="6" customFormat="1" ht="24.95" customHeight="1" x14ac:dyDescent="0.3">
      <c r="A25" s="10" t="s">
        <v>10</v>
      </c>
      <c r="B25" s="44">
        <f>B14*100/B6</f>
        <v>6.7651624122991656</v>
      </c>
      <c r="C25" s="44">
        <f t="shared" ref="C25:D25" si="9">C14*100/C6</f>
        <v>6.4770931775637104</v>
      </c>
      <c r="D25" s="44">
        <f t="shared" si="9"/>
        <v>7.0321132689940944</v>
      </c>
      <c r="E25" s="38"/>
      <c r="F25" s="10"/>
      <c r="G25" s="10"/>
      <c r="H25" s="10"/>
    </row>
    <row r="26" spans="1:8" s="6" customFormat="1" ht="24.95" customHeight="1" x14ac:dyDescent="0.3">
      <c r="A26" s="17" t="s">
        <v>11</v>
      </c>
      <c r="B26" s="44">
        <f>B15*100/B6</f>
        <v>18.34744271578101</v>
      </c>
      <c r="C26" s="44">
        <f t="shared" ref="C26:D26" si="10">C15*100/C6</f>
        <v>16.851046739536955</v>
      </c>
      <c r="D26" s="44">
        <f t="shared" si="10"/>
        <v>19.734137786429692</v>
      </c>
      <c r="E26" s="38"/>
      <c r="F26" s="10"/>
      <c r="G26" s="10"/>
      <c r="H26" s="10"/>
    </row>
    <row r="27" spans="1:8" ht="4.5" customHeight="1" x14ac:dyDescent="0.3">
      <c r="A27" s="23"/>
      <c r="B27" s="28">
        <f>SUM(B18:B26)</f>
        <v>268.10199244341914</v>
      </c>
      <c r="C27" s="24"/>
      <c r="D27" s="24"/>
      <c r="E27" s="2"/>
    </row>
    <row r="28" spans="1:8" ht="6" customHeight="1" x14ac:dyDescent="0.3">
      <c r="C28" s="13"/>
      <c r="D28" s="13"/>
    </row>
    <row r="29" spans="1:8" ht="24" customHeight="1" x14ac:dyDescent="0.3">
      <c r="B29" s="29"/>
      <c r="C29" s="16"/>
      <c r="D29" s="16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2020-12-25T02:16:44Z</dcterms:modified>
</cp:coreProperties>
</file>