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4\6.ฐานข้อมูล\สรง63\"/>
    </mc:Choice>
  </mc:AlternateContent>
  <bookViews>
    <workbookView xWindow="0" yWindow="0" windowWidth="20490" windowHeight="7650"/>
  </bookViews>
  <sheets>
    <sheet name="ตาราง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P15" i="1"/>
  <c r="O15" i="1"/>
  <c r="O26" i="1" s="1"/>
  <c r="N15" i="1"/>
  <c r="P14" i="1"/>
  <c r="P25" i="1" s="1"/>
  <c r="O14" i="1"/>
  <c r="O25" i="1" s="1"/>
  <c r="N14" i="1"/>
  <c r="N25" i="1" s="1"/>
  <c r="P13" i="1"/>
  <c r="P24" i="1" s="1"/>
  <c r="O13" i="1"/>
  <c r="O24" i="1" s="1"/>
  <c r="N13" i="1"/>
  <c r="N24" i="1" s="1"/>
  <c r="P12" i="1"/>
  <c r="P23" i="1" s="1"/>
  <c r="O12" i="1"/>
  <c r="O23" i="1" s="1"/>
  <c r="N12" i="1"/>
  <c r="N23" i="1" s="1"/>
  <c r="P11" i="1"/>
  <c r="P22" i="1" s="1"/>
  <c r="O11" i="1"/>
  <c r="O22" i="1" s="1"/>
  <c r="N11" i="1"/>
  <c r="N22" i="1" s="1"/>
  <c r="P10" i="1"/>
  <c r="P21" i="1" s="1"/>
  <c r="O10" i="1"/>
  <c r="O21" i="1" s="1"/>
  <c r="N10" i="1"/>
  <c r="N21" i="1" s="1"/>
  <c r="P9" i="1"/>
  <c r="O9" i="1"/>
  <c r="N9" i="1"/>
  <c r="N20" i="1" s="1"/>
  <c r="P8" i="1"/>
  <c r="O8" i="1"/>
  <c r="O19" i="1" s="1"/>
  <c r="N8" i="1"/>
  <c r="P7" i="1"/>
  <c r="P18" i="1" s="1"/>
  <c r="O7" i="1"/>
  <c r="O18" i="1" s="1"/>
  <c r="N7" i="1"/>
  <c r="N18" i="1" s="1"/>
  <c r="P6" i="1"/>
  <c r="N6" i="1"/>
</calcChain>
</file>

<file path=xl/sharedStrings.xml><?xml version="1.0" encoding="utf-8"?>
<sst xmlns="http://schemas.openxmlformats.org/spreadsheetml/2006/main" count="44" uniqueCount="23">
  <si>
    <t xml:space="preserve">ตาราง  1  จำนวนและร้อยละของประชากรอายุ 15 ปีขึ้นไป จำแนกตามสถานภาพแรงงานและเพศ พ.ศ. 2563 </t>
  </si>
  <si>
    <t>สถานภาพแรงงาน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</si>
  <si>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</si>
  <si>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</si>
  <si>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</si>
  <si>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</si>
  <si>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</si>
  <si>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>รวม</t>
  </si>
  <si>
    <t>ชาย</t>
  </si>
  <si>
    <t xml:space="preserve">หญิง   </t>
  </si>
  <si>
    <t>จำนวน</t>
  </si>
  <si>
    <t>ผู้มีอายุ 15 ปี ขึ้นไป</t>
  </si>
  <si>
    <t xml:space="preserve">  1.ผู้อยู่ในกำลังแรงงานรวม</t>
  </si>
  <si>
    <t xml:space="preserve">     1.1 กำลังแรงงานปัจจุบัน</t>
  </si>
  <si>
    <t>1.1.1  ผู้มีงานทำ</t>
  </si>
  <si>
    <t>1.1.2  ผู้ว่างงาน</t>
  </si>
  <si>
    <t xml:space="preserve">     1.2 ที่รอฤดูกาล</t>
  </si>
  <si>
    <t xml:space="preserve">  2. ผู้ไม่อยู่ในกำลังแรงงาน</t>
  </si>
  <si>
    <t xml:space="preserve">     2.1 ทำงานบ้าน</t>
  </si>
  <si>
    <t xml:space="preserve">     2.2 เรียนหนังสือ</t>
  </si>
  <si>
    <t xml:space="preserve">     2.3อื่น ๆ</t>
  </si>
  <si>
    <t>ร้อยละ</t>
  </si>
  <si>
    <t xml:space="preserve">     2.3 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</si>
</sst>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.0"/>
    <numFmt numFmtId="188" formatCode="_-* #,##0_-;\-* #,##0_-;_-* &quot;-&quot;??_-;_-@_-"/>
    <numFmt numFmtId="189" formatCode="_-* #,##0.0_-;\-* #,##0.0_-;_-* &quot;-&quot;??_-;_-@_-"/>
    <numFmt numFmtId="190" formatCode="0.0"/>
  </numFmts>
  <fonts count="10" x14ac:knownFonts="1">
    <font>
      <sz val="14"/>
      <name val="Cordia New"/>
      <charset val="222"/>
    </font>
    <font>
      <b/>
      <sz val="13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2.5"/>
      <color theme="1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2.5"/>
      <color theme="1"/>
      <name val="TH SarabunPSK"/>
      <family val="2"/>
    </font>
    <font>
      <sz val="14"/>
      <color theme="3" tint="0.39997558519241921"/>
      <name val="TH SarabunPSK"/>
      <family val="2"/>
    </font>
    <font>
      <b/>
      <sz val="12.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 applyAlignment="1">
      <alignment vertical="top"/>
    </xf>
    <xf numFmtId="0" fontId="3" fillId="0" borderId="1" xfId="0" applyFont="1" applyBorder="1"/>
    <xf numFmtId="0" fontId="2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3" fontId="2" fillId="0" borderId="1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2" fillId="0" borderId="11" xfId="0" applyNumberFormat="1" applyFont="1" applyBorder="1"/>
    <xf numFmtId="3" fontId="2" fillId="0" borderId="0" xfId="0" applyNumberFormat="1" applyFont="1" applyBorder="1"/>
    <xf numFmtId="3" fontId="2" fillId="0" borderId="12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187" fontId="6" fillId="0" borderId="0" xfId="0" applyNumberFormat="1" applyFont="1"/>
    <xf numFmtId="0" fontId="3" fillId="0" borderId="11" xfId="0" applyFont="1" applyBorder="1" applyAlignment="1"/>
    <xf numFmtId="3" fontId="3" fillId="0" borderId="11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3" fillId="0" borderId="0" xfId="0" applyNumberFormat="1" applyFont="1" applyBorder="1"/>
    <xf numFmtId="3" fontId="3" fillId="0" borderId="12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0" fillId="0" borderId="0" xfId="0" applyNumberFormat="1"/>
    <xf numFmtId="3" fontId="6" fillId="0" borderId="0" xfId="0" applyNumberFormat="1" applyFont="1"/>
    <xf numFmtId="0" fontId="3" fillId="0" borderId="11" xfId="0" applyFont="1" applyBorder="1" applyAlignment="1">
      <alignment horizontal="left" indent="3"/>
    </xf>
    <xf numFmtId="188" fontId="3" fillId="0" borderId="11" xfId="0" applyNumberFormat="1" applyFont="1" applyFill="1" applyBorder="1" applyAlignment="1">
      <alignment horizontal="distributed"/>
    </xf>
    <xf numFmtId="188" fontId="3" fillId="0" borderId="0" xfId="0" applyNumberFormat="1" applyFont="1" applyFill="1" applyBorder="1" applyAlignment="1">
      <alignment horizontal="distributed"/>
    </xf>
    <xf numFmtId="2" fontId="0" fillId="0" borderId="0" xfId="0" applyNumberFormat="1"/>
    <xf numFmtId="4" fontId="6" fillId="0" borderId="0" xfId="0" applyNumberFormat="1" applyFont="1"/>
    <xf numFmtId="3" fontId="3" fillId="0" borderId="12" xfId="0" applyNumberFormat="1" applyFont="1" applyFill="1" applyBorder="1" applyAlignment="1">
      <alignment horizontal="right"/>
    </xf>
    <xf numFmtId="187" fontId="8" fillId="0" borderId="0" xfId="0" applyNumberFormat="1" applyFont="1"/>
    <xf numFmtId="0" fontId="3" fillId="0" borderId="11" xfId="0" applyFont="1" applyBorder="1"/>
    <xf numFmtId="0" fontId="9" fillId="0" borderId="12" xfId="0" applyFont="1" applyFill="1" applyBorder="1" applyAlignment="1"/>
    <xf numFmtId="0" fontId="9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2" fillId="0" borderId="13" xfId="0" applyFont="1" applyBorder="1" applyAlignment="1"/>
    <xf numFmtId="187" fontId="4" fillId="0" borderId="11" xfId="0" applyNumberFormat="1" applyFont="1" applyFill="1" applyBorder="1" applyAlignment="1">
      <alignment horizontal="right" vertical="center"/>
    </xf>
    <xf numFmtId="187" fontId="4" fillId="0" borderId="13" xfId="0" applyNumberFormat="1" applyFont="1" applyFill="1" applyBorder="1" applyAlignment="1">
      <alignment horizontal="right" vertical="center"/>
    </xf>
    <xf numFmtId="187" fontId="2" fillId="0" borderId="11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187" fontId="3" fillId="0" borderId="11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87" fontId="7" fillId="0" borderId="11" xfId="0" applyNumberFormat="1" applyFont="1" applyBorder="1" applyAlignment="1">
      <alignment horizontal="right"/>
    </xf>
    <xf numFmtId="187" fontId="7" fillId="0" borderId="0" xfId="0" applyNumberFormat="1" applyFont="1" applyBorder="1" applyAlignment="1">
      <alignment horizontal="right"/>
    </xf>
    <xf numFmtId="187" fontId="7" fillId="0" borderId="11" xfId="0" applyNumberFormat="1" applyFont="1" applyFill="1" applyBorder="1" applyAlignment="1">
      <alignment horizontal="right"/>
    </xf>
    <xf numFmtId="189" fontId="3" fillId="0" borderId="11" xfId="0" applyNumberFormat="1" applyFont="1" applyFill="1" applyBorder="1" applyAlignment="1">
      <alignment horizontal="right" vertical="center" wrapText="1"/>
    </xf>
    <xf numFmtId="190" fontId="7" fillId="0" borderId="11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/>
    </xf>
    <xf numFmtId="187" fontId="3" fillId="0" borderId="9" xfId="0" applyNumberFormat="1" applyFont="1" applyBorder="1" applyAlignment="1">
      <alignment horizontal="right"/>
    </xf>
    <xf numFmtId="187" fontId="3" fillId="0" borderId="1" xfId="0" applyNumberFormat="1" applyFont="1" applyBorder="1" applyAlignment="1">
      <alignment horizontal="right"/>
    </xf>
    <xf numFmtId="187" fontId="7" fillId="0" borderId="9" xfId="0" applyNumberFormat="1" applyFont="1" applyBorder="1" applyAlignment="1">
      <alignment horizontal="right"/>
    </xf>
    <xf numFmtId="187" fontId="7" fillId="0" borderId="1" xfId="0" applyNumberFormat="1" applyFont="1" applyBorder="1" applyAlignment="1">
      <alignment horizontal="right"/>
    </xf>
    <xf numFmtId="187" fontId="7" fillId="0" borderId="9" xfId="0" applyNumberFormat="1" applyFont="1" applyFill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10" zoomScaleNormal="100" workbookViewId="0">
      <selection activeCell="N15" sqref="N15"/>
    </sheetView>
  </sheetViews>
  <sheetFormatPr defaultRowHeight="21.75" x14ac:dyDescent="0.5"/>
  <cols>
    <col min="1" max="1" width="21" customWidth="1"/>
    <col min="2" max="16" width="8.7109375" customWidth="1"/>
    <col min="17" max="17" width="9.28515625" customWidth="1"/>
  </cols>
  <sheetData>
    <row r="1" spans="1:20" x14ac:dyDescent="0.5">
      <c r="A1" s="1" t="s">
        <v>0</v>
      </c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</row>
    <row r="2" spans="1:20" ht="3" customHeight="1" x14ac:dyDescent="0.5">
      <c r="A2" s="4"/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</row>
    <row r="3" spans="1:20" ht="21" customHeight="1" x14ac:dyDescent="0.5">
      <c r="A3" s="6" t="s">
        <v>1</v>
      </c>
      <c r="B3" s="7" t="s">
        <v>2</v>
      </c>
      <c r="C3" s="8"/>
      <c r="D3" s="9"/>
      <c r="E3" s="7" t="s">
        <v>3</v>
      </c>
      <c r="F3" s="8"/>
      <c r="G3" s="9"/>
      <c r="H3" s="10" t="s">
        <v>4</v>
      </c>
      <c r="I3" s="11"/>
      <c r="J3" s="12"/>
      <c r="K3" s="10" t="s">
        <v>5</v>
      </c>
      <c r="L3" s="11"/>
      <c r="M3" s="12"/>
      <c r="N3" s="13" t="s">
        <v>6</v>
      </c>
      <c r="O3" s="14"/>
      <c r="P3" s="15"/>
    </row>
    <row r="4" spans="1:20" ht="21" customHeight="1" x14ac:dyDescent="0.5">
      <c r="A4" s="16"/>
      <c r="B4" s="17" t="s">
        <v>7</v>
      </c>
      <c r="C4" s="17" t="s">
        <v>8</v>
      </c>
      <c r="D4" s="17" t="s">
        <v>9</v>
      </c>
      <c r="E4" s="17" t="s">
        <v>7</v>
      </c>
      <c r="F4" s="17" t="s">
        <v>8</v>
      </c>
      <c r="G4" s="17" t="s">
        <v>9</v>
      </c>
      <c r="H4" s="18" t="s">
        <v>7</v>
      </c>
      <c r="I4" s="18" t="s">
        <v>8</v>
      </c>
      <c r="J4" s="18" t="s">
        <v>9</v>
      </c>
      <c r="K4" s="19" t="s">
        <v>7</v>
      </c>
      <c r="L4" s="19" t="s">
        <v>8</v>
      </c>
      <c r="M4" s="19" t="s">
        <v>9</v>
      </c>
      <c r="N4" s="19" t="s">
        <v>7</v>
      </c>
      <c r="O4" s="19" t="s">
        <v>8</v>
      </c>
      <c r="P4" s="19" t="s">
        <v>9</v>
      </c>
    </row>
    <row r="5" spans="1:20" ht="21" customHeight="1" x14ac:dyDescent="0.5">
      <c r="A5" s="20"/>
      <c r="B5" s="21"/>
      <c r="C5" s="22"/>
      <c r="D5" s="22"/>
      <c r="E5" s="22"/>
      <c r="F5" s="22"/>
      <c r="G5" s="23"/>
      <c r="H5" s="24" t="s">
        <v>10</v>
      </c>
      <c r="I5" s="24"/>
      <c r="J5" s="24"/>
      <c r="K5" s="25"/>
      <c r="L5" s="25"/>
      <c r="M5" s="26"/>
      <c r="N5" s="26"/>
      <c r="O5" s="26"/>
      <c r="P5" s="27"/>
    </row>
    <row r="6" spans="1:20" ht="20.25" customHeight="1" x14ac:dyDescent="0.5">
      <c r="A6" s="28" t="s">
        <v>11</v>
      </c>
      <c r="B6" s="29">
        <v>857404</v>
      </c>
      <c r="C6" s="29">
        <v>411213</v>
      </c>
      <c r="D6" s="30">
        <v>446191</v>
      </c>
      <c r="E6" s="31">
        <v>857730.01</v>
      </c>
      <c r="F6" s="32">
        <v>411278</v>
      </c>
      <c r="G6" s="31">
        <v>446452</v>
      </c>
      <c r="H6" s="33">
        <v>857923</v>
      </c>
      <c r="I6" s="33">
        <v>411279</v>
      </c>
      <c r="J6" s="33">
        <v>446644</v>
      </c>
      <c r="K6" s="33">
        <v>857781</v>
      </c>
      <c r="L6" s="33">
        <v>411131</v>
      </c>
      <c r="M6" s="34">
        <v>446650</v>
      </c>
      <c r="N6" s="35">
        <f>(B6+E6+H6+K6)/4</f>
        <v>857709.50249999994</v>
      </c>
      <c r="O6" s="35">
        <v>411226</v>
      </c>
      <c r="P6" s="36">
        <f t="shared" ref="O6:P15" si="0">(D6+G6+J6+M6)/4</f>
        <v>446484.25</v>
      </c>
      <c r="R6" s="37"/>
      <c r="S6" s="37"/>
      <c r="T6" s="37"/>
    </row>
    <row r="7" spans="1:20" ht="20.25" customHeight="1" x14ac:dyDescent="0.5">
      <c r="A7" s="38" t="s">
        <v>12</v>
      </c>
      <c r="B7" s="39">
        <v>588136.87</v>
      </c>
      <c r="C7" s="39">
        <v>306930.05</v>
      </c>
      <c r="D7" s="40">
        <v>281206.82</v>
      </c>
      <c r="E7" s="41">
        <v>588022.79</v>
      </c>
      <c r="F7" s="42">
        <v>311607.86</v>
      </c>
      <c r="G7" s="41">
        <v>276414.93</v>
      </c>
      <c r="H7" s="43">
        <v>568760.74</v>
      </c>
      <c r="I7" s="43">
        <v>307171.65000000002</v>
      </c>
      <c r="J7" s="43">
        <v>261589.09</v>
      </c>
      <c r="K7" s="43">
        <v>573290.43000000005</v>
      </c>
      <c r="L7" s="43">
        <v>307296.65999999997</v>
      </c>
      <c r="M7" s="44">
        <v>265993.77</v>
      </c>
      <c r="N7" s="45">
        <f t="shared" ref="N7:N15" si="1">(B7+E7+H7+K7)/4</f>
        <v>579552.70750000002</v>
      </c>
      <c r="O7" s="45">
        <f t="shared" si="0"/>
        <v>308251.55499999999</v>
      </c>
      <c r="P7" s="46">
        <f t="shared" si="0"/>
        <v>271301.15249999997</v>
      </c>
      <c r="Q7" s="47"/>
      <c r="R7" s="48"/>
      <c r="S7" s="37"/>
      <c r="T7" s="37"/>
    </row>
    <row r="8" spans="1:20" ht="20.25" customHeight="1" x14ac:dyDescent="0.5">
      <c r="A8" s="38" t="s">
        <v>13</v>
      </c>
      <c r="B8" s="39">
        <v>550472.35</v>
      </c>
      <c r="C8" s="39">
        <v>291593.78999999998</v>
      </c>
      <c r="D8" s="40">
        <v>258878.56</v>
      </c>
      <c r="E8" s="41">
        <v>559202.65</v>
      </c>
      <c r="F8" s="42">
        <v>302229.31</v>
      </c>
      <c r="G8" s="41">
        <v>256973.34</v>
      </c>
      <c r="H8" s="43">
        <v>568760.74</v>
      </c>
      <c r="I8" s="43">
        <v>307171.65000000002</v>
      </c>
      <c r="J8" s="43">
        <v>261589.09</v>
      </c>
      <c r="K8" s="43">
        <v>573290.43000000005</v>
      </c>
      <c r="L8" s="43">
        <v>307296.65999999997</v>
      </c>
      <c r="M8" s="44">
        <v>265993.77</v>
      </c>
      <c r="N8" s="45">
        <f t="shared" si="1"/>
        <v>562931.54249999998</v>
      </c>
      <c r="O8" s="45">
        <f t="shared" si="0"/>
        <v>302072.85249999998</v>
      </c>
      <c r="P8" s="46">
        <f t="shared" si="0"/>
        <v>260858.69</v>
      </c>
      <c r="R8" s="37"/>
      <c r="S8" s="37"/>
      <c r="T8" s="37"/>
    </row>
    <row r="9" spans="1:20" ht="20.25" customHeight="1" x14ac:dyDescent="0.5">
      <c r="A9" s="49" t="s">
        <v>14</v>
      </c>
      <c r="B9" s="39">
        <v>547179.30000000005</v>
      </c>
      <c r="C9" s="39">
        <v>290164.12</v>
      </c>
      <c r="D9" s="40">
        <v>257015.18</v>
      </c>
      <c r="E9" s="41">
        <v>552779.02</v>
      </c>
      <c r="F9" s="42">
        <v>299416.90000000002</v>
      </c>
      <c r="G9" s="41">
        <v>253362.12</v>
      </c>
      <c r="H9" s="43">
        <v>565185.25</v>
      </c>
      <c r="I9" s="43">
        <v>307020.84999999998</v>
      </c>
      <c r="J9" s="43">
        <v>258164.4</v>
      </c>
      <c r="K9" s="43">
        <v>570351.62</v>
      </c>
      <c r="L9" s="43">
        <v>305918.74</v>
      </c>
      <c r="M9" s="44">
        <v>264432.88</v>
      </c>
      <c r="N9" s="45">
        <f t="shared" si="1"/>
        <v>558873.79749999999</v>
      </c>
      <c r="O9" s="45">
        <f t="shared" si="0"/>
        <v>300630.15249999997</v>
      </c>
      <c r="P9" s="46">
        <f t="shared" si="0"/>
        <v>258243.64499999999</v>
      </c>
      <c r="R9" s="37"/>
      <c r="S9" s="37"/>
      <c r="T9" s="37"/>
    </row>
    <row r="10" spans="1:20" ht="20.25" customHeight="1" x14ac:dyDescent="0.5">
      <c r="A10" s="49" t="s">
        <v>15</v>
      </c>
      <c r="B10" s="39">
        <v>3293.05</v>
      </c>
      <c r="C10" s="50">
        <v>1429.67</v>
      </c>
      <c r="D10" s="40">
        <v>1863.38</v>
      </c>
      <c r="E10" s="41">
        <v>6423.63</v>
      </c>
      <c r="F10" s="42">
        <v>2812.41</v>
      </c>
      <c r="G10" s="41">
        <v>3611.22</v>
      </c>
      <c r="H10" s="43">
        <v>3575.49</v>
      </c>
      <c r="I10" s="43">
        <v>150.80000000000001</v>
      </c>
      <c r="J10" s="43">
        <v>3424.69</v>
      </c>
      <c r="K10" s="43">
        <v>2938.81</v>
      </c>
      <c r="L10" s="43">
        <v>1377.92</v>
      </c>
      <c r="M10" s="44">
        <v>1560.89</v>
      </c>
      <c r="N10" s="45">
        <f t="shared" si="1"/>
        <v>4057.7449999999999</v>
      </c>
      <c r="O10" s="45">
        <f t="shared" si="0"/>
        <v>1442.7</v>
      </c>
      <c r="P10" s="46">
        <f t="shared" si="0"/>
        <v>2615.0450000000001</v>
      </c>
      <c r="R10" s="37"/>
      <c r="S10" s="37"/>
      <c r="T10" s="37"/>
    </row>
    <row r="11" spans="1:20" ht="20.25" customHeight="1" x14ac:dyDescent="0.5">
      <c r="A11" s="28" t="s">
        <v>16</v>
      </c>
      <c r="B11" s="39">
        <v>37664.519999999997</v>
      </c>
      <c r="C11" s="39">
        <v>15336.26</v>
      </c>
      <c r="D11" s="40">
        <v>22328.26</v>
      </c>
      <c r="E11" s="41">
        <v>28820.14</v>
      </c>
      <c r="F11" s="42">
        <v>9378.5499999999993</v>
      </c>
      <c r="G11" s="41">
        <v>19441.59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1">
        <v>0</v>
      </c>
      <c r="N11" s="45">
        <f t="shared" si="1"/>
        <v>16621.165000000001</v>
      </c>
      <c r="O11" s="45">
        <f t="shared" si="0"/>
        <v>6178.7024999999994</v>
      </c>
      <c r="P11" s="46">
        <f t="shared" si="0"/>
        <v>10442.4625</v>
      </c>
      <c r="Q11" s="52"/>
      <c r="R11" s="53"/>
      <c r="S11" s="53"/>
      <c r="T11" s="37"/>
    </row>
    <row r="12" spans="1:20" ht="20.25" customHeight="1" x14ac:dyDescent="0.5">
      <c r="A12" s="38" t="s">
        <v>17</v>
      </c>
      <c r="B12" s="39">
        <v>269267.13</v>
      </c>
      <c r="C12" s="39">
        <v>104282.95</v>
      </c>
      <c r="D12" s="40">
        <v>164984.18</v>
      </c>
      <c r="E12" s="41">
        <v>269707.21999999997</v>
      </c>
      <c r="F12" s="42">
        <v>99670.14</v>
      </c>
      <c r="G12" s="41">
        <v>170037.07</v>
      </c>
      <c r="H12" s="43">
        <v>289162.26</v>
      </c>
      <c r="I12" s="43">
        <v>104107.35</v>
      </c>
      <c r="J12" s="43">
        <v>185054.91</v>
      </c>
      <c r="K12" s="43">
        <v>284490.57</v>
      </c>
      <c r="L12" s="43">
        <v>103834.34</v>
      </c>
      <c r="M12" s="44">
        <v>180656.23</v>
      </c>
      <c r="N12" s="45">
        <f t="shared" si="1"/>
        <v>278156.79499999998</v>
      </c>
      <c r="O12" s="45">
        <f t="shared" si="0"/>
        <v>102973.69500000001</v>
      </c>
      <c r="P12" s="46">
        <f t="shared" si="0"/>
        <v>175183.0975</v>
      </c>
      <c r="R12" s="37"/>
      <c r="S12" s="37"/>
      <c r="T12" s="37"/>
    </row>
    <row r="13" spans="1:20" ht="20.25" customHeight="1" x14ac:dyDescent="0.5">
      <c r="A13" s="28" t="s">
        <v>18</v>
      </c>
      <c r="B13" s="39">
        <v>43952.39</v>
      </c>
      <c r="C13" s="39">
        <v>2415.23</v>
      </c>
      <c r="D13" s="40">
        <v>41537.17</v>
      </c>
      <c r="E13" s="41">
        <v>43185.07</v>
      </c>
      <c r="F13" s="54">
        <v>1311.35</v>
      </c>
      <c r="G13" s="41">
        <v>41873.72</v>
      </c>
      <c r="H13" s="43">
        <v>48580.27</v>
      </c>
      <c r="I13" s="43">
        <v>911.76</v>
      </c>
      <c r="J13" s="43">
        <v>47668.51</v>
      </c>
      <c r="K13" s="43">
        <v>45634.64</v>
      </c>
      <c r="L13" s="43">
        <v>1439</v>
      </c>
      <c r="M13" s="44">
        <v>44195.63</v>
      </c>
      <c r="N13" s="45">
        <f>(B13+E13+H13+K13)/4</f>
        <v>45338.092499999999</v>
      </c>
      <c r="O13" s="45">
        <f t="shared" si="0"/>
        <v>1519.335</v>
      </c>
      <c r="P13" s="45">
        <f t="shared" si="0"/>
        <v>43818.7575</v>
      </c>
      <c r="R13" s="37"/>
      <c r="S13" s="37"/>
      <c r="T13" s="37"/>
    </row>
    <row r="14" spans="1:20" ht="20.25" customHeight="1" x14ac:dyDescent="0.5">
      <c r="A14" s="28" t="s">
        <v>19</v>
      </c>
      <c r="B14" s="39">
        <v>73659.92</v>
      </c>
      <c r="C14" s="39">
        <v>35852.51</v>
      </c>
      <c r="D14" s="40">
        <v>37807.4</v>
      </c>
      <c r="E14" s="41">
        <v>76872.259999999995</v>
      </c>
      <c r="F14" s="42">
        <v>38827.24</v>
      </c>
      <c r="G14" s="41">
        <v>38045.019999999997</v>
      </c>
      <c r="H14" s="43">
        <v>73248.399999999994</v>
      </c>
      <c r="I14" s="43">
        <v>38549.19</v>
      </c>
      <c r="J14" s="43">
        <v>34699.21</v>
      </c>
      <c r="K14" s="43">
        <v>74253.649999999994</v>
      </c>
      <c r="L14" s="43">
        <v>37075.53</v>
      </c>
      <c r="M14" s="44">
        <v>37178.129999999997</v>
      </c>
      <c r="N14" s="45">
        <f t="shared" si="1"/>
        <v>74508.557499999995</v>
      </c>
      <c r="O14" s="45">
        <f t="shared" si="0"/>
        <v>37576.1175</v>
      </c>
      <c r="P14" s="46">
        <f t="shared" si="0"/>
        <v>36932.44</v>
      </c>
      <c r="R14" s="55"/>
      <c r="S14" s="37"/>
      <c r="T14" s="37"/>
    </row>
    <row r="15" spans="1:20" ht="20.25" customHeight="1" x14ac:dyDescent="0.5">
      <c r="A15" s="28" t="s">
        <v>20</v>
      </c>
      <c r="B15" s="39">
        <v>151654.82</v>
      </c>
      <c r="C15" s="39">
        <v>66015.210000000006</v>
      </c>
      <c r="D15" s="40">
        <v>85639.61</v>
      </c>
      <c r="E15" s="41">
        <v>149649.88</v>
      </c>
      <c r="F15" s="42">
        <v>59531.56</v>
      </c>
      <c r="G15" s="41">
        <v>90118.33</v>
      </c>
      <c r="H15" s="43">
        <v>167333.6</v>
      </c>
      <c r="I15" s="43">
        <v>64646.400000000001</v>
      </c>
      <c r="J15" s="43">
        <v>102687.2</v>
      </c>
      <c r="K15" s="43">
        <v>164602.28</v>
      </c>
      <c r="L15" s="43">
        <v>65319.81</v>
      </c>
      <c r="M15" s="44">
        <v>99282.47</v>
      </c>
      <c r="N15" s="45">
        <f t="shared" si="1"/>
        <v>158310.14500000002</v>
      </c>
      <c r="O15" s="45">
        <f t="shared" si="0"/>
        <v>63878.245000000003</v>
      </c>
      <c r="P15" s="46">
        <f t="shared" si="0"/>
        <v>94431.902499999997</v>
      </c>
      <c r="R15" s="48"/>
      <c r="S15" s="48"/>
      <c r="T15" s="48"/>
    </row>
    <row r="16" spans="1:20" ht="19.5" customHeight="1" x14ac:dyDescent="0.5">
      <c r="A16" s="56"/>
      <c r="B16" s="57"/>
      <c r="C16" s="58"/>
      <c r="D16" s="58"/>
      <c r="E16" s="58"/>
      <c r="F16" s="58"/>
      <c r="G16" s="58"/>
      <c r="H16" s="59"/>
      <c r="I16" s="60" t="s">
        <v>21</v>
      </c>
      <c r="J16" s="59"/>
      <c r="K16" s="61"/>
      <c r="L16" s="61"/>
      <c r="M16" s="61"/>
      <c r="N16" s="61"/>
      <c r="O16" s="61"/>
      <c r="P16" s="62"/>
    </row>
    <row r="17" spans="1:16" ht="20.25" customHeight="1" x14ac:dyDescent="0.5">
      <c r="A17" s="28" t="s">
        <v>11</v>
      </c>
      <c r="B17" s="63">
        <v>100</v>
      </c>
      <c r="C17" s="63">
        <v>100</v>
      </c>
      <c r="D17" s="63">
        <v>100</v>
      </c>
      <c r="E17" s="63">
        <v>100</v>
      </c>
      <c r="F17" s="63">
        <v>100</v>
      </c>
      <c r="G17" s="64">
        <v>100</v>
      </c>
      <c r="H17" s="63">
        <v>100</v>
      </c>
      <c r="I17" s="63">
        <v>100</v>
      </c>
      <c r="J17" s="63">
        <v>100</v>
      </c>
      <c r="K17" s="65">
        <v>100</v>
      </c>
      <c r="L17" s="65">
        <v>100</v>
      </c>
      <c r="M17" s="66">
        <v>100</v>
      </c>
      <c r="N17" s="65">
        <v>100</v>
      </c>
      <c r="O17" s="66">
        <v>100</v>
      </c>
      <c r="P17" s="65">
        <v>100</v>
      </c>
    </row>
    <row r="18" spans="1:16" ht="20.25" customHeight="1" x14ac:dyDescent="0.5">
      <c r="A18" s="38" t="s">
        <v>12</v>
      </c>
      <c r="B18" s="67">
        <v>68.595069535481528</v>
      </c>
      <c r="C18" s="67">
        <v>74.640162154406596</v>
      </c>
      <c r="D18" s="68">
        <v>63.023866460775771</v>
      </c>
      <c r="E18" s="69">
        <v>68.555697380811011</v>
      </c>
      <c r="F18" s="69">
        <v>75.765749687559264</v>
      </c>
      <c r="G18" s="70">
        <v>61.913695089281717</v>
      </c>
      <c r="H18" s="71">
        <v>66.295080094600564</v>
      </c>
      <c r="I18" s="71">
        <v>74.686927851896172</v>
      </c>
      <c r="J18" s="71">
        <v>58.567693733711856</v>
      </c>
      <c r="K18" s="67">
        <v>66.834125493570042</v>
      </c>
      <c r="L18" s="67">
        <v>74.7442202120492</v>
      </c>
      <c r="M18" s="68">
        <v>59.55306615918505</v>
      </c>
      <c r="N18" s="67">
        <f>(N7/$N$6)*100</f>
        <v>67.569813067332788</v>
      </c>
      <c r="O18" s="67">
        <f>(O7/O6)*100</f>
        <v>74.95915992665833</v>
      </c>
      <c r="P18" s="67">
        <f>(P7/P6)*100</f>
        <v>60.763879688925194</v>
      </c>
    </row>
    <row r="19" spans="1:16" ht="20.25" customHeight="1" x14ac:dyDescent="0.5">
      <c r="A19" s="38" t="s">
        <v>13</v>
      </c>
      <c r="B19" s="67">
        <v>64.202213892167521</v>
      </c>
      <c r="C19" s="67">
        <v>70.910644848290289</v>
      </c>
      <c r="D19" s="68">
        <v>58.019673189284404</v>
      </c>
      <c r="E19" s="69">
        <v>65.195649386221206</v>
      </c>
      <c r="F19" s="69">
        <v>73.485406464727021</v>
      </c>
      <c r="G19" s="70">
        <v>57.559007463288324</v>
      </c>
      <c r="H19" s="71">
        <v>66.295080094600564</v>
      </c>
      <c r="I19" s="71">
        <v>74.686927851896172</v>
      </c>
      <c r="J19" s="71">
        <v>58.567693733711856</v>
      </c>
      <c r="K19" s="67">
        <v>66.834125493570042</v>
      </c>
      <c r="L19" s="67">
        <v>74.7442202120492</v>
      </c>
      <c r="M19" s="68">
        <v>59.55306615918505</v>
      </c>
      <c r="N19" s="67">
        <v>65.7</v>
      </c>
      <c r="O19" s="67">
        <f>(O8/O6)*100</f>
        <v>73.456652181525484</v>
      </c>
      <c r="P19" s="67">
        <v>58.5</v>
      </c>
    </row>
    <row r="20" spans="1:16" ht="20.25" customHeight="1" x14ac:dyDescent="0.5">
      <c r="A20" s="49" t="s">
        <v>14</v>
      </c>
      <c r="B20" s="67">
        <v>63.81814173948338</v>
      </c>
      <c r="C20" s="67">
        <v>70.562973446851146</v>
      </c>
      <c r="D20" s="68">
        <v>57.602053828965616</v>
      </c>
      <c r="E20" s="69">
        <v>64.446738898642479</v>
      </c>
      <c r="F20" s="69">
        <v>72.801584329820713</v>
      </c>
      <c r="G20" s="70">
        <v>56.750136632829509</v>
      </c>
      <c r="H20" s="71">
        <v>65.878318916732624</v>
      </c>
      <c r="I20" s="71">
        <v>74.650261744460565</v>
      </c>
      <c r="J20" s="71">
        <v>57.800933181683845</v>
      </c>
      <c r="K20" s="67">
        <v>66.491519397142156</v>
      </c>
      <c r="L20" s="67">
        <v>74.409066696503061</v>
      </c>
      <c r="M20" s="68">
        <v>59.203600134333371</v>
      </c>
      <c r="N20" s="67">
        <f t="shared" ref="N20:N25" si="2">(N9/$N$6)*100</f>
        <v>65.158867410356109</v>
      </c>
      <c r="O20" s="67">
        <f>(O9/O6)*100</f>
        <v>73.105823196976843</v>
      </c>
      <c r="P20" s="67">
        <v>57.9</v>
      </c>
    </row>
    <row r="21" spans="1:16" ht="20.25" customHeight="1" x14ac:dyDescent="0.5">
      <c r="A21" s="49" t="s">
        <v>15</v>
      </c>
      <c r="B21" s="67">
        <v>0.38407215268414896</v>
      </c>
      <c r="C21" s="67">
        <v>0.34767140143915681</v>
      </c>
      <c r="D21" s="68">
        <v>0.41761936031878727</v>
      </c>
      <c r="E21" s="69">
        <v>0.8</v>
      </c>
      <c r="F21" s="69">
        <v>0.68382213490631638</v>
      </c>
      <c r="G21" s="70">
        <v>0.80887083045881747</v>
      </c>
      <c r="H21" s="71">
        <v>0.41676117786794387</v>
      </c>
      <c r="I21" s="71">
        <v>3.6666107435585092E-2</v>
      </c>
      <c r="J21" s="71">
        <v>0.76676055202801341</v>
      </c>
      <c r="K21" s="67">
        <v>0.34260609642787609</v>
      </c>
      <c r="L21" s="67">
        <v>0.33515351554613981</v>
      </c>
      <c r="M21" s="68">
        <v>0.4</v>
      </c>
      <c r="N21" s="67">
        <f t="shared" si="2"/>
        <v>0.47309082949095577</v>
      </c>
      <c r="O21" s="67">
        <f>(O10/O6)*100</f>
        <v>0.35082898454864236</v>
      </c>
      <c r="P21" s="67">
        <f>(P10/P6)*100</f>
        <v>0.58569703186618571</v>
      </c>
    </row>
    <row r="22" spans="1:16" ht="20.25" customHeight="1" x14ac:dyDescent="0.5">
      <c r="A22" s="28" t="s">
        <v>16</v>
      </c>
      <c r="B22" s="67">
        <v>4.3928556433140029</v>
      </c>
      <c r="C22" s="67">
        <v>3.729517306116295</v>
      </c>
      <c r="D22" s="68">
        <v>5.0041932714913564</v>
      </c>
      <c r="E22" s="69">
        <v>3.3600479945898125</v>
      </c>
      <c r="F22" s="69">
        <v>2.2803432228322444</v>
      </c>
      <c r="G22" s="70">
        <v>4.3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1">
        <v>0</v>
      </c>
      <c r="N22" s="67">
        <f t="shared" si="2"/>
        <v>1.9378548274857199</v>
      </c>
      <c r="O22" s="67">
        <f>(O11/O6)*100</f>
        <v>1.5025077451328466</v>
      </c>
      <c r="P22" s="67">
        <f>(P11/P6)*100</f>
        <v>2.3388199023817746</v>
      </c>
    </row>
    <row r="23" spans="1:16" ht="20.25" customHeight="1" x14ac:dyDescent="0.5">
      <c r="A23" s="38" t="s">
        <v>17</v>
      </c>
      <c r="B23" s="67">
        <v>31.404930464518475</v>
      </c>
      <c r="C23" s="67">
        <v>25.359837845593404</v>
      </c>
      <c r="D23" s="68">
        <v>36.976133539224229</v>
      </c>
      <c r="E23" s="69">
        <v>31.444302619188992</v>
      </c>
      <c r="F23" s="69">
        <v>24.234250312440732</v>
      </c>
      <c r="G23" s="70">
        <v>38.08630491071829</v>
      </c>
      <c r="H23" s="71">
        <v>33.704919905399436</v>
      </c>
      <c r="I23" s="71">
        <v>25.313072148103842</v>
      </c>
      <c r="J23" s="71">
        <v>41.432306266288137</v>
      </c>
      <c r="K23" s="67">
        <v>33.165874506429965</v>
      </c>
      <c r="L23" s="67">
        <v>25.2557797879508</v>
      </c>
      <c r="M23" s="68">
        <v>40.446933840814957</v>
      </c>
      <c r="N23" s="67">
        <f t="shared" si="2"/>
        <v>32.430186932667212</v>
      </c>
      <c r="O23" s="67">
        <f>(O12/O6)*100</f>
        <v>25.04065769187746</v>
      </c>
      <c r="P23" s="67">
        <f>(P12/P6)*100</f>
        <v>39.236120311074799</v>
      </c>
    </row>
    <row r="24" spans="1:16" ht="20.25" customHeight="1" x14ac:dyDescent="0.5">
      <c r="A24" s="28" t="s">
        <v>18</v>
      </c>
      <c r="B24" s="67">
        <v>5.1262170458733571</v>
      </c>
      <c r="C24" s="67">
        <v>0.58734281260563259</v>
      </c>
      <c r="D24" s="68">
        <v>9.3092801065014754</v>
      </c>
      <c r="E24" s="69">
        <v>5.0348092635816712</v>
      </c>
      <c r="F24" s="72">
        <v>0.31884759213962327</v>
      </c>
      <c r="G24" s="70">
        <v>9.3792210584788513</v>
      </c>
      <c r="H24" s="71">
        <v>5.6625443075893758</v>
      </c>
      <c r="I24" s="73">
        <v>0.22168892649515293</v>
      </c>
      <c r="J24" s="71">
        <v>10.672596072039477</v>
      </c>
      <c r="K24" s="67">
        <v>5.3200805333762347</v>
      </c>
      <c r="L24" s="67">
        <v>0.35001009410625811</v>
      </c>
      <c r="M24" s="68">
        <v>9.8949132430314553</v>
      </c>
      <c r="N24" s="67">
        <f t="shared" si="2"/>
        <v>5.2859496563639858</v>
      </c>
      <c r="O24" s="67">
        <f>(O13/O6)*100</f>
        <v>0.36946472256131668</v>
      </c>
      <c r="P24" s="67">
        <f>(P13/P6)*100</f>
        <v>9.8141776557627729</v>
      </c>
    </row>
    <row r="25" spans="1:16" ht="20.25" customHeight="1" x14ac:dyDescent="0.5">
      <c r="A25" s="28" t="s">
        <v>19</v>
      </c>
      <c r="B25" s="67">
        <v>8.5910399298347091</v>
      </c>
      <c r="C25" s="67">
        <v>8.7187199821017334</v>
      </c>
      <c r="D25" s="68">
        <v>8.4733667868693008</v>
      </c>
      <c r="E25" s="69">
        <v>8.9622910593975824</v>
      </c>
      <c r="F25" s="69">
        <v>9.4406313977407006</v>
      </c>
      <c r="G25" s="70">
        <v>8.5216372644763609</v>
      </c>
      <c r="H25" s="71">
        <v>8.5378757767305462</v>
      </c>
      <c r="I25" s="71">
        <v>9.3730022685330407</v>
      </c>
      <c r="J25" s="71">
        <v>7.7</v>
      </c>
      <c r="K25" s="67">
        <v>8.6564810831669146</v>
      </c>
      <c r="L25" s="67">
        <v>9.0179358890475285</v>
      </c>
      <c r="M25" s="68">
        <v>8.3237725288257014</v>
      </c>
      <c r="N25" s="67">
        <f t="shared" si="2"/>
        <v>8.6869222368210846</v>
      </c>
      <c r="O25" s="67">
        <f>(O14/O6)*100</f>
        <v>9.1375831051538565</v>
      </c>
      <c r="P25" s="67">
        <f>(P14/P6)*100</f>
        <v>8.2718348967516775</v>
      </c>
    </row>
    <row r="26" spans="1:16" ht="20.25" customHeight="1" x14ac:dyDescent="0.5">
      <c r="A26" s="74" t="s">
        <v>22</v>
      </c>
      <c r="B26" s="75">
        <v>17.687673488810411</v>
      </c>
      <c r="C26" s="75">
        <v>16.053775050886038</v>
      </c>
      <c r="D26" s="76">
        <v>19.193486645853458</v>
      </c>
      <c r="E26" s="77">
        <v>17.447201130341703</v>
      </c>
      <c r="F26" s="77">
        <v>14.474773754005806</v>
      </c>
      <c r="G26" s="78">
        <v>20.185446587763074</v>
      </c>
      <c r="H26" s="79">
        <v>19.504500986685287</v>
      </c>
      <c r="I26" s="79">
        <v>15.71838095307565</v>
      </c>
      <c r="J26" s="79">
        <v>22.990838341050143</v>
      </c>
      <c r="K26" s="75">
        <v>19.189312889886811</v>
      </c>
      <c r="L26" s="75">
        <v>15.88783380479701</v>
      </c>
      <c r="M26" s="76">
        <v>22.228248068957797</v>
      </c>
      <c r="N26" s="75">
        <v>18.399999999999999</v>
      </c>
      <c r="O26" s="75">
        <f>(O15/O6)*100</f>
        <v>15.5336104721005</v>
      </c>
      <c r="P26" s="75">
        <v>21.1</v>
      </c>
    </row>
  </sheetData>
  <mergeCells count="7">
    <mergeCell ref="H5:J5"/>
    <mergeCell ref="A3:A4"/>
    <mergeCell ref="B3:D3"/>
    <mergeCell ref="E3:G3"/>
    <mergeCell ref="H3:J3"/>
    <mergeCell ref="K3:M3"/>
    <mergeCell ref="N3:P3"/>
  </mergeCells>
  <pageMargins left="0.39370078740157483" right="0.31496062992125984" top="0.59055118110236227" bottom="0.39370078740157483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2021-03-29T02:23:56Z</dcterms:created>
  <dcterms:modified xsi:type="dcterms:W3CDTF">2021-03-29T02:26:36Z</dcterms:modified>
</cp:coreProperties>
</file>