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297AF0BC-682E-43A4-94FB-FC8F75BDDB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1" sheetId="1" r:id="rId1"/>
  </sheets>
  <calcPr calcId="191029" iterateDelta="1E-4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5" i="1" l="1"/>
  <c r="C5" i="1"/>
  <c r="B19" i="1" l="1"/>
  <c r="B18" i="1"/>
  <c r="B17" i="1" s="1"/>
  <c r="D21" i="1"/>
  <c r="D20" i="1"/>
  <c r="C20" i="1"/>
  <c r="C21" i="1"/>
  <c r="D19" i="1"/>
  <c r="B24" i="1"/>
  <c r="D25" i="1"/>
  <c r="D23" i="1"/>
  <c r="C18" i="1"/>
  <c r="C22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</calcChain>
</file>

<file path=xl/sharedStrings.xml><?xml version="1.0" encoding="utf-8"?>
<sst xmlns="http://schemas.openxmlformats.org/spreadsheetml/2006/main" count="28" uniqueCount="20">
  <si>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</si>
  <si>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</si>
  <si>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</si>
  <si>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</si>
  <si>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</si>
  <si>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</si>
  <si>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</si>
  <si>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</si>
  <si>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</si>
  <si>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</si>
  <si>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</si>
  <si>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</si>
  <si>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</si>
  <si>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</si>
  <si>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</si>
  <si>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</si>
  <si>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</si>
  <si>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</si>
  <si>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อื่น ๆ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</si>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</sst>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>
    <font>
      <sz val="16"/>
      <name val="CordiaUPC"/>
      <charset val="222"/>
    </font>
    <font>
      <sz val="11"/>
      <color theme="1"/>
      <name val="Calibri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5" fontId="5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5" fontId="3" fillId="0" borderId="0" xfId="2" applyNumberFormat="1" applyFont="1" applyBorder="1" applyAlignment="1">
      <alignment horizontal="right" vertical="center"/>
    </xf>
    <xf numFmtId="165" fontId="3" fillId="0" borderId="2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topLeftCell="A19" zoomScale="90" zoomScaleNormal="90" workbookViewId="0">
      <selection activeCell="D24" sqref="D24"/>
    </sheetView>
  </sheetViews>
  <sheetFormatPr defaultColWidth="9" defaultRowHeight="24" customHeight="1"/>
  <cols>
    <col min="1" max="1" width="30" style="1" customWidth="1"/>
    <col min="2" max="5" width="16.75" style="6" customWidth="1"/>
    <col min="6" max="16384" width="9" style="1"/>
  </cols>
  <sheetData>
    <row r="1" spans="1:5" ht="24" customHeight="1">
      <c r="A1" s="9" t="s">
        <v>16</v>
      </c>
      <c r="B1" s="22"/>
      <c r="C1" s="22"/>
      <c r="D1" s="22"/>
      <c r="E1" s="22"/>
    </row>
    <row r="2" spans="1:5" ht="24" customHeight="1">
      <c r="A2" s="30">
        <v>2563</v>
      </c>
      <c r="B2" s="23"/>
      <c r="C2" s="23"/>
      <c r="D2" s="23"/>
      <c r="E2" s="22"/>
    </row>
    <row r="3" spans="1:5" ht="24" customHeight="1">
      <c r="A3" s="2" t="s">
        <v>17</v>
      </c>
      <c r="B3" s="15" t="s">
        <v>1</v>
      </c>
      <c r="C3" s="15" t="s">
        <v>2</v>
      </c>
      <c r="D3" s="15" t="s">
        <v>3</v>
      </c>
      <c r="E3" s="27"/>
    </row>
    <row r="4" spans="1:5" ht="24" customHeight="1">
      <c r="A4" s="10"/>
      <c r="B4" s="28" t="s">
        <v>4</v>
      </c>
      <c r="C4" s="28"/>
      <c r="D4" s="28"/>
      <c r="E4" s="25"/>
    </row>
    <row r="5" spans="1:5" ht="24" customHeight="1">
      <c r="A5" s="12" t="s">
        <v>0</v>
      </c>
      <c r="B5" s="16">
        <f>SUM(B6,B11)</f>
        <v>368888.0025</v>
      </c>
      <c r="C5" s="16">
        <f>SUM(C6,C11)</f>
        <v>175775.75</v>
      </c>
      <c r="D5" s="16">
        <v>193112</v>
      </c>
      <c r="E5" s="16"/>
    </row>
    <row r="6" spans="1:5" ht="24" customHeight="1">
      <c r="A6" s="11" t="s">
        <v>7</v>
      </c>
      <c r="B6" s="16">
        <f>SUM(B7,B10)</f>
        <v>230813.13500000001</v>
      </c>
      <c r="C6" s="16">
        <f>SUM(C7,C10)</f>
        <v>130533.1</v>
      </c>
      <c r="D6" s="16">
        <f>SUM(D7,D10)</f>
        <v>100279.7825</v>
      </c>
      <c r="E6" s="16"/>
    </row>
    <row r="7" spans="1:5" ht="24" customHeight="1">
      <c r="A7" s="6" t="s">
        <v>8</v>
      </c>
      <c r="B7" s="24">
        <v>224082.29</v>
      </c>
      <c r="C7" s="24">
        <v>126254.55</v>
      </c>
      <c r="D7" s="24">
        <v>97827.49</v>
      </c>
      <c r="E7" s="24"/>
    </row>
    <row r="8" spans="1:5" ht="24" customHeight="1">
      <c r="A8" s="3" t="s">
        <v>14</v>
      </c>
      <c r="B8" s="24">
        <v>219239.10250000001</v>
      </c>
      <c r="C8" s="24">
        <v>123622.24</v>
      </c>
      <c r="D8" s="24">
        <v>95617.112500000003</v>
      </c>
      <c r="E8" s="24"/>
    </row>
    <row r="9" spans="1:5" ht="24" customHeight="1">
      <c r="A9" s="3" t="s">
        <v>13</v>
      </c>
      <c r="B9" s="24">
        <v>4842.9375</v>
      </c>
      <c r="C9" s="24">
        <v>2632.81</v>
      </c>
      <c r="D9" s="24">
        <v>2210.3775000000001</v>
      </c>
      <c r="E9" s="24"/>
    </row>
    <row r="10" spans="1:5" ht="24" customHeight="1">
      <c r="A10" s="3" t="s">
        <v>15</v>
      </c>
      <c r="B10" s="24">
        <v>6730.8450000000003</v>
      </c>
      <c r="C10" s="24">
        <v>4278.55</v>
      </c>
      <c r="D10" s="24">
        <v>2452.2925</v>
      </c>
      <c r="E10" s="24"/>
    </row>
    <row r="11" spans="1:5" ht="24" customHeight="1">
      <c r="A11" s="4" t="s">
        <v>5</v>
      </c>
      <c r="B11" s="16">
        <f>SUM(B12:B14)</f>
        <v>138074.86749999999</v>
      </c>
      <c r="C11" s="16">
        <f>SUM(C12:C14)</f>
        <v>45242.65</v>
      </c>
      <c r="D11" s="16">
        <f>SUM(D12:D14)</f>
        <v>92832.717499999999</v>
      </c>
      <c r="E11" s="16"/>
    </row>
    <row r="12" spans="1:5" ht="24" customHeight="1">
      <c r="A12" s="3" t="s">
        <v>11</v>
      </c>
      <c r="B12" s="24">
        <v>49634.522499999999</v>
      </c>
      <c r="C12" s="24">
        <v>2199.665</v>
      </c>
      <c r="D12" s="24">
        <v>47434.857499999998</v>
      </c>
      <c r="E12" s="24"/>
    </row>
    <row r="13" spans="1:5" ht="24" customHeight="1">
      <c r="A13" s="7" t="s">
        <v>12</v>
      </c>
      <c r="B13" s="24">
        <v>26496.685000000001</v>
      </c>
      <c r="C13" s="24">
        <v>12442.445</v>
      </c>
      <c r="D13" s="24">
        <v>14054.49</v>
      </c>
      <c r="E13" s="24"/>
    </row>
    <row r="14" spans="1:5" ht="24" customHeight="1">
      <c r="A14" s="7" t="s">
        <v>18</v>
      </c>
      <c r="B14" s="24">
        <v>61943.66</v>
      </c>
      <c r="C14" s="24">
        <v>30600.54</v>
      </c>
      <c r="D14" s="24">
        <v>31343.37</v>
      </c>
      <c r="E14" s="24"/>
    </row>
    <row r="15" spans="1:5" s="8" customFormat="1" ht="24" customHeight="1">
      <c r="A15" s="7"/>
      <c r="B15" s="29" t="s">
        <v>6</v>
      </c>
      <c r="C15" s="29"/>
      <c r="D15" s="29"/>
      <c r="E15" s="26"/>
    </row>
    <row r="16" spans="1:5" ht="24" customHeight="1">
      <c r="A16" s="12" t="s">
        <v>0</v>
      </c>
      <c r="B16" s="17">
        <v>100</v>
      </c>
      <c r="C16" s="17">
        <f>SUM(C17,C22)</f>
        <v>100</v>
      </c>
      <c r="D16" s="17">
        <f>SUM(D17,D22)</f>
        <v>100.0002589171051</v>
      </c>
      <c r="E16" s="17"/>
    </row>
    <row r="17" spans="1:5" ht="24" customHeight="1">
      <c r="A17" s="11" t="s">
        <v>7</v>
      </c>
      <c r="B17" s="17">
        <f>SUM(B18,B21)</f>
        <v>61.245345059033198</v>
      </c>
      <c r="C17" s="17">
        <f>SUM(C18,C21)</f>
        <v>74.261153771211326</v>
      </c>
      <c r="D17" s="17">
        <f>SUM(D18,D21)</f>
        <v>51.928301969841336</v>
      </c>
      <c r="E17" s="17"/>
    </row>
    <row r="18" spans="1:5" ht="24" customHeight="1">
      <c r="A18" s="6" t="s">
        <v>8</v>
      </c>
      <c r="B18" s="18">
        <f>(B7*100)/$B$5</f>
        <v>60.745345059033198</v>
      </c>
      <c r="C18" s="18">
        <f t="shared" ref="C18:C25" si="0">(C7*100)/$C$5</f>
        <v>71.827058055505375</v>
      </c>
      <c r="D18" s="18">
        <f t="shared" ref="D18:D25" si="1">(D7*100)/$D$5</f>
        <v>50.658421019926259</v>
      </c>
      <c r="E18" s="18"/>
    </row>
    <row r="19" spans="1:5" ht="24" customHeight="1">
      <c r="A19" s="3" t="s">
        <v>9</v>
      </c>
      <c r="B19" s="18">
        <f>(B8*100)/$B$5</f>
        <v>59.432429630182945</v>
      </c>
      <c r="C19" s="18">
        <f t="shared" si="0"/>
        <v>70.329519288070173</v>
      </c>
      <c r="D19" s="18">
        <f t="shared" si="1"/>
        <v>49.513811932971542</v>
      </c>
      <c r="E19" s="18"/>
    </row>
    <row r="20" spans="1:5" ht="24" customHeight="1">
      <c r="A20" s="3" t="s">
        <v>10</v>
      </c>
      <c r="B20" s="18">
        <f>(B9*100)/$B$5</f>
        <v>1.3128476576030688</v>
      </c>
      <c r="C20" s="18">
        <f t="shared" si="0"/>
        <v>1.4978232207798858</v>
      </c>
      <c r="D20" s="18">
        <f t="shared" si="1"/>
        <v>1.1446090869547205</v>
      </c>
      <c r="E20" s="18"/>
    </row>
    <row r="21" spans="1:5" ht="24" customHeight="1">
      <c r="A21" s="3" t="s">
        <v>15</v>
      </c>
      <c r="B21" s="18">
        <v>0.5</v>
      </c>
      <c r="C21" s="18">
        <f t="shared" si="0"/>
        <v>2.4340957157059493</v>
      </c>
      <c r="D21" s="18">
        <f t="shared" si="1"/>
        <v>1.2698809499150752</v>
      </c>
      <c r="E21" s="18"/>
    </row>
    <row r="22" spans="1:5" ht="24" customHeight="1">
      <c r="A22" s="4" t="s">
        <v>5</v>
      </c>
      <c r="B22" s="17">
        <f>(B11*100)/$B$5</f>
        <v>37.43002390000472</v>
      </c>
      <c r="C22" s="17">
        <f t="shared" si="0"/>
        <v>25.73884622878867</v>
      </c>
      <c r="D22" s="17">
        <f t="shared" si="1"/>
        <v>48.071956947263764</v>
      </c>
      <c r="E22" s="17"/>
    </row>
    <row r="23" spans="1:5" ht="24" customHeight="1">
      <c r="A23" s="3" t="s">
        <v>11</v>
      </c>
      <c r="B23" s="19">
        <f>(B12*100)/$B$5</f>
        <v>13.455173972485049</v>
      </c>
      <c r="C23" s="19">
        <f t="shared" si="0"/>
        <v>1.2514041328226448</v>
      </c>
      <c r="D23" s="19">
        <f t="shared" si="1"/>
        <v>24.563391969427069</v>
      </c>
      <c r="E23" s="19"/>
    </row>
    <row r="24" spans="1:5" ht="24" customHeight="1">
      <c r="A24" s="7" t="s">
        <v>12</v>
      </c>
      <c r="B24" s="19">
        <f>(B13*100)/$B$5</f>
        <v>7.1828535545826</v>
      </c>
      <c r="C24" s="19">
        <f t="shared" si="0"/>
        <v>7.0785901923331291</v>
      </c>
      <c r="D24" s="19">
        <f t="shared" si="1"/>
        <v>7.2778957289034345</v>
      </c>
      <c r="E24" s="19"/>
    </row>
    <row r="25" spans="1:5" ht="24" customHeight="1">
      <c r="A25" s="5" t="s">
        <v>18</v>
      </c>
      <c r="B25" s="20">
        <f>(B14*100)/$B$5</f>
        <v>16.791996372937067</v>
      </c>
      <c r="C25" s="20">
        <f t="shared" si="0"/>
        <v>17.408851903632897</v>
      </c>
      <c r="D25" s="20">
        <f t="shared" si="1"/>
        <v>16.23066924893326</v>
      </c>
      <c r="E25" s="19"/>
    </row>
    <row r="26" spans="1:5" ht="24" customHeight="1">
      <c r="A26" s="14" t="s">
        <v>19</v>
      </c>
    </row>
    <row r="27" spans="1:5" ht="24" customHeight="1">
      <c r="A27" s="13"/>
    </row>
    <row r="33" spans="1:1" ht="24" customHeight="1">
      <c r="A33" s="21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2018-07-20T08:32:27Z</cp:lastPrinted>
  <dcterms:created xsi:type="dcterms:W3CDTF">2007-01-27T02:01:41Z</dcterms:created>
  <dcterms:modified xsi:type="dcterms:W3CDTF">2022-05-12T07:29:23Z</dcterms:modified>
</cp:coreProperties>
</file>