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1\"/>
    </mc:Choice>
  </mc:AlternateContent>
  <xr:revisionPtr revIDLastSave="0" documentId="8_{FCBA83B0-CFE6-4BAE-8CAD-002C17023887}" xr6:coauthVersionLast="47" xr6:coauthVersionMax="47" xr10:uidLastSave="{00000000-0000-0000-0000-000000000000}"/>
  <bookViews>
    <workbookView xWindow="-120" yWindow="-120" windowWidth="21840" windowHeight="13140" xr2:uid="{2A91B408-7A38-4E1F-8593-F9A13A0CD564}"/>
  </bookViews>
  <sheets>
    <sheet name="T-1.1" sheetId="1" r:id="rId1"/>
  </sheets>
  <externalReferences>
    <externalReference r:id="rId2"/>
  </externalReferences>
  <definedNames>
    <definedName name="_xlnm.Print_Area" localSheetId="0">'T-1.1'!$A$1:$R$18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N8" i="1" s="1"/>
  <c r="N9" i="1"/>
  <c r="N10" i="1"/>
  <c r="N11" i="1"/>
  <c r="N12" i="1"/>
  <c r="N13" i="1"/>
  <c r="N14" i="1"/>
</calcChain>
</file>

<file path=xl/sharedStrings.xml><?xml version="1.0" encoding="utf-8"?>
<sst xmlns="http://schemas.openxmlformats.org/spreadsheetml/2006/main" count="32" uniqueCount="32">
  <si>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</si>
  <si>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</si>
  <si>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</si>
  <si>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</si>
  <si>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</si>
  <si>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</si>
  <si>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</si>
  <si>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</si>
  <si>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</si>
  <si>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</si>
  <si>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</si>
  <si>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</si>
  <si>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</si>
  <si>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 xml:space="preserve"> Mueang _ _ _ _ District</t>
  </si>
  <si>
    <t>อำเภอเมืองหนองบัวลำภู</t>
  </si>
  <si>
    <t>Total</t>
  </si>
  <si>
    <t>รวมยอด</t>
  </si>
  <si>
    <t>(per sq. km.)</t>
  </si>
  <si>
    <t>Population density</t>
  </si>
  <si>
    <t>(ต่อ ตร. กม.)</t>
  </si>
  <si>
    <t>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</si>
  <si>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</si>
  <si>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>Population</t>
  </si>
  <si>
    <t>District</t>
  </si>
  <si>
    <t>ความหนาแน่น</t>
  </si>
  <si>
    <t>อัตราเพิ่มของประชากร</t>
  </si>
  <si>
    <t>ประชากร</t>
  </si>
  <si>
    <t>อำเภอ</t>
  </si>
  <si>
    <t>Population from Registration Record, Growth Rate and Density by District: 2016 - 2020</t>
  </si>
  <si>
    <t>Table</t>
  </si>
  <si>
    <t>ประชากรจากการทะเบียน อัตราเพิ่ม และความหนาแน่นของประชากร เป็นรายอำเภอ พ.ศ. 2559 - 2563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</si>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</sst>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\ 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3" fontId="0" fillId="0" borderId="0" xfId="0" applyNumberForma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5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6</xdr:row>
      <xdr:rowOff>171451</xdr:rowOff>
    </xdr:from>
    <xdr:to>
      <xdr:col>23</xdr:col>
      <xdr:colOff>266700</xdr:colOff>
      <xdr:row>11</xdr:row>
      <xdr:rowOff>76201</xdr:rowOff>
    </xdr:to>
    <xdr:sp macro="" textlink="">
      <xdr:nvSpPr>
        <xdr:cNvPr id="2" name="คำบรรยายภาพแบบสี่เหลี่ยมมุมมน 1">
          <a:extLst>
            <a:ext uri="{FF2B5EF4-FFF2-40B4-BE49-F238E27FC236}">
              <a16:creationId xmlns:a16="http://schemas.microsoft.com/office/drawing/2014/main" id="{7B599C70-750C-428B-8374-AB61AA756AD1}"/>
            </a:ext>
          </a:extLst>
        </xdr:cNvPr>
        <xdr:cNvSpPr/>
      </xdr:nvSpPr>
      <xdr:spPr bwMode="auto">
        <a:xfrm>
          <a:off x="12192000" y="1828801"/>
          <a:ext cx="2095500" cy="1285875"/>
        </a:xfrm>
        <a:prstGeom prst="wedgeRoundRectCallout">
          <a:avLst>
            <a:gd name="adj1" fmla="val 54167"/>
            <a:gd name="adj2" fmla="val -61613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ctr" anchorCtr="0" upright="1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ความหนาแน่นของประชากรคำนวณข้อมูลเฉพาะปีล่าสุดเท่านั้น</a:t>
          </a:r>
        </a:p>
      </xdr:txBody>
    </xdr:sp>
    <xdr:clientData/>
  </xdr:twoCellAnchor>
  <xdr:twoCellAnchor>
    <xdr:from>
      <xdr:col>18</xdr:col>
      <xdr:colOff>504825</xdr:colOff>
      <xdr:row>3</xdr:row>
      <xdr:rowOff>95251</xdr:rowOff>
    </xdr:from>
    <xdr:to>
      <xdr:col>19</xdr:col>
      <xdr:colOff>247650</xdr:colOff>
      <xdr:row>4</xdr:row>
      <xdr:rowOff>200026</xdr:rowOff>
    </xdr:to>
    <xdr:sp macro="" textlink="">
      <xdr:nvSpPr>
        <xdr:cNvPr id="3" name="Flowchart: Delay 6">
          <a:extLst>
            <a:ext uri="{FF2B5EF4-FFF2-40B4-BE49-F238E27FC236}">
              <a16:creationId xmlns:a16="http://schemas.microsoft.com/office/drawing/2014/main" id="{3C931456-5119-4CA1-8BA0-DB46E1131995}"/>
            </a:ext>
          </a:extLst>
        </xdr:cNvPr>
        <xdr:cNvSpPr/>
      </xdr:nvSpPr>
      <xdr:spPr bwMode="auto">
        <a:xfrm>
          <a:off x="11477625" y="923926"/>
          <a:ext cx="352425" cy="38100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1476376</xdr:colOff>
      <xdr:row>16</xdr:row>
      <xdr:rowOff>180974</xdr:rowOff>
    </xdr:from>
    <xdr:to>
      <xdr:col>17</xdr:col>
      <xdr:colOff>65459</xdr:colOff>
      <xdr:row>18</xdr:row>
      <xdr:rowOff>228599</xdr:rowOff>
    </xdr:to>
    <xdr:grpSp>
      <xdr:nvGrpSpPr>
        <xdr:cNvPr id="4" name="Group 2">
          <a:extLst>
            <a:ext uri="{FF2B5EF4-FFF2-40B4-BE49-F238E27FC236}">
              <a16:creationId xmlns:a16="http://schemas.microsoft.com/office/drawing/2014/main" id="{64C32AD3-3988-455D-87E0-57522D2DAD57}"/>
            </a:ext>
          </a:extLst>
        </xdr:cNvPr>
        <xdr:cNvGrpSpPr/>
      </xdr:nvGrpSpPr>
      <xdr:grpSpPr>
        <a:xfrm>
          <a:off x="9648826" y="4467224"/>
          <a:ext cx="560758" cy="638175"/>
          <a:chOff x="9515475" y="6000750"/>
          <a:chExt cx="398834" cy="390525"/>
        </a:xfrm>
      </xdr:grpSpPr>
      <xdr:sp macro="" textlink="">
        <xdr:nvSpPr>
          <xdr:cNvPr id="5" name="Circle: Hollow 8">
            <a:extLst>
              <a:ext uri="{FF2B5EF4-FFF2-40B4-BE49-F238E27FC236}">
                <a16:creationId xmlns:a16="http://schemas.microsoft.com/office/drawing/2014/main" id="{2B5B2B6A-1D64-49D1-80E9-C41C71E1E504}"/>
              </a:ext>
            </a:extLst>
          </xdr:cNvPr>
          <xdr:cNvSpPr/>
        </xdr:nvSpPr>
        <xdr:spPr bwMode="auto">
          <a:xfrm>
            <a:off x="9515475" y="6000750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6" name="TextBox 11">
            <a:extLst>
              <a:ext uri="{FF2B5EF4-FFF2-40B4-BE49-F238E27FC236}">
                <a16:creationId xmlns:a16="http://schemas.microsoft.com/office/drawing/2014/main" id="{4FB71CF6-8E55-4189-8134-11C1C8461A66}"/>
              </a:ext>
            </a:extLst>
          </xdr:cNvPr>
          <xdr:cNvSpPr txBox="1"/>
        </xdr:nvSpPr>
        <xdr:spPr>
          <a:xfrm rot="5400000">
            <a:off x="9565481" y="5998380"/>
            <a:ext cx="27622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/>
          <a:p>
            <a:pPr algn="ctr"/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2;&#3634;&#3585;&#3648;&#3588;&#3619;&#3639;&#3656;&#3629;&#3591;&#3648;&#3585;&#3656;&#3634;/&#3613;&#3656;&#3634;&#3618;&#3623;&#3636;&#3594;&#3634;&#3585;&#3634;&#3619;&#3626;&#3606;&#3636;&#3605;&#3636;&#3649;&#3621;&#3632;&#3623;&#3634;&#3591;&#3649;&#3612;&#3609;/&#3619;&#3634;&#3618;&#3591;&#3634;&#3609;&#3626;&#3606;&#3636;&#3605;&#3636;&#3592;&#3633;&#3591;&#3627;&#3623;&#3633;&#3604;%202564/&#3619;&#3634;&#3618;&#3591;&#3634;&#3609;&#3626;&#3606;&#3636;&#3605;&#3636;&#3592;&#3633;&#3591;&#3627;&#3623;&#3633;&#3604;&#3627;&#3609;&#3629;&#3591;&#3610;&#3633;&#3623;&#3621;&#3635;&#3616;&#3641;%202564/&#3627;&#3609;&#3629;&#3591;&#3610;&#3633;&#3623;&#3621;&#3635;&#3616;&#3641;%202564/&#3605;&#3634;&#3619;&#3634;&#3591;&#3626;&#3606;&#3636;&#3605;&#3636;%2021%20&#3626;&#3634;&#3586;&#3634;/1.&#3626;&#3606;&#3636;&#3605;&#3636;&#3611;&#3619;&#3632;&#3594;&#3634;&#3585;&#3619;&#3624;&#3634;&#3626;&#3605;&#3619;&#3660;%20&#3611;&#3619;&#3632;&#3594;&#3634;&#3585;&#3619;&#3649;&#3621;&#3632;&#3648;&#3588;&#3627;&#3632;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.2B"/>
      <sheetName val="T-1.3"/>
      <sheetName val="T-1.4"/>
      <sheetName val="T-1.5"/>
      <sheetName val="T-1.6"/>
      <sheetName val="T-1.7"/>
      <sheetName val="T-1.8"/>
      <sheetName val="T-1.9"/>
      <sheetName val="T-1.10"/>
    </sheetNames>
    <sheetDataSet>
      <sheetData sheetId="0"/>
      <sheetData sheetId="1"/>
      <sheetData sheetId="2">
        <row r="12">
          <cell r="E12">
            <v>3859.1010000000001</v>
          </cell>
        </row>
        <row r="13">
          <cell r="E13">
            <v>907.56200000000001</v>
          </cell>
        </row>
        <row r="14">
          <cell r="E14">
            <v>570.70000000000005</v>
          </cell>
        </row>
        <row r="15">
          <cell r="E15">
            <v>577.73599999999999</v>
          </cell>
        </row>
        <row r="16">
          <cell r="E16">
            <v>830.64300000000003</v>
          </cell>
        </row>
        <row r="17">
          <cell r="E17">
            <v>646.1</v>
          </cell>
        </row>
        <row r="18">
          <cell r="E18">
            <v>326.36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0BE6-910C-4A8F-8E95-5580332372C5}">
  <dimension ref="A1:P26"/>
  <sheetViews>
    <sheetView showGridLines="0" tabSelected="1" workbookViewId="0">
      <selection activeCell="S18" sqref="S18"/>
    </sheetView>
  </sheetViews>
  <sheetFormatPr defaultRowHeight="23.25" customHeight="1" x14ac:dyDescent="0.3"/>
  <cols>
    <col min="1" max="1" width="1.5703125" style="1" customWidth="1"/>
    <col min="2" max="2" width="5.85546875" style="1" customWidth="1"/>
    <col min="3" max="3" width="4.28515625" style="1" customWidth="1"/>
    <col min="4" max="4" width="10" style="1" customWidth="1"/>
    <col min="5" max="13" width="9.42578125" style="1" customWidth="1"/>
    <col min="14" max="14" width="15.140625" style="1" customWidth="1"/>
    <col min="15" max="15" width="0.85546875" style="1" customWidth="1"/>
    <col min="16" max="16" width="27.2851562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6" s="53" customFormat="1" ht="23.25" customHeight="1" x14ac:dyDescent="0.3">
      <c r="B1" s="53" t="s">
        <v>31</v>
      </c>
      <c r="C1" s="54">
        <v>1.1000000000000001</v>
      </c>
      <c r="D1" s="53" t="s">
        <v>30</v>
      </c>
    </row>
    <row r="2" spans="1:16" s="52" customFormat="1" ht="23.25" customHeight="1" x14ac:dyDescent="0.3">
      <c r="B2" s="53" t="s">
        <v>29</v>
      </c>
      <c r="C2" s="54">
        <v>1.1000000000000001</v>
      </c>
      <c r="D2" s="53" t="s">
        <v>28</v>
      </c>
    </row>
    <row r="3" spans="1:16" s="3" customFormat="1" ht="23.25" customHeight="1" x14ac:dyDescent="0.3">
      <c r="A3" s="51" t="s">
        <v>27</v>
      </c>
      <c r="B3" s="51"/>
      <c r="C3" s="51"/>
      <c r="D3" s="50"/>
      <c r="E3" s="49" t="s">
        <v>26</v>
      </c>
      <c r="F3" s="49"/>
      <c r="G3" s="49"/>
      <c r="H3" s="49"/>
      <c r="I3" s="48"/>
      <c r="J3" s="49" t="s">
        <v>25</v>
      </c>
      <c r="K3" s="49"/>
      <c r="L3" s="49"/>
      <c r="M3" s="48"/>
      <c r="N3" s="47" t="s">
        <v>24</v>
      </c>
      <c r="O3" s="46" t="s">
        <v>23</v>
      </c>
      <c r="P3" s="45"/>
    </row>
    <row r="4" spans="1:16" s="3" customFormat="1" ht="23.25" customHeight="1" x14ac:dyDescent="0.3">
      <c r="A4" s="43"/>
      <c r="B4" s="43"/>
      <c r="C4" s="43"/>
      <c r="D4" s="42"/>
      <c r="E4" s="14" t="s">
        <v>22</v>
      </c>
      <c r="F4" s="14"/>
      <c r="G4" s="14"/>
      <c r="H4" s="14"/>
      <c r="I4" s="13"/>
      <c r="J4" s="14" t="s">
        <v>21</v>
      </c>
      <c r="K4" s="14"/>
      <c r="L4" s="14"/>
      <c r="M4" s="13"/>
      <c r="N4" s="33" t="s">
        <v>20</v>
      </c>
      <c r="O4" s="39"/>
      <c r="P4" s="38"/>
    </row>
    <row r="5" spans="1:16" s="3" customFormat="1" ht="23.25" customHeight="1" x14ac:dyDescent="0.3">
      <c r="A5" s="43"/>
      <c r="B5" s="43"/>
      <c r="C5" s="43"/>
      <c r="D5" s="42"/>
      <c r="E5" s="4"/>
      <c r="F5" s="44"/>
      <c r="G5" s="44"/>
      <c r="H5" s="44"/>
      <c r="I5" s="44"/>
      <c r="J5" s="44"/>
      <c r="K5" s="44"/>
      <c r="L5" s="44"/>
      <c r="M5" s="44"/>
      <c r="N5" s="40" t="s">
        <v>19</v>
      </c>
      <c r="O5" s="39"/>
      <c r="P5" s="38"/>
    </row>
    <row r="6" spans="1:16" s="3" customFormat="1" ht="23.25" customHeight="1" x14ac:dyDescent="0.3">
      <c r="A6" s="43"/>
      <c r="B6" s="43"/>
      <c r="C6" s="43"/>
      <c r="D6" s="42"/>
      <c r="E6" s="41">
        <v>2559</v>
      </c>
      <c r="F6" s="21">
        <v>2560</v>
      </c>
      <c r="G6" s="41">
        <v>2561</v>
      </c>
      <c r="H6" s="41">
        <v>2562</v>
      </c>
      <c r="I6" s="21">
        <v>2563</v>
      </c>
      <c r="J6" s="40">
        <v>2560</v>
      </c>
      <c r="K6" s="5">
        <v>2561</v>
      </c>
      <c r="L6" s="40">
        <v>2562</v>
      </c>
      <c r="M6" s="21">
        <v>2563</v>
      </c>
      <c r="N6" s="40" t="s">
        <v>18</v>
      </c>
      <c r="O6" s="39"/>
      <c r="P6" s="38"/>
    </row>
    <row r="7" spans="1:16" s="3" customFormat="1" ht="23.25" customHeight="1" x14ac:dyDescent="0.3">
      <c r="A7" s="37"/>
      <c r="B7" s="37"/>
      <c r="C7" s="37"/>
      <c r="D7" s="36"/>
      <c r="E7" s="35">
        <v>-2016</v>
      </c>
      <c r="F7" s="35">
        <v>-2017</v>
      </c>
      <c r="G7" s="35">
        <v>-2018</v>
      </c>
      <c r="H7" s="35">
        <v>-2019</v>
      </c>
      <c r="I7" s="35">
        <v>-2020</v>
      </c>
      <c r="J7" s="10">
        <v>-2017</v>
      </c>
      <c r="K7" s="10">
        <v>-2018</v>
      </c>
      <c r="L7" s="10">
        <v>-2019</v>
      </c>
      <c r="M7" s="34">
        <v>-2020</v>
      </c>
      <c r="N7" s="33" t="s">
        <v>17</v>
      </c>
      <c r="O7" s="32"/>
      <c r="P7" s="31"/>
    </row>
    <row r="8" spans="1:16" s="23" customFormat="1" ht="23.25" customHeight="1" x14ac:dyDescent="0.3">
      <c r="A8" s="24" t="s">
        <v>16</v>
      </c>
      <c r="B8" s="24"/>
      <c r="C8" s="24"/>
      <c r="D8" s="30"/>
      <c r="E8" s="29">
        <v>510734</v>
      </c>
      <c r="F8" s="29">
        <v>511641</v>
      </c>
      <c r="G8" s="29">
        <v>512117</v>
      </c>
      <c r="H8" s="29">
        <f>SUM(H9:H14)</f>
        <v>512780</v>
      </c>
      <c r="I8" s="29">
        <f>SUM(I9:I14)</f>
        <v>509470</v>
      </c>
      <c r="J8" s="28">
        <v>0.17758755046658339</v>
      </c>
      <c r="K8" s="28">
        <v>9.3033982812167126E-2</v>
      </c>
      <c r="L8" s="27">
        <v>0.12946260327229911</v>
      </c>
      <c r="M8" s="27">
        <v>-0.129462603272299</v>
      </c>
      <c r="N8" s="26">
        <f>SUM(I8/'[1]T-1.4'!E12)</f>
        <v>132.01779378150508</v>
      </c>
      <c r="O8" s="25" t="s">
        <v>15</v>
      </c>
      <c r="P8" s="24"/>
    </row>
    <row r="9" spans="1:16" s="3" customFormat="1" ht="23.25" customHeight="1" x14ac:dyDescent="0.3">
      <c r="A9" s="15" t="s">
        <v>14</v>
      </c>
      <c r="B9" s="16"/>
      <c r="C9" s="16"/>
      <c r="D9" s="22"/>
      <c r="E9" s="19">
        <v>135865</v>
      </c>
      <c r="F9" s="19">
        <v>136301</v>
      </c>
      <c r="G9" s="19">
        <v>136577</v>
      </c>
      <c r="H9" s="19">
        <v>136945</v>
      </c>
      <c r="I9" s="19">
        <v>136728</v>
      </c>
      <c r="J9" s="18">
        <v>0.32090678246789095</v>
      </c>
      <c r="K9" s="18">
        <v>0.20249301179008228</v>
      </c>
      <c r="L9" s="17">
        <v>0.26944507493941144</v>
      </c>
      <c r="M9" s="17">
        <v>-0.269445074939411</v>
      </c>
      <c r="N9" s="17">
        <f>SUM(I9/'[1]T-1.4'!E13)</f>
        <v>150.65417018341446</v>
      </c>
      <c r="O9" s="16" t="s">
        <v>13</v>
      </c>
      <c r="P9" s="15" t="s">
        <v>12</v>
      </c>
    </row>
    <row r="10" spans="1:16" s="3" customFormat="1" ht="23.25" customHeight="1" x14ac:dyDescent="0.3">
      <c r="A10" s="15" t="s">
        <v>11</v>
      </c>
      <c r="B10" s="16"/>
      <c r="C10" s="16"/>
      <c r="D10" s="22"/>
      <c r="E10" s="19">
        <v>92736</v>
      </c>
      <c r="F10" s="19">
        <v>92793</v>
      </c>
      <c r="G10" s="19">
        <v>92724</v>
      </c>
      <c r="H10" s="19">
        <v>92719</v>
      </c>
      <c r="I10" s="19">
        <v>92743</v>
      </c>
      <c r="J10" s="18">
        <v>6.14648033126294E-2</v>
      </c>
      <c r="K10" s="18">
        <v>-7.4359057256474084E-2</v>
      </c>
      <c r="L10" s="17">
        <v>-5.3923471808808941E-3</v>
      </c>
      <c r="M10" s="17">
        <v>-5.3923471808808941E-3</v>
      </c>
      <c r="N10" s="17">
        <f>SUM(I10/'[1]T-1.4'!E14)</f>
        <v>162.5074469949185</v>
      </c>
      <c r="O10" s="16"/>
      <c r="P10" s="15" t="s">
        <v>10</v>
      </c>
    </row>
    <row r="11" spans="1:16" s="3" customFormat="1" ht="23.25" customHeight="1" x14ac:dyDescent="0.3">
      <c r="A11" s="15" t="s">
        <v>9</v>
      </c>
      <c r="B11" s="16"/>
      <c r="C11" s="16"/>
      <c r="D11" s="22"/>
      <c r="E11" s="19">
        <v>65242</v>
      </c>
      <c r="F11" s="19">
        <v>65313</v>
      </c>
      <c r="G11" s="19">
        <v>65372</v>
      </c>
      <c r="H11" s="19">
        <v>65403</v>
      </c>
      <c r="I11" s="19">
        <v>65262</v>
      </c>
      <c r="J11" s="18">
        <v>0.1088256031390822</v>
      </c>
      <c r="K11" s="18">
        <v>9.0334236675700091E-2</v>
      </c>
      <c r="L11" s="17">
        <v>0.1</v>
      </c>
      <c r="M11" s="17">
        <v>-0.1</v>
      </c>
      <c r="N11" s="17">
        <f>SUM(I11/'[1]T-1.4'!E15)</f>
        <v>112.9616295332124</v>
      </c>
      <c r="O11" s="16"/>
      <c r="P11" s="15" t="s">
        <v>8</v>
      </c>
    </row>
    <row r="12" spans="1:16" s="3" customFormat="1" ht="23.25" customHeight="1" x14ac:dyDescent="0.3">
      <c r="A12" s="15" t="s">
        <v>7</v>
      </c>
      <c r="B12" s="16"/>
      <c r="C12" s="16"/>
      <c r="D12" s="22"/>
      <c r="E12" s="19">
        <v>111018</v>
      </c>
      <c r="F12" s="19">
        <v>111210</v>
      </c>
      <c r="G12" s="19">
        <v>111353</v>
      </c>
      <c r="H12" s="19">
        <v>111438</v>
      </c>
      <c r="I12" s="19">
        <v>109532</v>
      </c>
      <c r="J12" s="18">
        <v>0.17294492784953791</v>
      </c>
      <c r="K12" s="18">
        <v>0.12858555885262118</v>
      </c>
      <c r="L12" s="17">
        <v>7.6333821271092825E-2</v>
      </c>
      <c r="M12" s="17">
        <v>-7.6333821271092797E-2</v>
      </c>
      <c r="N12" s="17">
        <f>SUM(I12/'[1]T-1.4'!E16)</f>
        <v>131.86411009302432</v>
      </c>
      <c r="O12" s="16"/>
      <c r="P12" s="15" t="s">
        <v>6</v>
      </c>
    </row>
    <row r="13" spans="1:16" s="3" customFormat="1" ht="23.25" customHeight="1" x14ac:dyDescent="0.3">
      <c r="A13" s="15" t="s">
        <v>5</v>
      </c>
      <c r="B13" s="16"/>
      <c r="C13" s="16"/>
      <c r="D13" s="22"/>
      <c r="E13" s="19">
        <v>68484</v>
      </c>
      <c r="F13" s="19">
        <v>68636</v>
      </c>
      <c r="G13" s="19">
        <v>68773</v>
      </c>
      <c r="H13" s="19">
        <v>68843</v>
      </c>
      <c r="I13" s="19">
        <v>67802</v>
      </c>
      <c r="J13" s="18">
        <v>0.22194965247357046</v>
      </c>
      <c r="K13" s="18">
        <v>0.19960370650970335</v>
      </c>
      <c r="L13" s="17">
        <v>0.10178413040001164</v>
      </c>
      <c r="M13" s="17">
        <v>-0.101784130400012</v>
      </c>
      <c r="N13" s="17">
        <f>SUM(I13/'[1]T-1.4'!E17)</f>
        <v>104.94041170097508</v>
      </c>
      <c r="O13" s="16"/>
      <c r="P13" s="15" t="s">
        <v>4</v>
      </c>
    </row>
    <row r="14" spans="1:16" s="3" customFormat="1" ht="23.25" customHeight="1" x14ac:dyDescent="0.3">
      <c r="A14" s="15" t="s">
        <v>3</v>
      </c>
      <c r="B14" s="21"/>
      <c r="C14" s="21"/>
      <c r="D14" s="20"/>
      <c r="E14" s="19">
        <v>37389</v>
      </c>
      <c r="F14" s="19">
        <v>37388</v>
      </c>
      <c r="G14" s="19">
        <v>37318</v>
      </c>
      <c r="H14" s="19">
        <v>37432</v>
      </c>
      <c r="I14" s="19">
        <v>37403</v>
      </c>
      <c r="J14" s="18">
        <v>-2.6745834336302119E-3</v>
      </c>
      <c r="K14" s="18">
        <v>-0.18722584786562535</v>
      </c>
      <c r="L14" s="17">
        <v>0.30548260892866713</v>
      </c>
      <c r="M14" s="17">
        <v>-0.30548260892866702</v>
      </c>
      <c r="N14" s="17">
        <f>SUM(I14/'[1]T-1.4'!E18)</f>
        <v>114.60656943252849</v>
      </c>
      <c r="O14" s="16"/>
      <c r="P14" s="15" t="s">
        <v>2</v>
      </c>
    </row>
    <row r="15" spans="1:16" s="3" customFormat="1" ht="6" customHeight="1" x14ac:dyDescent="0.3">
      <c r="A15" s="14"/>
      <c r="B15" s="14"/>
      <c r="C15" s="14"/>
      <c r="D15" s="13"/>
      <c r="E15" s="11"/>
      <c r="F15" s="12"/>
      <c r="G15" s="7"/>
      <c r="H15" s="11"/>
      <c r="I15" s="11"/>
      <c r="J15" s="10"/>
      <c r="K15" s="10"/>
      <c r="L15" s="9"/>
      <c r="M15" s="8"/>
      <c r="N15" s="7"/>
      <c r="O15" s="6"/>
      <c r="P15" s="6"/>
    </row>
    <row r="16" spans="1:16" s="3" customFormat="1" ht="6" customHeight="1" x14ac:dyDescent="0.3">
      <c r="A16" s="5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s="3" customFormat="1" ht="23.25" customHeight="1" x14ac:dyDescent="0.3">
      <c r="A17" s="4" t="s">
        <v>1</v>
      </c>
      <c r="C17" s="4"/>
      <c r="D17" s="4"/>
      <c r="E17" s="4"/>
      <c r="F17" s="4"/>
      <c r="G17" s="4"/>
      <c r="H17" s="4"/>
      <c r="I17" s="4"/>
      <c r="J17" s="4" t="s">
        <v>0</v>
      </c>
      <c r="K17" s="4"/>
      <c r="L17" s="4"/>
      <c r="M17" s="4"/>
      <c r="N17" s="4"/>
      <c r="O17" s="4"/>
      <c r="P17" s="4"/>
    </row>
    <row r="18" spans="1:16" s="3" customFormat="1" ht="23.25" customHeight="1" x14ac:dyDescent="0.3">
      <c r="A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20" spans="1:16" ht="23.25" customHeight="1" x14ac:dyDescent="0.3">
      <c r="I20" s="2">
        <v>254231</v>
      </c>
      <c r="J20" s="2">
        <v>255239</v>
      </c>
      <c r="K20" s="2">
        <v>509470</v>
      </c>
    </row>
    <row r="21" spans="1:16" ht="23.25" customHeight="1" x14ac:dyDescent="0.3">
      <c r="I21" s="2">
        <v>51202</v>
      </c>
      <c r="J21" s="2">
        <v>50904</v>
      </c>
      <c r="K21" s="2">
        <v>102106</v>
      </c>
      <c r="M21" s="1">
        <v>136728</v>
      </c>
    </row>
    <row r="22" spans="1:16" ht="23.25" customHeight="1" x14ac:dyDescent="0.3">
      <c r="I22" s="2">
        <v>33642</v>
      </c>
      <c r="J22" s="2">
        <v>33247</v>
      </c>
      <c r="K22" s="2">
        <v>66889</v>
      </c>
      <c r="M22" s="1">
        <v>92743</v>
      </c>
    </row>
    <row r="23" spans="1:16" ht="23.25" customHeight="1" x14ac:dyDescent="0.3">
      <c r="I23" s="2">
        <v>26889</v>
      </c>
      <c r="J23" s="2">
        <v>27184</v>
      </c>
      <c r="K23" s="2">
        <v>54073</v>
      </c>
      <c r="M23" s="1">
        <v>65262</v>
      </c>
    </row>
    <row r="24" spans="1:16" ht="23.25" customHeight="1" x14ac:dyDescent="0.3">
      <c r="I24" s="2">
        <v>45618</v>
      </c>
      <c r="J24" s="2">
        <v>44876</v>
      </c>
      <c r="K24" s="2">
        <v>90494</v>
      </c>
      <c r="M24" s="1">
        <v>109532</v>
      </c>
    </row>
    <row r="25" spans="1:16" ht="23.25" customHeight="1" x14ac:dyDescent="0.3">
      <c r="I25" s="2">
        <v>26950</v>
      </c>
      <c r="J25" s="2">
        <v>26763</v>
      </c>
      <c r="K25" s="2">
        <v>53713</v>
      </c>
      <c r="M25" s="1">
        <v>67802</v>
      </c>
    </row>
    <row r="26" spans="1:16" ht="23.25" customHeight="1" x14ac:dyDescent="0.3">
      <c r="I26" s="2">
        <v>15246</v>
      </c>
      <c r="J26" s="2">
        <v>15226</v>
      </c>
      <c r="K26" s="2">
        <v>30472</v>
      </c>
      <c r="M26" s="1">
        <v>37403</v>
      </c>
    </row>
  </sheetData>
  <mergeCells count="9">
    <mergeCell ref="A15:D15"/>
    <mergeCell ref="A8:D8"/>
    <mergeCell ref="O8:P8"/>
    <mergeCell ref="A3:D7"/>
    <mergeCell ref="O3:P7"/>
    <mergeCell ref="E3:I3"/>
    <mergeCell ref="E4:I4"/>
    <mergeCell ref="J3:M3"/>
    <mergeCell ref="J4:M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2021-06-23T07:56:25Z</dcterms:created>
  <dcterms:modified xsi:type="dcterms:W3CDTF">2021-06-23T07:56:48Z</dcterms:modified>
</cp:coreProperties>
</file>