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3_2563\"/>
    </mc:Choice>
  </mc:AlternateContent>
  <xr:revisionPtr revIDLastSave="0" documentId="13_ncr:1_{81E46C20-19ED-42BA-8524-707F035A39D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C20" i="1" l="1"/>
  <c r="C21" i="1"/>
  <c r="C19" i="1"/>
  <c r="B18" i="1"/>
  <c r="C18" i="1"/>
  <c r="B16" i="1" l="1"/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B20" i="1" s="1"/>
  <c r="D5" i="1"/>
  <c r="C5" i="1"/>
  <c r="D21" i="1" l="1"/>
  <c r="D20" i="1"/>
  <c r="B21" i="1"/>
  <c r="D19" i="1"/>
  <c r="B24" i="1"/>
  <c r="D25" i="1"/>
  <c r="D23" i="1"/>
  <c r="C22" i="1"/>
  <c r="B19" i="1"/>
  <c r="B22" i="1"/>
  <c r="B23" i="1"/>
  <c r="B25" i="1"/>
  <c r="C23" i="1"/>
  <c r="D18" i="1"/>
  <c r="C25" i="1"/>
  <c r="C24" i="1"/>
  <c r="D22" i="1"/>
  <c r="D17" i="1" l="1"/>
  <c r="D16" i="1" s="1"/>
  <c r="C17" i="1"/>
  <c r="C16" i="1" s="1"/>
  <c r="B17" i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<sst xmlns="http://schemas.openxmlformats.org/spreadsheetml/2006/main" count="37" uniqueCount="26">
  <si>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</si>
  <si>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</si>
  <si>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</si>
  <si>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</si>
  <si>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</si>
  <si>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</si>
  <si>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</si>
  <si>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</si>
  <si>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</si>
  <si>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</si>
  <si>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</si>
  <si>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</si>
  <si>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</si>
  <si>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</si>
  <si>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</si>
  <si>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</si>
  <si>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</si>
  <si>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</si>
  <si>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</si>
  <si>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</si>
  <si>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</si>
  <si>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</si>
  <si>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</si>
  <si>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</si>
  <si>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</si>
  <si>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 3_2563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</si>
</sst>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"/>
    <numFmt numFmtId="188" formatCode="0.0"/>
    <numFmt numFmtId="189" formatCode="0.000"/>
  </numFmts>
  <fonts count="13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vertical="center"/>
    </xf>
    <xf numFmtId="188" fontId="12" fillId="0" borderId="0" xfId="2" applyNumberFormat="1" applyFont="1" applyBorder="1" applyAlignment="1">
      <alignment horizontal="right" vertical="center"/>
    </xf>
  </cellXfs>
  <cellStyles count="4">
    <cellStyle name="Normal" xfId="0" builtinId="0"/>
    <cellStyle name="Normal 2" xfId="3" xr:uid="{AFF353A7-EEAC-4658-9CCB-86C3F1D4E38D}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22" zoomScaleNormal="100" workbookViewId="0">
      <selection activeCell="J26" sqref="J26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368909</v>
      </c>
      <c r="I1" s="1">
        <v>234694.77</v>
      </c>
      <c r="J1" s="1">
        <v>233219.7</v>
      </c>
      <c r="K1" s="1">
        <v>226949.82</v>
      </c>
      <c r="L1" s="1">
        <v>6269.88</v>
      </c>
      <c r="M1" s="1">
        <v>1475.06</v>
      </c>
      <c r="O1" s="1">
        <v>134214.23000000001</v>
      </c>
      <c r="P1" s="1">
        <v>47604.56</v>
      </c>
      <c r="Q1" s="1">
        <v>25345.22</v>
      </c>
      <c r="R1" s="1">
        <v>61264.44</v>
      </c>
    </row>
    <row r="2" spans="1:18" ht="24" customHeight="1" x14ac:dyDescent="0.55000000000000004">
      <c r="A2" s="24" t="s">
        <v>25</v>
      </c>
      <c r="B2" s="9"/>
      <c r="C2" s="9"/>
      <c r="D2" s="9"/>
      <c r="G2" s="1" t="s">
        <v>20</v>
      </c>
      <c r="H2" s="1">
        <v>175764</v>
      </c>
      <c r="I2" s="1">
        <v>130215.01</v>
      </c>
      <c r="J2" s="1">
        <v>129035</v>
      </c>
      <c r="K2" s="1">
        <v>126460.83</v>
      </c>
      <c r="L2" s="1">
        <v>2574.17</v>
      </c>
      <c r="M2" s="1">
        <v>1180.01</v>
      </c>
      <c r="O2" s="1">
        <v>45548.99</v>
      </c>
      <c r="P2" s="1">
        <v>2911.62</v>
      </c>
      <c r="Q2" s="1">
        <v>12699.5</v>
      </c>
      <c r="R2" s="1">
        <v>29937.87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193145</v>
      </c>
      <c r="I3" s="1">
        <v>104479.76</v>
      </c>
      <c r="J3" s="1">
        <v>104184.7</v>
      </c>
      <c r="K3" s="1">
        <v>100488.99</v>
      </c>
      <c r="L3" s="1">
        <v>3695.71</v>
      </c>
      <c r="M3" s="1">
        <v>295.06</v>
      </c>
      <c r="O3" s="1">
        <v>88665.24</v>
      </c>
      <c r="P3" s="1">
        <v>44692.94</v>
      </c>
      <c r="Q3" s="1">
        <v>12645.72</v>
      </c>
      <c r="R3" s="1">
        <v>31326.58</v>
      </c>
    </row>
    <row r="4" spans="1:18" ht="24" customHeight="1" x14ac:dyDescent="0.55000000000000004">
      <c r="A4" s="11"/>
      <c r="B4" s="26" t="s">
        <v>4</v>
      </c>
      <c r="C4" s="26"/>
      <c r="D4" s="26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368908.98</v>
      </c>
      <c r="C5" s="17">
        <f t="shared" ref="C5:D5" si="0">SUM(C6,C11)</f>
        <v>175764</v>
      </c>
      <c r="D5" s="17">
        <f t="shared" si="0"/>
        <v>193145</v>
      </c>
      <c r="H5" s="1">
        <v>368909</v>
      </c>
      <c r="I5" s="1">
        <v>175764</v>
      </c>
      <c r="J5" s="1">
        <v>193145</v>
      </c>
    </row>
    <row r="6" spans="1:18" ht="24" customHeight="1" x14ac:dyDescent="0.3">
      <c r="A6" s="12" t="s">
        <v>7</v>
      </c>
      <c r="B6" s="17">
        <f>SUM(B7,B10)</f>
        <v>234694.76</v>
      </c>
      <c r="C6" s="17">
        <f t="shared" ref="C6:D6" si="1">SUM(C7,C10)</f>
        <v>130215.01</v>
      </c>
      <c r="D6" s="17">
        <f t="shared" si="1"/>
        <v>104479.76</v>
      </c>
      <c r="H6" s="1">
        <v>234694.77</v>
      </c>
      <c r="I6" s="1">
        <v>130215.01</v>
      </c>
      <c r="J6" s="1">
        <v>104479.76</v>
      </c>
    </row>
    <row r="7" spans="1:18" ht="24" customHeight="1" x14ac:dyDescent="0.3">
      <c r="A7" s="6" t="s">
        <v>8</v>
      </c>
      <c r="B7" s="22">
        <v>233219.7</v>
      </c>
      <c r="C7" s="22">
        <v>129035</v>
      </c>
      <c r="D7" s="22">
        <v>104184.7</v>
      </c>
      <c r="H7" s="1">
        <v>233219.7</v>
      </c>
      <c r="I7" s="1">
        <v>129035</v>
      </c>
      <c r="J7" s="1">
        <v>104184.7</v>
      </c>
    </row>
    <row r="8" spans="1:18" ht="24" customHeight="1" x14ac:dyDescent="0.3">
      <c r="A8" s="3" t="s">
        <v>15</v>
      </c>
      <c r="B8" s="22">
        <v>226949.82</v>
      </c>
      <c r="C8" s="22">
        <v>126460.83</v>
      </c>
      <c r="D8" s="22">
        <v>100488.99</v>
      </c>
      <c r="H8" s="1">
        <v>226949.82</v>
      </c>
      <c r="I8" s="1">
        <v>126460.83</v>
      </c>
      <c r="J8" s="1">
        <v>100488.99</v>
      </c>
    </row>
    <row r="9" spans="1:18" ht="24" customHeight="1" x14ac:dyDescent="0.3">
      <c r="A9" s="3" t="s">
        <v>14</v>
      </c>
      <c r="B9" s="22">
        <v>6269.88</v>
      </c>
      <c r="C9" s="22">
        <v>2574.17</v>
      </c>
      <c r="D9" s="22">
        <v>3695.71</v>
      </c>
      <c r="H9" s="1">
        <v>6269.88</v>
      </c>
      <c r="I9" s="1">
        <v>2574.17</v>
      </c>
      <c r="J9" s="1">
        <v>3695.71</v>
      </c>
    </row>
    <row r="10" spans="1:18" ht="24" customHeight="1" x14ac:dyDescent="0.3">
      <c r="A10" s="3" t="s">
        <v>16</v>
      </c>
      <c r="B10" s="22">
        <v>1475.06</v>
      </c>
      <c r="C10" s="22">
        <v>1180.01</v>
      </c>
      <c r="D10" s="22">
        <v>295.06</v>
      </c>
      <c r="H10" s="1">
        <v>1475.06</v>
      </c>
      <c r="I10" s="1">
        <v>1180.01</v>
      </c>
      <c r="J10" s="1">
        <v>295.06</v>
      </c>
    </row>
    <row r="11" spans="1:18" ht="24" customHeight="1" x14ac:dyDescent="0.3">
      <c r="A11" s="4" t="s">
        <v>5</v>
      </c>
      <c r="B11" s="17">
        <f>SUM(B12:B14)</f>
        <v>134214.22</v>
      </c>
      <c r="C11" s="17">
        <f t="shared" ref="C11:D11" si="2">SUM(C12:C14)</f>
        <v>45548.99</v>
      </c>
      <c r="D11" s="17">
        <f t="shared" si="2"/>
        <v>88665.24</v>
      </c>
    </row>
    <row r="12" spans="1:18" ht="24" customHeight="1" x14ac:dyDescent="0.3">
      <c r="A12" s="3" t="s">
        <v>11</v>
      </c>
      <c r="B12" s="22">
        <v>47604.56</v>
      </c>
      <c r="C12" s="22">
        <v>2911.62</v>
      </c>
      <c r="D12" s="22">
        <v>44692.94</v>
      </c>
      <c r="H12" s="1">
        <v>134214.23000000001</v>
      </c>
      <c r="I12" s="1">
        <v>45548.99</v>
      </c>
      <c r="J12" s="1">
        <v>88665.24</v>
      </c>
    </row>
    <row r="13" spans="1:18" ht="24" customHeight="1" x14ac:dyDescent="0.3">
      <c r="A13" s="7" t="s">
        <v>12</v>
      </c>
      <c r="B13" s="22">
        <v>25345.22</v>
      </c>
      <c r="C13" s="22">
        <v>12699.5</v>
      </c>
      <c r="D13" s="22">
        <v>12645.72</v>
      </c>
      <c r="H13" s="1">
        <v>47604.56</v>
      </c>
      <c r="I13" s="1">
        <v>2911.62</v>
      </c>
      <c r="J13" s="1">
        <v>44692.94</v>
      </c>
    </row>
    <row r="14" spans="1:18" ht="24" customHeight="1" x14ac:dyDescent="0.3">
      <c r="A14" s="7" t="s">
        <v>13</v>
      </c>
      <c r="B14" s="22">
        <v>61264.44</v>
      </c>
      <c r="C14" s="22">
        <v>29937.87</v>
      </c>
      <c r="D14" s="22">
        <v>31326.58</v>
      </c>
      <c r="H14" s="1">
        <v>25345.22</v>
      </c>
      <c r="I14" s="1">
        <v>12699.5</v>
      </c>
      <c r="J14" s="1">
        <v>12645.72</v>
      </c>
    </row>
    <row r="15" spans="1:18" s="8" customFormat="1" ht="24" customHeight="1" x14ac:dyDescent="0.55000000000000004">
      <c r="A15" s="7"/>
      <c r="B15" s="27" t="s">
        <v>6</v>
      </c>
      <c r="C15" s="27"/>
      <c r="D15" s="27"/>
      <c r="H15" s="1">
        <v>61264.44</v>
      </c>
      <c r="I15" s="1">
        <v>29937.87</v>
      </c>
      <c r="J15" s="1">
        <v>31326.58</v>
      </c>
    </row>
    <row r="16" spans="1:18" ht="24" customHeight="1" x14ac:dyDescent="0.55000000000000004">
      <c r="A16" s="13" t="s">
        <v>0</v>
      </c>
      <c r="B16" s="18">
        <f t="shared" ref="B16:C16" si="3">SUM(B17,B22)</f>
        <v>100</v>
      </c>
      <c r="C16" s="18">
        <f t="shared" si="3"/>
        <v>100</v>
      </c>
      <c r="D16" s="18">
        <f>SUM(D17,D22)</f>
        <v>100</v>
      </c>
    </row>
    <row r="17" spans="1:8" ht="24" customHeight="1" x14ac:dyDescent="0.55000000000000004">
      <c r="A17" s="12" t="s">
        <v>7</v>
      </c>
      <c r="B17" s="18">
        <f>SUM(B18,B21)</f>
        <v>63.61860857927612</v>
      </c>
      <c r="C17" s="18">
        <f t="shared" ref="C17:D17" si="4">SUM(C18,C21)</f>
        <v>74.085142577547174</v>
      </c>
      <c r="D17" s="18">
        <f t="shared" si="4"/>
        <v>54.093950141085706</v>
      </c>
      <c r="F17" s="25"/>
      <c r="G17" s="25"/>
      <c r="H17" s="25"/>
    </row>
    <row r="18" spans="1:8" ht="24" customHeight="1" x14ac:dyDescent="0.55000000000000004">
      <c r="A18" s="6" t="s">
        <v>8</v>
      </c>
      <c r="B18" s="19">
        <f>(B7*100)/$B$5</f>
        <v>63.218764693665094</v>
      </c>
      <c r="C18" s="19">
        <f>(C7*100)/$C$5</f>
        <v>73.413782116929525</v>
      </c>
      <c r="D18" s="19">
        <f t="shared" ref="D18:D25" si="5">(D7*100)/$D$5</f>
        <v>53.941184084496101</v>
      </c>
      <c r="F18" s="25"/>
      <c r="G18" s="25"/>
      <c r="H18" s="25"/>
    </row>
    <row r="19" spans="1:8" ht="24" customHeight="1" x14ac:dyDescent="0.55000000000000004">
      <c r="A19" s="3" t="s">
        <v>9</v>
      </c>
      <c r="B19" s="19">
        <f t="shared" ref="B18:B25" si="6">(B8*100)/$B$5</f>
        <v>61.519190993941109</v>
      </c>
      <c r="C19" s="19">
        <f>(C8*100)/$C$5</f>
        <v>71.949221683621218</v>
      </c>
      <c r="D19" s="19">
        <f t="shared" si="5"/>
        <v>52.027745993942375</v>
      </c>
      <c r="F19" s="25"/>
      <c r="G19" s="25"/>
      <c r="H19" s="25"/>
    </row>
    <row r="20" spans="1:8" ht="24" customHeight="1" x14ac:dyDescent="0.55000000000000004">
      <c r="A20" s="3" t="s">
        <v>10</v>
      </c>
      <c r="B20" s="19">
        <f t="shared" si="6"/>
        <v>1.6995736997239808</v>
      </c>
      <c r="C20" s="19">
        <f t="shared" ref="C20:C21" si="7">(C9*100)/$C$5</f>
        <v>1.4645604333082998</v>
      </c>
      <c r="D20" s="19">
        <f t="shared" si="5"/>
        <v>1.9134380905537292</v>
      </c>
      <c r="F20" s="25"/>
      <c r="G20" s="25"/>
      <c r="H20" s="25"/>
    </row>
    <row r="21" spans="1:8" ht="24" customHeight="1" x14ac:dyDescent="0.55000000000000004">
      <c r="A21" s="3" t="s">
        <v>16</v>
      </c>
      <c r="B21" s="19">
        <f t="shared" si="6"/>
        <v>0.39984388561102524</v>
      </c>
      <c r="C21" s="19">
        <f t="shared" si="7"/>
        <v>0.67136046061764643</v>
      </c>
      <c r="D21" s="19">
        <f t="shared" si="5"/>
        <v>0.15276605658960885</v>
      </c>
      <c r="F21" s="25"/>
      <c r="G21" s="25"/>
      <c r="H21" s="25"/>
    </row>
    <row r="22" spans="1:8" ht="24" customHeight="1" x14ac:dyDescent="0.55000000000000004">
      <c r="A22" s="4" t="s">
        <v>5</v>
      </c>
      <c r="B22" s="18">
        <f t="shared" si="6"/>
        <v>36.381391420723887</v>
      </c>
      <c r="C22" s="18">
        <f t="shared" ref="C18:C25" si="8">(C11*100)/$C$5</f>
        <v>25.914857422452833</v>
      </c>
      <c r="D22" s="18">
        <f t="shared" si="5"/>
        <v>45.906049858914287</v>
      </c>
      <c r="F22" s="25"/>
      <c r="G22" s="25"/>
      <c r="H22" s="25"/>
    </row>
    <row r="23" spans="1:8" ht="24" customHeight="1" x14ac:dyDescent="0.55000000000000004">
      <c r="A23" s="3" t="s">
        <v>11</v>
      </c>
      <c r="B23" s="20">
        <f t="shared" si="6"/>
        <v>12.904147792769914</v>
      </c>
      <c r="C23" s="20">
        <f t="shared" si="8"/>
        <v>1.6565508295214038</v>
      </c>
      <c r="D23" s="20">
        <f t="shared" si="5"/>
        <v>23.139579072717389</v>
      </c>
      <c r="F23" s="25"/>
      <c r="G23" s="28"/>
      <c r="H23" s="25"/>
    </row>
    <row r="24" spans="1:8" ht="24" customHeight="1" x14ac:dyDescent="0.55000000000000004">
      <c r="A24" s="7" t="s">
        <v>12</v>
      </c>
      <c r="B24" s="20">
        <f t="shared" si="6"/>
        <v>6.8703179846692812</v>
      </c>
      <c r="C24" s="20">
        <f t="shared" si="8"/>
        <v>7.2253134885414534</v>
      </c>
      <c r="D24" s="29">
        <v>6.6</v>
      </c>
      <c r="F24" s="25"/>
      <c r="G24" s="28"/>
      <c r="H24" s="25"/>
    </row>
    <row r="25" spans="1:8" ht="24" customHeight="1" x14ac:dyDescent="0.55000000000000004">
      <c r="A25" s="5" t="s">
        <v>13</v>
      </c>
      <c r="B25" s="21">
        <f t="shared" si="6"/>
        <v>16.606925643284693</v>
      </c>
      <c r="C25" s="21">
        <f t="shared" si="8"/>
        <v>17.032993104389977</v>
      </c>
      <c r="D25" s="21">
        <f t="shared" si="5"/>
        <v>16.219203189313728</v>
      </c>
      <c r="F25" s="25"/>
      <c r="G25" s="28"/>
      <c r="H25" s="25"/>
    </row>
    <row r="26" spans="1:8" ht="24" customHeight="1" x14ac:dyDescent="0.3">
      <c r="A26" s="15" t="s">
        <v>24</v>
      </c>
    </row>
    <row r="27" spans="1:8" ht="24" customHeight="1" x14ac:dyDescent="0.3">
      <c r="A27" s="14"/>
    </row>
    <row r="33" spans="1:4" ht="24" customHeight="1" x14ac:dyDescent="0.55000000000000004">
      <c r="A33" s="23" t="s">
        <v>22</v>
      </c>
      <c r="B33" s="1" t="s">
        <v>23</v>
      </c>
    </row>
    <row r="34" spans="1:4" ht="24" customHeight="1" x14ac:dyDescent="0.55000000000000004">
      <c r="B34" s="1">
        <f>SUM(B9*100)/B6</f>
        <v>2.6715040421013234</v>
      </c>
      <c r="C34" s="1">
        <f>SUM(C9*100)/C6</f>
        <v>1.9768611928839848</v>
      </c>
      <c r="D34" s="1">
        <f>SUM(D9*100)/D6</f>
        <v>3.5372497027175407</v>
      </c>
    </row>
    <row r="35" spans="1:4" ht="24" customHeight="1" x14ac:dyDescent="0.55000000000000004">
      <c r="B35" s="1">
        <f>SUM(B9/B6)*100</f>
        <v>2.6715040421013234</v>
      </c>
      <c r="C35" s="1">
        <f>SUM(C9/C6)*100</f>
        <v>1.9768611928839848</v>
      </c>
      <c r="D35" s="1">
        <f>SUM(D9/D6)*100</f>
        <v>3.5372497027175411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2018-04-02T03:05:35Z</cp:lastPrinted>
  <dcterms:created xsi:type="dcterms:W3CDTF">2007-01-27T02:01:41Z</dcterms:created>
  <dcterms:modified xsi:type="dcterms:W3CDTF">2020-11-23T02:12:27Z</dcterms:modified>
</cp:coreProperties>
</file>