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5040" yWindow="-72" windowWidth="7860" windowHeight="9432"/>
  </bookViews>
  <sheets>
    <sheet name="T-5.1 พ.ศ.2562 " sheetId="9" r:id="rId1"/>
    <sheet name="T-5.2 พ.ศ.2561 " sheetId="10" r:id="rId2"/>
    <sheet name="T-5.3 พ.ศ.2562 " sheetId="11" r:id="rId3"/>
    <sheet name="T-5.4 พ.ศ.2562 " sheetId="12" r:id="rId4"/>
    <sheet name="T-5.5 พ.ศ.2562 " sheetId="13" r:id="rId5"/>
    <sheet name="T-5.6 พ.ศ.2562 " sheetId="14" r:id="rId6"/>
    <sheet name="T-1.5พ.ศ. 2562" sheetId="30" r:id="rId7"/>
    <sheet name="ชุดข้อมูล" sheetId="29" r:id="rId8"/>
    <sheet name="7.2" sheetId="27" r:id="rId9"/>
    <sheet name="14.6" sheetId="28" r:id="rId10"/>
    <sheet name="เตียงรับผู้ป่วยไว้ค้างคืน" sheetId="1" r:id="rId11"/>
    <sheet name="สถานพยาบาล" sheetId="6" r:id="rId12"/>
    <sheet name="เจ้าหน้าที่ทางการแพทย์" sheetId="3" r:id="rId13"/>
  </sheets>
  <definedNames>
    <definedName name="HTML_CodePage" hidden="1">874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25725"/>
  <fileRecoveryPr repairLoad="1"/>
</workbook>
</file>

<file path=xl/calcChain.xml><?xml version="1.0" encoding="utf-8"?>
<calcChain xmlns="http://schemas.openxmlformats.org/spreadsheetml/2006/main">
  <c r="H22" i="10"/>
  <c r="H19"/>
  <c r="H8" s="1"/>
  <c r="H15"/>
  <c r="G8"/>
  <c r="F8"/>
  <c r="E14" i="27"/>
  <c r="F14"/>
  <c r="G14"/>
  <c r="K14"/>
  <c r="L14"/>
  <c r="M14"/>
  <c r="F12" i="12" l="1"/>
  <c r="G12"/>
  <c r="H12"/>
  <c r="I12"/>
  <c r="J12"/>
  <c r="K12"/>
  <c r="L12"/>
  <c r="M12"/>
  <c r="N12"/>
  <c r="O12"/>
  <c r="D8" i="6" l="1"/>
  <c r="E8"/>
  <c r="D34"/>
  <c r="E34"/>
  <c r="D52"/>
  <c r="E52"/>
  <c r="D73"/>
  <c r="E73"/>
  <c r="L72" i="1"/>
  <c r="K72"/>
  <c r="L51"/>
  <c r="K51"/>
  <c r="L33"/>
  <c r="K33"/>
  <c r="L7"/>
  <c r="K7"/>
  <c r="D6" i="6" l="1"/>
  <c r="E6"/>
  <c r="L5" i="1"/>
  <c r="K5"/>
</calcChain>
</file>

<file path=xl/sharedStrings.xml><?xml version="1.0" encoding="utf-8"?>
<sst xmlns="http://schemas.openxmlformats.org/spreadsheetml/2006/main" count="1514" uniqueCount="532">
  <si>
    <r>
      <rPr>
        <b/>
        <sz val="9"/>
        <color theme="1"/>
        <rFont val="Helvetica"/>
      </rPr>
      <t xml:space="preserve">หน่วย : </t>
    </r>
    <r>
      <rPr>
        <sz val="9"/>
        <color theme="1"/>
        <rFont val="Helvetica"/>
      </rPr>
      <t>จำนวนสถานพยาบาล, จำนวนเตียง</t>
    </r>
  </si>
  <si>
    <t/>
  </si>
  <si>
    <t>2557</t>
  </si>
  <si>
    <t>2558</t>
  </si>
  <si>
    <t>2559</t>
  </si>
  <si>
    <t>2560</t>
  </si>
  <si>
    <t>ภาค</t>
  </si>
  <si>
    <t>จังหวัด</t>
  </si>
  <si>
    <t>แห่ง</t>
  </si>
  <si>
    <t>เตียง</t>
  </si>
  <si>
    <t>ทั่วราชอาณาจักร</t>
  </si>
  <si>
    <t>กรุงเทพมหานคร</t>
  </si>
  <si>
    <t>ภาคกลาง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</si>
  <si>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</si>
  <si>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</si>
  <si>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</si>
  <si>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</si>
  <si>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</si>
  <si>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</si>
  <si>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</si>
  <si>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</si>
  <si>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</si>
  <si>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</si>
  <si>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</si>
  <si>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</si>
  <si>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</si>
  <si>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</si>
  <si>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</si>
  <si>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</si>
  <si>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</si>
  <si>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</si>
  <si>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</si>
  <si>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</si>
  <si>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</si>
  <si>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</si>
  <si>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</si>
  <si>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</si>
  <si>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</si>
  <si>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ภาคเหนือ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</si>
  <si>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</si>
  <si>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</si>
  <si>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</si>
  <si>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</si>
  <si>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</si>
  <si>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</si>
  <si>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</si>
  <si>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</si>
  <si>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</si>
  <si>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</si>
  <si>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</si>
  <si>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</si>
  <si>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</si>
  <si>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</si>
  <si>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</si>
  <si>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</si>
  <si>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</si>
  <si>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ภาคตะวันออกเฉียงเหนือ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</si>
  <si>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</si>
  <si>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</si>
  <si>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</si>
  <si>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</si>
  <si>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</si>
  <si>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</si>
  <si>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</si>
  <si>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</si>
  <si>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</si>
  <si>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</si>
  <si>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</si>
  <si>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</si>
  <si>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</si>
  <si>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</si>
  <si>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</si>
  <si>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</si>
  <si>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</si>
  <si>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</si>
  <si>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</si>
  <si>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</si>
  <si>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ภาคใต้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</si>
  <si>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</si>
  <si>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</si>
  <si>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</si>
  <si>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</si>
  <si>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</si>
  <si>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</si>
  <si>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</si>
  <si>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</si>
  <si>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</si>
  <si>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</si>
  <si>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</si>
  <si>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</si>
  <si>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</si>
  <si>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</si>
  <si>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r>
      <rPr>
        <b/>
        <sz val="9"/>
        <color theme="1"/>
        <rFont val="Helvetica"/>
      </rPr>
      <t>ที่มา :</t>
    </r>
    <r>
      <rPr>
        <sz val="9"/>
        <color theme="1"/>
        <rFont val="Helvetica"/>
      </rPr>
      <t xml:space="preserve"> สำนักงานปลัดกระทรวง กระทรวงสาธารณสุข </t>
    </r>
  </si>
  <si>
    <t>จำนวนสถานพยาบาลที่มีเตียงรับผู้ป่วยไว้ค้างคืน และจำนวนเตียง จำแนกเป็นรายภาคและจังหวัด พ.ศ. 2556 - 2560</t>
  </si>
  <si>
    <t>2561</t>
  </si>
  <si>
    <t>จำนวนสถานพยาบาลที่มีเตียงรับผู้ป่วยไว้ค้างคืน และจำนวนเตียง จำแนกเป็นรายภาคและจังหวัด พ.ศ. 2557 - 2561</t>
  </si>
  <si>
    <t xml:space="preserve">             ที่มา: สำนักงานปลัดกระทรวง กระทรวงสาธารณสุข</t>
  </si>
  <si>
    <t xml:space="preserve">                  2. พยาบาลเทคนิค ไม่รวมในความหมายข้อ 1</t>
  </si>
  <si>
    <r>
      <rPr>
        <b/>
        <sz val="9"/>
        <color theme="1"/>
        <rFont val="Helvetica"/>
      </rPr>
      <t>หมายเหตุ:</t>
    </r>
    <r>
      <rPr>
        <sz val="9"/>
        <color theme="1"/>
        <rFont val="Helvetica"/>
      </rPr>
      <t xml:space="preserve"> 1. พยาบาล หมายถึง พยาบาลวิชาชีพ ซึ่งรวมถึง พยาบาลเวชปฏิบัติพยาบาลและผดุงครรภ์ พยาบาลสาธารณสุข วิสัญญีพยาบาล และพยาบาลเฉพาะทางอื่น ๆ </t>
    </r>
  </si>
  <si>
    <t>พยาบาลเทคนิค</t>
  </si>
  <si>
    <t>พยาบาลวิชาชีพ</t>
  </si>
  <si>
    <t>เภสัชกร</t>
  </si>
  <si>
    <t>ทันตแพทย์</t>
  </si>
  <si>
    <t>แพทย์</t>
  </si>
  <si>
    <t>ส่วนกลางไม่รวมจังหวัด</t>
  </si>
  <si>
    <t>เจ้าหน้าที่ทางการแพทย์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</si>
  <si>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คน</t>
    </r>
  </si>
  <si>
    <t>จำนวนเจ้าหน้าที่ทางการแพทย์และสาธารณสุขบางประเภท จำแนกตามภาคและจังหวัด พ.ศ. 2557 - 2561</t>
  </si>
  <si>
    <t xml:space="preserve"> </t>
  </si>
  <si>
    <t xml:space="preserve"> Source:   Office of the Permanent Secretary for Public Health</t>
  </si>
  <si>
    <t xml:space="preserve">     ที่มา:   สำนักงานปลัดกระทรวงสาธารณสุข   </t>
  </si>
  <si>
    <t>and other -unspecified causes)</t>
  </si>
  <si>
    <t xml:space="preserve">and plants,complications of medical and surgical care </t>
  </si>
  <si>
    <t xml:space="preserve">accidents,  injuries, intentional self-harm, assault, animals </t>
  </si>
  <si>
    <t xml:space="preserve">Other external causes of morbidity and mortality (eg :  </t>
  </si>
  <si>
    <t>21.</t>
  </si>
  <si>
    <t>สาเหตุจากภายนอกอื่น ๆ ที่ทำให้ป่วยหรือตาย</t>
  </si>
  <si>
    <t>Transport accidents and their sequelae</t>
  </si>
  <si>
    <t>20.</t>
  </si>
  <si>
    <t>อุบัติเหตุจากการขนส่งและผลที่ตามมา</t>
  </si>
  <si>
    <t>Poisoning, toxic effect, and their sequelae</t>
  </si>
  <si>
    <t>19.</t>
  </si>
  <si>
    <t>การเป็นพิษและผลที่ตามมา</t>
  </si>
  <si>
    <t>not elsewhere classified</t>
  </si>
  <si>
    <t xml:space="preserve">  และทางห้องปฏิบัติการ ที่ไม่สามารถจำแนกโรคในกลุ่มอื่นได้</t>
  </si>
  <si>
    <t xml:space="preserve">Symptoms, signs and abnormal clinical and laboratory findings,  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</si>
  <si>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</si>
  <si>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</si>
  <si>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  and chromosomal abnormalities</t>
  </si>
  <si>
    <t xml:space="preserve">  และโครโมโซมผิดปกติ</t>
  </si>
  <si>
    <t xml:space="preserve">Congenital malformations, deformations </t>
  </si>
  <si>
    <t>17.</t>
  </si>
  <si>
    <t>รูปร่างผิดปกติแต่กำเนิด การพิการจนผิดรูปแต่กำเนิด</t>
  </si>
  <si>
    <t>Certain conditions criginating in the perinatal period</t>
  </si>
  <si>
    <t>16.</t>
  </si>
  <si>
    <t xml:space="preserve">  (อายุครรภ์ 22 สัปดาห์ขึ้นไป จนถึง 7 วันหลังคลอด)</t>
  </si>
  <si>
    <t>ภาวะผิดปกติของทารกที่เกิดขึ้นในระยะปริกำเนิด</t>
  </si>
  <si>
    <t>Complication of pregnancy, childbirth and the puerperium</t>
  </si>
  <si>
    <t>15.</t>
  </si>
  <si>
    <t>ภาวะแทรกในการตั้งครรภ์  การคลอด และระยะหลังคลอด</t>
  </si>
  <si>
    <t>Diseases of the genitourinary system</t>
  </si>
  <si>
    <t>14.</t>
  </si>
  <si>
    <t>โรคระบบอวัยวะสืบพันธุ์ร่วมปัสสาวะ</t>
  </si>
  <si>
    <t>(2017)</t>
  </si>
  <si>
    <t>(2016)</t>
  </si>
  <si>
    <t>(2015)</t>
  </si>
  <si>
    <t>(2014)</t>
  </si>
  <si>
    <t>Cause groups</t>
  </si>
  <si>
    <t>กลุ่มสาเหตุ</t>
  </si>
  <si>
    <t>Diseases of the musculoskeletal system and connective tissue</t>
  </si>
  <si>
    <t>13.</t>
  </si>
  <si>
    <t>โรคระบบกล้ามเนื้อ รวมโครงร่าง และเนื้อยึดเสริม</t>
  </si>
  <si>
    <t>Diseases of the skin and subcutaneous tissue</t>
  </si>
  <si>
    <t>12.</t>
  </si>
  <si>
    <t>โรคผิวหนังและเนื้อเยื่อใต้ผิวหนัง</t>
  </si>
  <si>
    <t>Diseases of the digestive system</t>
  </si>
  <si>
    <t>11.</t>
  </si>
  <si>
    <t>โรคระบบย่อยอาหาร รวมโรคในช่องปาก</t>
  </si>
  <si>
    <t>Diseases of the respiratory system</t>
  </si>
  <si>
    <t>10.</t>
  </si>
  <si>
    <t>โรคระบบหายใจ</t>
  </si>
  <si>
    <t>Diseases of the circulatory system</t>
  </si>
  <si>
    <t>9.</t>
  </si>
  <si>
    <t>โรคระบบไหลเวียนเลือด</t>
  </si>
  <si>
    <t>Diseases of the ear and mastoid process</t>
  </si>
  <si>
    <t>8.</t>
  </si>
  <si>
    <t>โรคหูและปุ่มกกหู</t>
  </si>
  <si>
    <t>Diseases of the eye and adnexa</t>
  </si>
  <si>
    <t>7.</t>
  </si>
  <si>
    <t>โรคตารวมส่วนประกอบของตา</t>
  </si>
  <si>
    <t>Diseases of the nervous system</t>
  </si>
  <si>
    <t>6.</t>
  </si>
  <si>
    <t xml:space="preserve">โรคระบบประสาท </t>
  </si>
  <si>
    <t>Mental and behavioural disorders</t>
  </si>
  <si>
    <t>5.</t>
  </si>
  <si>
    <t>ภาวะแปรปรวนทางจิตและพฤติกรรม</t>
  </si>
  <si>
    <t>Endocrine, nutritional and metabolic diseases</t>
  </si>
  <si>
    <t>4.</t>
  </si>
  <si>
    <t>โรคเกี่ยวกับต่อมไร้ท่อ โภชนาการ และเมตะบอลิสัม</t>
  </si>
  <si>
    <t>involving the immune mechanism</t>
  </si>
  <si>
    <t xml:space="preserve">  เกี่ยวกับภูมิคุ้มกัน</t>
  </si>
  <si>
    <t xml:space="preserve">Diseases of the blood and blood forming organs and certain disorder </t>
  </si>
  <si>
    <t>3.</t>
  </si>
  <si>
    <t>โรคเลือดและอวัยวะสร้างเลือด และความผิดปกติ</t>
  </si>
  <si>
    <t>Neoplasms</t>
  </si>
  <si>
    <t>2.</t>
  </si>
  <si>
    <t>เนื้องอก (รวมมะเร็ง)</t>
  </si>
  <si>
    <t>Certain Infectious and parasitic diseases</t>
  </si>
  <si>
    <t>1.</t>
  </si>
  <si>
    <t>โรคติดเชื้อและปรสิต</t>
  </si>
  <si>
    <t>Total</t>
  </si>
  <si>
    <t>รวมยอด</t>
  </si>
  <si>
    <t xml:space="preserve"> Source:  Office of the Permanent Secretary for Public Health</t>
  </si>
  <si>
    <t xml:space="preserve">     ที่มา:   สำนักงานปลัดกระทรวงสาธารณสุข  </t>
  </si>
  <si>
    <t>sequelae not specified elsewhere</t>
  </si>
  <si>
    <t>-</t>
  </si>
  <si>
    <t xml:space="preserve">  และผลที่ตามมา  ที่มิได้ระบุไว้ที่อื่นใด</t>
  </si>
  <si>
    <t xml:space="preserve">Other external causes of morbidity and mortality and </t>
  </si>
  <si>
    <t xml:space="preserve">สาเหตุภายนอกอื่นๆของการเจ็บป่วย การตาย </t>
  </si>
  <si>
    <t>and related to fetus and amniotic cavity</t>
  </si>
  <si>
    <t xml:space="preserve">Liveborn infants according to place of birth  </t>
  </si>
  <si>
    <t>การเกิดของทารกตามสถานที่เกิด ปัญหาเกี่ยวกับทารกในครรภ์</t>
  </si>
  <si>
    <t xml:space="preserve"> findings, not elsewhere cassified such as Cerebral infraction</t>
  </si>
  <si>
    <t>และตรวจทางห้องปฏิบัติการที่มิได้มีรหัสะบุไว้เช่น เนื้อสมองตาย</t>
  </si>
  <si>
    <t>Other symptoms, signs and abnormal clinical and laboratory</t>
  </si>
  <si>
    <t>อาการ อาการแสดงและสิ่งผิดปกติที่พบจากการตรวจทางคลีนิก</t>
  </si>
  <si>
    <t>Other injuries  of specified, unspecified and multiple body regio</t>
  </si>
  <si>
    <t>การบาดเจ็บระบุเฉพาะอื่น ๆ , ไม่ระบุเฉพาะและหลายบริเวณในร่างกาย</t>
  </si>
  <si>
    <t>Pneumonia and Acute bronchiolitis</t>
  </si>
  <si>
    <t xml:space="preserve">ปอดอักเสบ และหลอดลมอักเสบ </t>
  </si>
  <si>
    <t>Persons encountering health services for other reasons</t>
  </si>
  <si>
    <t>บุคคลขอรับบริการสุขภาพด้วยเหตุผลอื่น</t>
  </si>
  <si>
    <t>Renal failure</t>
  </si>
  <si>
    <t>ไตวาย</t>
  </si>
  <si>
    <t>Diabetes mellitus</t>
  </si>
  <si>
    <t>โรคเบาหวาน</t>
  </si>
  <si>
    <t>Other anaemias</t>
  </si>
  <si>
    <t>โลหิตจางอื่น ๆ</t>
  </si>
  <si>
    <t>Hypertensive diseases</t>
  </si>
  <si>
    <t>โรคความดันโลหิตสูง</t>
  </si>
  <si>
    <t>Other endocrine, nutritional and metabolic disorders</t>
  </si>
  <si>
    <t>ความผิดปกติเกี่ยวกับต่อมไร้ท่อ โภชนาการและเมตะบอลิสัมอื่น ๆ</t>
  </si>
  <si>
    <t>Causes of illness</t>
  </si>
  <si>
    <t>สาเหตุของโรค</t>
  </si>
  <si>
    <t>Table 5.2</t>
  </si>
  <si>
    <t>ตาราง 5.2</t>
  </si>
  <si>
    <t xml:space="preserve"> Source:  Nakhon Ratchasima   Provincial Health Office </t>
  </si>
  <si>
    <t xml:space="preserve">     ที่มา:   สำนักงานสาธารณสุขจังหวัดนครราชสีมา</t>
  </si>
  <si>
    <t>Others</t>
  </si>
  <si>
    <t>อื่น ๆ</t>
  </si>
  <si>
    <t>Human immunodeficieney virus (HIV) disease</t>
  </si>
  <si>
    <t>โรคภูมิคุ้มกันบกพร่องเนื่องจากไวรัส</t>
  </si>
  <si>
    <t>Tuberculosis, all forms</t>
  </si>
  <si>
    <t>วัณโรคทุกชนิด</t>
  </si>
  <si>
    <t>เบาหวาน</t>
  </si>
  <si>
    <t>Suicide, homicide</t>
  </si>
  <si>
    <t>การฆ่าตัวตาย ถูกฆ่าตาย</t>
  </si>
  <si>
    <t>Disease of liver and pancrease</t>
  </si>
  <si>
    <t>โรคเกี่ยวกับตับและตับอ่อน</t>
  </si>
  <si>
    <t>Nephritis, nephrotic syndrome and nephrosis</t>
  </si>
  <si>
    <t>ไตอักเสบ กลุ่มอาการของไตพิการ และไตพิการ</t>
  </si>
  <si>
    <t>Pneumonia and other disease of lung</t>
  </si>
  <si>
    <t>ปอดอักเสบและโรคอื่นๆ ของปอด</t>
  </si>
  <si>
    <t>Disease of the heart</t>
  </si>
  <si>
    <t>โรคหัวใจ</t>
  </si>
  <si>
    <t>Hypertension and cerebrovascular disease</t>
  </si>
  <si>
    <t>ความดันเลือดสูง และโรคหลอดเลือดในสมอง</t>
  </si>
  <si>
    <t xml:space="preserve">  of martality</t>
  </si>
  <si>
    <t>ปัจจัยเสริมที่มีความสัมพันธ์กับสาเหตุการตาย</t>
  </si>
  <si>
    <t xml:space="preserve">  supplementary factors related to causes </t>
  </si>
  <si>
    <t>อุบัติเหตุ เหตุการณ์ที่ไม่สามารถระบุเจตนาและ</t>
  </si>
  <si>
    <t>Accident, event of undetermined intent,</t>
  </si>
  <si>
    <t>Malignant neoplasm, all forms</t>
  </si>
  <si>
    <t>มะเร็ง และเนื้องอกทุกชนิด</t>
  </si>
  <si>
    <t>Female</t>
  </si>
  <si>
    <t>Male</t>
  </si>
  <si>
    <t>หญิง</t>
  </si>
  <si>
    <t>ชาย</t>
  </si>
  <si>
    <t>รวม</t>
  </si>
  <si>
    <t>Death rate per 100,000 population</t>
  </si>
  <si>
    <t>Deaths</t>
  </si>
  <si>
    <t>Causes of Death</t>
  </si>
  <si>
    <t>อัตราตายต่อประชากร 100,000 คน</t>
  </si>
  <si>
    <t>การตาย</t>
  </si>
  <si>
    <t>สาเหตุตาย</t>
  </si>
  <si>
    <t>Table 5.3</t>
  </si>
  <si>
    <t>ตาราง 5.3</t>
  </si>
  <si>
    <t xml:space="preserve"> Source: Nakhon Ratchasima   Provincial Health Office </t>
  </si>
  <si>
    <t>Private</t>
  </si>
  <si>
    <t>เอกชน</t>
  </si>
  <si>
    <t>กระทรวงอื่นๆ</t>
  </si>
  <si>
    <t>Ministry of Public Health</t>
  </si>
  <si>
    <t>กระทรวงสาธารณสุข</t>
  </si>
  <si>
    <t>Government</t>
  </si>
  <si>
    <t>รัฐบาล</t>
  </si>
  <si>
    <t>Specialized services</t>
  </si>
  <si>
    <t>ประเภทบริการเฉพาะโรค</t>
  </si>
  <si>
    <t>Independent organization</t>
  </si>
  <si>
    <t>องค์กรอิสระ</t>
  </si>
  <si>
    <t>Municipality</t>
  </si>
  <si>
    <t>เทศบาล</t>
  </si>
  <si>
    <t>State enterprise</t>
  </si>
  <si>
    <t>รัฐวิสาหกิจ</t>
  </si>
  <si>
    <t>General services</t>
  </si>
  <si>
    <t>ประเภทบริการทั่วไป</t>
  </si>
  <si>
    <t>patient</t>
  </si>
  <si>
    <t>Establishment</t>
  </si>
  <si>
    <t>Out-</t>
  </si>
  <si>
    <t>In-</t>
  </si>
  <si>
    <t>nurse</t>
  </si>
  <si>
    <t xml:space="preserve"> Medical</t>
  </si>
  <si>
    <t>ผู้ป่วยนอก</t>
  </si>
  <si>
    <t>ผู้ป่วยใน</t>
  </si>
  <si>
    <t>Technical</t>
  </si>
  <si>
    <t>Nurse</t>
  </si>
  <si>
    <t>Pharmacist</t>
  </si>
  <si>
    <t>Dentist</t>
  </si>
  <si>
    <t>Physician</t>
  </si>
  <si>
    <t>Bed</t>
  </si>
  <si>
    <t>Hospital and</t>
  </si>
  <si>
    <t>Patient</t>
  </si>
  <si>
    <t>พยาบาล</t>
  </si>
  <si>
    <t>สถานพยาบาล</t>
  </si>
  <si>
    <t>Type/jurisdiction</t>
  </si>
  <si>
    <t>ผู้ป่วย</t>
  </si>
  <si>
    <t>ประเภท/สังกัด</t>
  </si>
  <si>
    <t>Table 5.4</t>
  </si>
  <si>
    <t>ตาราง 5.4</t>
  </si>
  <si>
    <t>Source:  Nakhon Ratchasima   Provincial Health Office</t>
  </si>
  <si>
    <t xml:space="preserve">    ที่มา:   สำนักงานสาธารณสุขจังหวัดนครราชสีมา</t>
  </si>
  <si>
    <t xml:space="preserve">   health center with service to heath aggressive. This revise and development public health was the statement of the Prime Minister on December 29, 2008.</t>
  </si>
  <si>
    <t xml:space="preserve">   Tambon health promoting hospital (sub-district) is mean public health service in communities, including community health centers or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</si>
  <si>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</si>
  <si>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</si>
  <si>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 Included government hospital, state enterprise hospital and municipality hospital (excluded specialized hospital). 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</si>
  <si>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</si>
  <si>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</si>
  <si>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</si>
  <si>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</si>
  <si>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</si>
  <si>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</si>
  <si>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</si>
  <si>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</si>
  <si>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</si>
  <si>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</si>
  <si>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</si>
  <si>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</si>
  <si>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</si>
  <si>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</si>
  <si>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</si>
  <si>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</si>
  <si>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</si>
  <si>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</si>
  <si>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</si>
  <si>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</si>
  <si>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</si>
  <si>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</si>
  <si>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</si>
  <si>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</si>
  <si>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</si>
  <si>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</si>
  <si>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</si>
  <si>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 xml:space="preserve"> Kham Thale So District</t>
  </si>
  <si>
    <t>อำเภอขามทะเลสอ</t>
  </si>
  <si>
    <t>hospital</t>
  </si>
  <si>
    <t xml:space="preserve"> hospital</t>
  </si>
  <si>
    <t>Clinic</t>
  </si>
  <si>
    <t>Health center</t>
  </si>
  <si>
    <t>Health promoting</t>
  </si>
  <si>
    <t>Private hospital</t>
  </si>
  <si>
    <t>คลินิกทุกประเภท</t>
  </si>
  <si>
    <t>สถานีอนามัย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</si>
  <si>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</si>
  <si>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โรงพยาบาลเอกชน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</si>
  <si>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</si>
  <si>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District</t>
  </si>
  <si>
    <t>โรงพยาบาลส่งเสริม</t>
  </si>
  <si>
    <t>อำเภอ</t>
  </si>
  <si>
    <t>Table 5.5</t>
  </si>
  <si>
    <t>ตาราง 5.5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</si>
  <si>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</si>
  <si>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</si>
  <si>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</si>
  <si>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</si>
  <si>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</si>
  <si>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</si>
  <si>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</si>
  <si>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</si>
  <si>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</si>
  <si>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</si>
  <si>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</si>
  <si>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</si>
  <si>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</si>
  <si>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</si>
  <si>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</si>
  <si>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</si>
  <si>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</si>
  <si>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</si>
  <si>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</si>
  <si>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</si>
  <si>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</si>
  <si>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</si>
  <si>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</si>
  <si>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</si>
  <si>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</si>
  <si>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</si>
  <si>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</si>
  <si>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</si>
  <si>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</si>
  <si>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</si>
  <si>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</si>
  <si>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</si>
  <si>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</si>
  <si>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</si>
  <si>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</si>
  <si>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</si>
  <si>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 xml:space="preserve"> Source:    Nakhon Ratchasima   Provincial Health Office</t>
  </si>
  <si>
    <t>Technical nurse</t>
  </si>
  <si>
    <t>Population per medical personnel</t>
  </si>
  <si>
    <t>Medical personnels</t>
  </si>
  <si>
    <t>ประชากรต่อเจ้าหน้าที่ทางการแพทย์ 1 คน</t>
  </si>
  <si>
    <t>Table 5.6</t>
  </si>
  <si>
    <t>ตาราง 5.6</t>
  </si>
  <si>
    <t xml:space="preserve"> Office of the Permanent Secretary for Pulic Health,Ministry of Public Health.</t>
  </si>
  <si>
    <t>Source  :</t>
  </si>
  <si>
    <t xml:space="preserve"> สำนักงานปลัดกระทรวงสาธารณสุข กระทรวงสาธารณสุข</t>
  </si>
  <si>
    <t>ที่มา  :</t>
  </si>
  <si>
    <t>ประชากร</t>
  </si>
  <si>
    <t>2561 (2018)</t>
  </si>
  <si>
    <t>หญิง
Female</t>
  </si>
  <si>
    <t>ชาย
Male</t>
  </si>
  <si>
    <t>รวม
Total</t>
  </si>
  <si>
    <t>ต่อประชากรพันคน
Per 1,000 population</t>
  </si>
  <si>
    <t>จำนวน
Number</t>
  </si>
  <si>
    <t>Year</t>
  </si>
  <si>
    <t>การตาย Deaths</t>
  </si>
  <si>
    <t>การเกิด Births</t>
  </si>
  <si>
    <t>ปี</t>
  </si>
  <si>
    <t>TABLE 7.2  NUMBER OF BIRTH AND DEATH BY SEX : 2010 - 2018</t>
  </si>
  <si>
    <t>ตาราง    7.2  จำนวนการเกิด การตาย จำแนกตามเพศ พ.ศ. 2553 - 2561</t>
  </si>
  <si>
    <t>Source  :  Food and Drug Adminstration, Ministty of Puplic Health</t>
  </si>
  <si>
    <t xml:space="preserve">     ที่มา  :  สำนักงานคณะกรรมการอาหารและยา กระทรวงสาธารณสุข</t>
  </si>
  <si>
    <t>oยบ.
A licence to import or order traditionnal drug into the Kingdom</t>
  </si>
  <si>
    <t>ผยบ.
A licence to produce traditionnal drug.</t>
  </si>
  <si>
    <t>ขยบ
A licence to sell traditional drug</t>
  </si>
  <si>
    <t>นย.1
A licence to import or order drug into the Kingdom.</t>
  </si>
  <si>
    <t>ผย.3
A licence to produce modern drug.</t>
  </si>
  <si>
    <t>ขย.3
A licence to sell only ready-packed modern drugs for veterinary use.</t>
  </si>
  <si>
    <t>ขย.2
A licence to sell only ready-packed modern drugs which are not dangerous or specially controlled drug.</t>
  </si>
  <si>
    <t>ขย.1
A licence to sell modern drug</t>
  </si>
  <si>
    <t>year</t>
  </si>
  <si>
    <t>ยาแผนโบราณ
Traditionnal drug</t>
  </si>
  <si>
    <t>ยาแผนปัจจุบัน
Modern drug</t>
  </si>
  <si>
    <t>TABLE 14.6  Licence Concerning Drug :  2012 - 2018</t>
  </si>
  <si>
    <t>ตาราง    14.6  ใบอนุญาตประกอบธุรกิจเกี่ยวกับยา พ.ศ. 2555 - 2561</t>
  </si>
  <si>
    <t>(2018)</t>
  </si>
  <si>
    <t>10 ลำดับโรคของผู้ป่วยใน จำแนกตามสาเหตุการป่วย  298 กลุ่มโรค จากสถานบริการสาธารณสุข ของกระทรวงสาธารณสุข พ.ศ. 2557 - 2561</t>
  </si>
  <si>
    <t>Top-Ten of In-Patients According to 298 Groups of Cause from Health Service Units, Ministry of Public Health:  2015-2018</t>
  </si>
  <si>
    <t>(2019)</t>
  </si>
  <si>
    <t>ตาราง 5.1  ผู้ป่วยนอก จำแนกตามกลุ่มสาเหตุ (21 กลุ่มโรค) จากสถานบริการสาธารณสุข ของกระทรวงสาธารณสุข พ.ศ. 2557-2562</t>
  </si>
  <si>
    <t>Table 5.1  Out- Patients by 21 Groups of Cause According from Health Service Units, Ministry of Public Health:  2014-2019</t>
  </si>
  <si>
    <t>ตาราง 5.1  ผู้ป่วยนอก จำแนกตามกลุ่มสาเหตุ (21 กลุ่มโรค) จากสถานบริการสาธารณสุข ของกระทรวงสาธารณสุข พ.ศ. 2557-2562 (ต่อ)</t>
  </si>
  <si>
    <t>Table 5.1  Out- Patients by 21 Groups of Cause According from Health Service Units, Ministry of Public Health:  2014-2019 (Cont.)</t>
  </si>
  <si>
    <t>2562 (2019)</t>
  </si>
  <si>
    <t>การตาย จำแนกตามสาเหตุที่สำคัญ และเพศ พ.ศ.  2561 - 2562</t>
  </si>
  <si>
    <t>Deaths by Leading Causes of Death and Sex:  2018 - 2019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</si>
  <si>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 2562</t>
  </si>
  <si>
    <t>Hospital and Medical Establishment with Bed, Bed, Physician, Dentist, Pharmacist, Nurse, Technical Nurse and Patient By Type and Jurisdiction:   2019</t>
  </si>
  <si>
    <t>สถานพยาบาล จำแนกตามประเภท เป็นรายอำเภอ ปีงบประมาณ 2562</t>
  </si>
  <si>
    <t>Hospital and Medical Establishment by Type and District: Fiscal Year  2019</t>
  </si>
  <si>
    <t>สถานพยาบาล จำแนกตามประเภท เป็นรายอำเภอ ปีงบประมาณ 2562 (ต่อ)</t>
  </si>
  <si>
    <t>Hospital and Medical Establishment by Type and District: Fiscal Year  2019  (Cont.)</t>
  </si>
  <si>
    <t>เจ้าหน้าที่ทางการแพทย์ เป็นรายอำเภอ พ.ศ. 2562</t>
  </si>
  <si>
    <t>Medical Personnel by District: 2019</t>
  </si>
  <si>
    <t>เจ้าหน้าที่ทางการแพทย์ เป็นรายอำเภอ พ.ศ. 2562 (ต่อ)</t>
  </si>
  <si>
    <t>Medical Personnel by District: 2019 (Cont.)</t>
  </si>
  <si>
    <t>Population</t>
  </si>
  <si>
    <t>ร้อยละ</t>
  </si>
  <si>
    <t xml:space="preserve">อัตราการคลอดในผู้หญิงกลุ่มอายุ 15 - 19 ปี </t>
  </si>
  <si>
    <t>สุขภาพ</t>
  </si>
  <si>
    <t>สังคม</t>
  </si>
  <si>
    <t>สำรวจข้อมูลทุก 5 ปี ข้อมูลล่าสุดสำรวจเมื่อปี 2559 ช96.25</t>
  </si>
  <si>
    <t>คะแนนเฉลี่ยสติปัญญา (IQ) เด็กนักเรียน</t>
  </si>
  <si>
    <t>การศึกษา</t>
  </si>
  <si>
    <t>หมายเหตุ</t>
  </si>
  <si>
    <t>หน่วย</t>
  </si>
  <si>
    <t>รายการข้อมูล</t>
  </si>
  <si>
    <t>สาขาสถิติ</t>
  </si>
  <si>
    <t>ด้าน</t>
  </si>
  <si>
    <t>ที่</t>
  </si>
  <si>
    <t>ชุดข้อมูลพื้นฐาน (ตามแผนพัฒนาสถิติระดับจังหวัดฉบับที่ 2)</t>
  </si>
  <si>
    <t xml:space="preserve">จำนวนสถานพยาบาลที่ได้รับการรับรองคุณภาพ HA </t>
  </si>
  <si>
    <t>ชุดข้อมูลตามประเด็นยุทธศาสตร์ในแผนพัฒนาจังหวัดนครราชสีมา</t>
  </si>
  <si>
    <t>ราย</t>
  </si>
  <si>
    <t>8) ประชากรอายุ 15 - 75 ปีมีภาวะน้ำหนักเกิน</t>
  </si>
  <si>
    <t>บาท</t>
  </si>
  <si>
    <t>7) รายจ่ายสุขภาพทั้งหมด</t>
  </si>
  <si>
    <t>ไม่มีการจัดเก็บข้อมูล</t>
  </si>
  <si>
    <t>6) จำนวนผู้สูงอายุที่อาศัยในบ้านที่มีสภาพแวดล้อมที่เหมาะสมรายตำบล</t>
  </si>
  <si>
    <t>5) อัตราการคลอดมีชีพในหญิงอายุ 15 - 19 ปี</t>
  </si>
  <si>
    <t>4) จำนวนประชากรเล่นกีฬาและเข้าร่วมกิจกรรมสันทนาการ</t>
  </si>
  <si>
    <t>3) จำนวนการตาย จำแนกตามสาเหตุ ไข้เลือดออก</t>
  </si>
  <si>
    <t>2) จำนวนผู้ป่วยนอก</t>
  </si>
  <si>
    <t>คนไทยมีสุขภาพดีขึ้น</t>
  </si>
  <si>
    <t>1) จำนวนผู้ติดยาเสพติด</t>
  </si>
  <si>
    <t>จำนวนคดีที่เกี่ยข้องยาเสพติด</t>
  </si>
  <si>
    <t>ปี 2562</t>
  </si>
  <si>
    <t>ประเด็นที่น่าสนใจในพื้นที่</t>
  </si>
  <si>
    <t>ชุดข้อมูลสถิติและสารสนเทศ (Data set) ในระดับพื้นที่ย่อย (ตำบล)</t>
  </si>
  <si>
    <t>คน</t>
  </si>
  <si>
    <t>จำนวนแม่ที่มีอายุน้อยกว่า 20 ปี</t>
  </si>
  <si>
    <t xml:space="preserve">การยกระดับคุณภาพชีวิตประชาชน </t>
  </si>
  <si>
    <t>จำนวนผู้เข้ารับการบำบัดฟื้นฟูการติดยาเสพติด</t>
  </si>
  <si>
    <t>1,687/5,636</t>
  </si>
  <si>
    <t>จำนวนผู้สูงอายุที่เป็นผู้ป่วยเรื้อรัง ติดเตียง/ติดบ้าน</t>
  </si>
  <si>
    <t>ผู้สูงอายุ</t>
  </si>
  <si>
    <t>จำนวนผู้สูงอายุที่ได้รับการคัดกรองสุขภาพ ทั้งร่างกายและจิตใจ</t>
  </si>
  <si>
    <t>จำนวนสถานพยาบาลที่มีช่องทางพิเศษบริการผู้สูงอายุให้สามารถเข้าถึงซึ่งบริการสุขภาพได้สะดวก รวดเร็ว</t>
  </si>
  <si>
    <t>จำนวนร้านอาหาร ที่ได้รับการรับรองมาตรฐานของกระทรวงสาธารณสุข</t>
  </si>
  <si>
    <t>การท่องเที่ยว</t>
  </si>
  <si>
    <t>ชุดข้อมูล</t>
  </si>
  <si>
    <t>สำนักงานสาธารณสุขจังหวัดนครราชสีมา</t>
  </si>
  <si>
    <t>ชุดข้อมูลผลิตภัณฑ์ทีมีศักยภาพ (PC)/ ประเด็นปัญหาสำคัญ (CI) และชุดข้อมูลกลาง</t>
  </si>
  <si>
    <t>โครงการพัฒนาข้อมูลสถิติและสารสนเทศระดับพื้นที่</t>
  </si>
  <si>
    <t xml:space="preserve">          Source:   Nakhon Ratchasima  Provincial Health Office </t>
  </si>
  <si>
    <t xml:space="preserve">        ที่มา:    สำนักงานสาธารณสุขจังหวัดนครราชสีมา</t>
  </si>
  <si>
    <t>(3)  Maternal mortlity rate per 100,000 livebirths.</t>
  </si>
  <si>
    <t>(3)  อัตรามารดาตายต่อการเกิดมีชีพ 100,000 คน</t>
  </si>
  <si>
    <t>(2)  Infant mortality rate per 1,000 livebirths.</t>
  </si>
  <si>
    <t>(2)  อัตราทารกตายต่อการเกิดมีชีพ 1,000 คน</t>
  </si>
  <si>
    <t>(1)  อัตราเกิดและตายต่อประชากร 1,000 คน</t>
  </si>
  <si>
    <t xml:space="preserve">   หมายเหตุ: </t>
  </si>
  <si>
    <t>Maternal mortality</t>
  </si>
  <si>
    <t>Infant mortatity</t>
  </si>
  <si>
    <t>Crude death</t>
  </si>
  <si>
    <t>Crude birth</t>
  </si>
  <si>
    <t>Death</t>
  </si>
  <si>
    <t>Livebirth</t>
  </si>
  <si>
    <r>
      <t>มารดาตาย</t>
    </r>
    <r>
      <rPr>
        <vertAlign val="superscript"/>
        <sz val="13"/>
        <rFont val="TH SarabunPSK"/>
        <family val="2"/>
      </rPr>
      <t>(3)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</si>
  <si>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</si>
  <si>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ตาย</t>
    </r>
    <r>
      <rPr>
        <vertAlign val="superscript"/>
        <sz val="13"/>
        <rFont val="TH SarabunPSK"/>
        <family val="2"/>
      </rPr>
      <t>(1)</t>
    </r>
  </si>
  <si>
    <r>
      <t>เกิด</t>
    </r>
    <r>
      <rPr>
        <vertAlign val="superscript"/>
        <sz val="13"/>
        <rFont val="TH SarabunPSK"/>
        <family val="2"/>
      </rPr>
      <t>(1)</t>
    </r>
  </si>
  <si>
    <t>มารดาตาย</t>
  </si>
  <si>
    <t>ทารกตาย</t>
  </si>
  <si>
    <t>ตาย</t>
  </si>
  <si>
    <t>เกิดมีชีพ</t>
  </si>
  <si>
    <t>อัตรา  Rate</t>
  </si>
  <si>
    <t>จำนวน  Number</t>
  </si>
  <si>
    <t>Number and Rate of Livebirth, Death, Infant Mortality and Maternal Mortality: 2010 - 2019</t>
  </si>
  <si>
    <t>Table 1.5</t>
  </si>
  <si>
    <t>จำนวนและอัตราเกิดมีชีพ การตาย ทารกตาย และมารดาตาย พ.ศ.  2553- 2562</t>
  </si>
  <si>
    <t>ตาราง 1.5</t>
  </si>
</sst>
</file>

<file path=xl/styles.xml><?xml version="1.0" encoding="utf-8"?>
<styleSheet xmlns="http://schemas.openxmlformats.org/spreadsheetml/2006/main">
  <numFmts count="10">
    <numFmt numFmtId="41" formatCode="_-* #,##0_-;\-* #,##0_-;_-* &quot;-&quot;_-;_-@_-"/>
    <numFmt numFmtId="43" formatCode="_-* #,##0.00_-;\-* #,##0.00_-;_-* &quot;-&quot;??_-;_-@_-"/>
    <numFmt numFmtId="187" formatCode="#,##0_ ;\-#,##0\ "/>
    <numFmt numFmtId="188" formatCode="_-* #,##0_-;\-* #,##0_-;_-* &quot;-&quot;??_-;_-@_-"/>
    <numFmt numFmtId="189" formatCode="0.0"/>
    <numFmt numFmtId="190" formatCode="_-* #,##0.00_-;\-* #,##0.00_-;_-* \-??_-;_-@_-"/>
    <numFmt numFmtId="191" formatCode="_(* #,##0.00_);_(* \(#,##0.00\);_(* &quot;-&quot;??_);_(@_)"/>
    <numFmt numFmtId="192" formatCode="_(* #,##0_);_(* \(#,##0\);_(* &quot;-&quot;??_);_(@_)"/>
    <numFmt numFmtId="193" formatCode="_-* #,##0.0_-;\-* #,##0.0_-;_-* &quot;-&quot;??_-;_-@_-"/>
    <numFmt numFmtId="194" formatCode="_(* #,##0.0_);_(* \(#,##0.0\);_(* &quot;-&quot;??_);_(@_)"/>
  </numFmts>
  <fonts count="52">
    <font>
      <sz val="11"/>
      <color theme="1"/>
      <name val="Calibri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9"/>
      <color theme="1"/>
      <name val="Helvetica"/>
    </font>
    <font>
      <sz val="8"/>
      <color theme="1"/>
      <name val="Calibri"/>
      <family val="2"/>
    </font>
    <font>
      <sz val="9"/>
      <color theme="1"/>
      <name val="Helvetica"/>
    </font>
    <font>
      <sz val="10"/>
      <name val="Arial"/>
      <family val="2"/>
    </font>
    <font>
      <sz val="14"/>
      <name val="Angsana New"/>
      <family val="1"/>
    </font>
    <font>
      <b/>
      <sz val="14"/>
      <name val="Angsana New"/>
      <family val="1"/>
    </font>
    <font>
      <sz val="8"/>
      <color theme="1"/>
      <name val="Calibri"/>
    </font>
    <font>
      <b/>
      <sz val="8"/>
      <color theme="1"/>
      <name val="Calibri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0"/>
      <color indexed="8"/>
      <name val="MS Sans Serif"/>
      <family val="2"/>
      <charset val="222"/>
    </font>
    <font>
      <sz val="13"/>
      <name val="TH SarabunPSK"/>
      <family val="2"/>
    </font>
    <font>
      <sz val="11.5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1.5"/>
      <name val="TH SarabunPSK"/>
      <family val="2"/>
    </font>
    <font>
      <b/>
      <sz val="12"/>
      <name val="TH SarabunPSK"/>
      <family val="2"/>
    </font>
    <font>
      <sz val="14"/>
      <name val="CordiaUPC"/>
      <family val="2"/>
    </font>
    <font>
      <sz val="16"/>
      <color theme="1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sz val="12"/>
      <color indexed="10"/>
      <name val="TH SarabunPSK"/>
      <family val="2"/>
    </font>
    <font>
      <vertAlign val="superscript"/>
      <sz val="12"/>
      <name val="TH SarabunPSK"/>
      <family val="2"/>
    </font>
    <font>
      <sz val="14"/>
      <name val="AngsanaUPC"/>
      <family val="1"/>
      <charset val="222"/>
    </font>
    <font>
      <b/>
      <sz val="16"/>
      <name val="Angsana New"/>
      <family val="1"/>
      <charset val="222"/>
    </font>
    <font>
      <sz val="16"/>
      <name val="AngsanaUPC"/>
      <family val="1"/>
      <charset val="222"/>
    </font>
    <font>
      <b/>
      <sz val="16"/>
      <name val="AngsanaUPC"/>
      <family val="1"/>
      <charset val="222"/>
    </font>
    <font>
      <b/>
      <sz val="18"/>
      <name val="AngsanaUPC"/>
      <family val="1"/>
      <charset val="222"/>
    </font>
    <font>
      <sz val="14"/>
      <name val="Angsana New"/>
      <family val="1"/>
      <charset val="222"/>
    </font>
    <font>
      <b/>
      <sz val="18"/>
      <name val="Angsana New"/>
      <family val="1"/>
      <charset val="222"/>
    </font>
    <font>
      <sz val="14"/>
      <name val="CordiaUPC"/>
      <charset val="222"/>
    </font>
    <font>
      <sz val="10"/>
      <color indexed="8"/>
      <name val="Arial"/>
      <family val="2"/>
    </font>
    <font>
      <b/>
      <sz val="14"/>
      <name val="AngsanaUPC"/>
      <family val="1"/>
      <charset val="222"/>
    </font>
    <font>
      <b/>
      <sz val="15"/>
      <name val="AngsanaUPC"/>
      <family val="1"/>
      <charset val="222"/>
    </font>
    <font>
      <b/>
      <sz val="1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0"/>
      <color rgb="FF333333"/>
      <name val="TH SarabunPSK"/>
      <family val="2"/>
    </font>
    <font>
      <sz val="12"/>
      <color rgb="FF333333"/>
      <name val="TH SarabunPSK"/>
      <family val="2"/>
    </font>
    <font>
      <b/>
      <sz val="14"/>
      <color rgb="FF333333"/>
      <name val="TH SarabunPSK"/>
      <family val="2"/>
    </font>
    <font>
      <sz val="14"/>
      <color rgb="FF333333"/>
      <name val="TH SarabunPSK"/>
      <family val="2"/>
    </font>
    <font>
      <vertAlign val="superscript"/>
      <sz val="13"/>
      <name val="TH SarabunPSK"/>
      <family val="2"/>
    </font>
    <font>
      <u/>
      <sz val="14"/>
      <color theme="10"/>
      <name val="Cordia New"/>
      <family val="2"/>
    </font>
    <font>
      <sz val="16"/>
      <color theme="1"/>
      <name val="BrowalliaUPC"/>
      <family val="2"/>
      <charset val="222"/>
    </font>
    <font>
      <sz val="16"/>
      <color theme="1"/>
      <name val="TH SarabunPSK"/>
      <family val="2"/>
      <charset val="222"/>
    </font>
    <font>
      <sz val="11"/>
      <color theme="1"/>
      <name val="Calibri"/>
      <family val="2"/>
    </font>
    <font>
      <sz val="11"/>
      <color indexed="8"/>
      <name val="Tahoma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</fills>
  <borders count="33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/>
      <top/>
      <bottom style="thin">
        <color rgb="FF959595"/>
      </bottom>
      <diagonal/>
    </border>
    <border>
      <left/>
      <right style="thin">
        <color rgb="FF959595"/>
      </right>
      <top/>
      <bottom style="thin">
        <color rgb="FF959595"/>
      </bottom>
      <diagonal/>
    </border>
    <border>
      <left/>
      <right/>
      <top/>
      <bottom style="thin">
        <color rgb="FF95959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/>
      <right style="thin">
        <color theme="5"/>
      </right>
      <top/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959595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95">
    <xf numFmtId="0" fontId="0" fillId="0" borderId="0"/>
    <xf numFmtId="43" fontId="6" fillId="0" borderId="0" applyFont="0" applyFill="0" applyBorder="0" applyAlignment="0" applyProtection="0"/>
    <xf numFmtId="0" fontId="11" fillId="0" borderId="0"/>
    <xf numFmtId="0" fontId="15" fillId="0" borderId="0"/>
    <xf numFmtId="43" fontId="18" fillId="0" borderId="0" applyFont="0" applyFill="0" applyBorder="0" applyAlignment="0" applyProtection="0"/>
    <xf numFmtId="0" fontId="22" fillId="0" borderId="0"/>
    <xf numFmtId="0" fontId="15" fillId="0" borderId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" fillId="0" borderId="0"/>
    <xf numFmtId="0" fontId="6" fillId="0" borderId="0"/>
    <xf numFmtId="0" fontId="22" fillId="0" borderId="0"/>
    <xf numFmtId="43" fontId="11" fillId="0" borderId="0" applyFont="0" applyFill="0" applyBorder="0" applyAlignment="0" applyProtection="0"/>
    <xf numFmtId="0" fontId="35" fillId="0" borderId="0"/>
    <xf numFmtId="0" fontId="22" fillId="0" borderId="0"/>
    <xf numFmtId="0" fontId="36" fillId="0" borderId="0">
      <alignment vertical="top"/>
    </xf>
    <xf numFmtId="43" fontId="2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90" fontId="18" fillId="0" borderId="0" applyFill="0" applyBorder="0" applyAlignment="0" applyProtection="0"/>
    <xf numFmtId="43" fontId="7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0" fontId="1" fillId="0" borderId="0"/>
    <xf numFmtId="0" fontId="1" fillId="0" borderId="0"/>
    <xf numFmtId="0" fontId="48" fillId="0" borderId="0"/>
    <xf numFmtId="0" fontId="18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91" fontId="18" fillId="0" borderId="0" applyFill="0" applyBorder="0" applyAlignment="0" applyProtection="0"/>
    <xf numFmtId="191" fontId="18" fillId="0" borderId="0" applyFill="0" applyBorder="0" applyAlignment="0" applyProtection="0"/>
    <xf numFmtId="191" fontId="18" fillId="0" borderId="0" applyFill="0" applyBorder="0" applyAlignment="0" applyProtection="0"/>
    <xf numFmtId="43" fontId="18" fillId="0" borderId="0" applyFont="0" applyFill="0" applyBorder="0" applyAlignment="0" applyProtection="0"/>
    <xf numFmtId="192" fontId="18" fillId="0" borderId="0" applyFill="0" applyBorder="0" applyAlignment="0" applyProtection="0"/>
    <xf numFmtId="193" fontId="18" fillId="0" borderId="0" applyFill="0" applyBorder="0" applyAlignment="0" applyProtection="0"/>
    <xf numFmtId="192" fontId="18" fillId="0" borderId="0" applyFill="0" applyBorder="0" applyAlignment="0" applyProtection="0"/>
    <xf numFmtId="193" fontId="18" fillId="0" borderId="0" applyFill="0" applyBorder="0" applyAlignment="0" applyProtection="0"/>
    <xf numFmtId="194" fontId="18" fillId="0" borderId="0" applyFill="0" applyBorder="0" applyAlignment="0" applyProtection="0"/>
    <xf numFmtId="190" fontId="18" fillId="0" borderId="0" applyFill="0" applyBorder="0" applyAlignment="0" applyProtection="0"/>
    <xf numFmtId="188" fontId="18" fillId="0" borderId="0" applyFill="0" applyBorder="0" applyAlignment="0" applyProtection="0"/>
    <xf numFmtId="193" fontId="18" fillId="0" borderId="0" applyFill="0" applyBorder="0" applyAlignment="0" applyProtection="0"/>
    <xf numFmtId="192" fontId="18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1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1" fillId="5" borderId="32" applyNumberFormat="0" applyFont="0" applyAlignment="0" applyProtection="0"/>
  </cellStyleXfs>
  <cellXfs count="442">
    <xf numFmtId="0" fontId="0" fillId="0" borderId="0" xfId="0"/>
    <xf numFmtId="0" fontId="4" fillId="2" borderId="1" xfId="0" applyFont="1" applyFill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4" fillId="2" borderId="4" xfId="0" applyFont="1" applyFill="1" applyBorder="1" applyAlignment="1">
      <alignment horizontal="left" vertical="top" wrapText="1"/>
    </xf>
    <xf numFmtId="3" fontId="4" fillId="0" borderId="4" xfId="0" applyNumberFormat="1" applyFont="1" applyBorder="1" applyAlignment="1">
      <alignment horizontal="righ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4" fillId="3" borderId="1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88" fontId="7" fillId="0" borderId="10" xfId="1" applyNumberFormat="1" applyFont="1" applyBorder="1" applyAlignment="1">
      <alignment horizontal="right"/>
    </xf>
    <xf numFmtId="188" fontId="7" fillId="0" borderId="12" xfId="1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 vertical="top" wrapText="1"/>
    </xf>
    <xf numFmtId="3" fontId="4" fillId="0" borderId="14" xfId="0" applyNumberFormat="1" applyFont="1" applyBorder="1" applyAlignment="1">
      <alignment horizontal="righ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0" fillId="0" borderId="0" xfId="0" applyAlignment="1"/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3" fontId="9" fillId="0" borderId="16" xfId="0" applyNumberFormat="1" applyFont="1" applyBorder="1" applyAlignment="1">
      <alignment horizontal="right" vertical="top" wrapText="1"/>
    </xf>
    <xf numFmtId="3" fontId="9" fillId="0" borderId="4" xfId="0" applyNumberFormat="1" applyFont="1" applyBorder="1" applyAlignment="1">
      <alignment horizontal="right" vertical="top" wrapText="1"/>
    </xf>
    <xf numFmtId="0" fontId="9" fillId="2" borderId="4" xfId="0" applyFont="1" applyFill="1" applyBorder="1" applyAlignment="1">
      <alignment horizontal="left" vertical="top" wrapText="1"/>
    </xf>
    <xf numFmtId="3" fontId="9" fillId="0" borderId="3" xfId="0" applyNumberFormat="1" applyFont="1" applyBorder="1" applyAlignment="1">
      <alignment horizontal="right" vertical="top" wrapText="1"/>
    </xf>
    <xf numFmtId="3" fontId="9" fillId="0" borderId="1" xfId="0" applyNumberFormat="1" applyFont="1" applyBorder="1" applyAlignment="1">
      <alignment horizontal="right" vertical="top" wrapText="1"/>
    </xf>
    <xf numFmtId="0" fontId="9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2" fillId="0" borderId="0" xfId="2" applyFont="1" applyBorder="1"/>
    <xf numFmtId="0" fontId="12" fillId="0" borderId="0" xfId="2" applyFont="1"/>
    <xf numFmtId="0" fontId="13" fillId="0" borderId="0" xfId="2" applyFont="1" applyBorder="1"/>
    <xf numFmtId="0" fontId="13" fillId="0" borderId="0" xfId="2" applyFont="1"/>
    <xf numFmtId="0" fontId="14" fillId="0" borderId="0" xfId="2" applyFont="1" applyBorder="1"/>
    <xf numFmtId="0" fontId="14" fillId="0" borderId="0" xfId="2" applyFont="1" applyBorder="1" applyAlignment="1">
      <alignment horizontal="left"/>
    </xf>
    <xf numFmtId="0" fontId="14" fillId="0" borderId="0" xfId="2" quotePrefix="1" applyFont="1" applyBorder="1" applyAlignment="1">
      <alignment horizontal="center"/>
    </xf>
    <xf numFmtId="0" fontId="14" fillId="0" borderId="0" xfId="2" quotePrefix="1" applyFont="1" applyBorder="1" applyAlignment="1">
      <alignment horizontal="left"/>
    </xf>
    <xf numFmtId="49" fontId="13" fillId="0" borderId="0" xfId="3" applyNumberFormat="1" applyFont="1" applyBorder="1"/>
    <xf numFmtId="0" fontId="16" fillId="0" borderId="0" xfId="2" applyFont="1" applyBorder="1"/>
    <xf numFmtId="0" fontId="16" fillId="0" borderId="0" xfId="2" applyFont="1" applyBorder="1" applyAlignment="1">
      <alignment horizontal="left"/>
    </xf>
    <xf numFmtId="0" fontId="16" fillId="0" borderId="0" xfId="2" quotePrefix="1" applyFont="1" applyBorder="1" applyAlignment="1">
      <alignment horizontal="left"/>
    </xf>
    <xf numFmtId="49" fontId="13" fillId="0" borderId="22" xfId="3" applyNumberFormat="1" applyFont="1" applyBorder="1"/>
    <xf numFmtId="0" fontId="16" fillId="0" borderId="22" xfId="2" applyFont="1" applyBorder="1" applyAlignment="1">
      <alignment horizontal="left"/>
    </xf>
    <xf numFmtId="0" fontId="16" fillId="0" borderId="23" xfId="2" applyFont="1" applyBorder="1" applyAlignment="1">
      <alignment horizontal="left"/>
    </xf>
    <xf numFmtId="0" fontId="16" fillId="0" borderId="18" xfId="2" applyFont="1" applyBorder="1" applyAlignment="1">
      <alignment horizontal="left"/>
    </xf>
    <xf numFmtId="0" fontId="16" fillId="0" borderId="22" xfId="2" quotePrefix="1" applyFont="1" applyBorder="1" applyAlignment="1">
      <alignment horizontal="left"/>
    </xf>
    <xf numFmtId="0" fontId="13" fillId="0" borderId="0" xfId="2" applyFont="1" applyBorder="1" applyAlignment="1"/>
    <xf numFmtId="49" fontId="17" fillId="0" borderId="0" xfId="3" quotePrefix="1" applyNumberFormat="1" applyFont="1" applyBorder="1" applyAlignment="1">
      <alignment horizontal="left"/>
    </xf>
    <xf numFmtId="49" fontId="17" fillId="0" borderId="0" xfId="3" applyNumberFormat="1" applyFont="1" applyBorder="1" applyAlignment="1"/>
    <xf numFmtId="0" fontId="17" fillId="0" borderId="0" xfId="2" quotePrefix="1" applyFont="1" applyBorder="1" applyAlignment="1">
      <alignment horizontal="right"/>
    </xf>
    <xf numFmtId="0" fontId="13" fillId="0" borderId="24" xfId="2" applyFont="1" applyBorder="1" applyAlignment="1">
      <alignment horizontal="left"/>
    </xf>
    <xf numFmtId="188" fontId="13" fillId="0" borderId="25" xfId="4" applyNumberFormat="1" applyFont="1" applyBorder="1" applyAlignment="1">
      <alignment horizontal="left"/>
    </xf>
    <xf numFmtId="188" fontId="13" fillId="0" borderId="24" xfId="4" applyNumberFormat="1" applyFont="1" applyBorder="1" applyAlignment="1">
      <alignment horizontal="left"/>
    </xf>
    <xf numFmtId="0" fontId="13" fillId="0" borderId="0" xfId="2" applyFont="1" applyBorder="1" applyAlignment="1">
      <alignment horizontal="left"/>
    </xf>
    <xf numFmtId="0" fontId="13" fillId="0" borderId="0" xfId="2" quotePrefix="1" applyFont="1" applyBorder="1" applyAlignment="1">
      <alignment horizontal="right"/>
    </xf>
    <xf numFmtId="0" fontId="13" fillId="0" borderId="0" xfId="2" applyFont="1" applyAlignment="1"/>
    <xf numFmtId="0" fontId="13" fillId="0" borderId="25" xfId="2" applyFont="1" applyBorder="1" applyAlignment="1">
      <alignment horizontal="left"/>
    </xf>
    <xf numFmtId="0" fontId="13" fillId="0" borderId="0" xfId="2" applyFont="1" applyAlignment="1">
      <alignment horizontal="left"/>
    </xf>
    <xf numFmtId="49" fontId="13" fillId="0" borderId="0" xfId="3" applyNumberFormat="1" applyFont="1" applyBorder="1" applyAlignment="1"/>
    <xf numFmtId="0" fontId="16" fillId="0" borderId="0" xfId="2" applyFont="1" applyBorder="1" applyAlignment="1">
      <alignment horizontal="center" vertical="center"/>
    </xf>
    <xf numFmtId="0" fontId="16" fillId="0" borderId="24" xfId="2" applyFont="1" applyBorder="1" applyAlignment="1">
      <alignment horizontal="center" vertical="center" shrinkToFit="1"/>
    </xf>
    <xf numFmtId="0" fontId="16" fillId="0" borderId="25" xfId="2" applyFont="1" applyBorder="1" applyAlignment="1">
      <alignment horizontal="center" vertical="center" shrinkToFit="1"/>
    </xf>
    <xf numFmtId="0" fontId="16" fillId="0" borderId="23" xfId="2" applyFont="1" applyBorder="1" applyAlignment="1">
      <alignment horizontal="center" vertical="center" shrinkToFit="1"/>
    </xf>
    <xf numFmtId="0" fontId="16" fillId="0" borderId="18" xfId="2" quotePrefix="1" applyFont="1" applyBorder="1" applyAlignment="1">
      <alignment horizontal="center" vertical="center" shrinkToFit="1"/>
    </xf>
    <xf numFmtId="0" fontId="16" fillId="0" borderId="27" xfId="2" applyFont="1" applyBorder="1" applyAlignment="1">
      <alignment horizontal="center"/>
    </xf>
    <xf numFmtId="0" fontId="19" fillId="0" borderId="0" xfId="2" applyFont="1" applyBorder="1"/>
    <xf numFmtId="0" fontId="19" fillId="0" borderId="0" xfId="2" applyFont="1"/>
    <xf numFmtId="0" fontId="19" fillId="0" borderId="0" xfId="2" applyFont="1" applyAlignment="1">
      <alignment horizontal="center"/>
    </xf>
    <xf numFmtId="0" fontId="14" fillId="0" borderId="0" xfId="2" applyFont="1"/>
    <xf numFmtId="0" fontId="13" fillId="0" borderId="0" xfId="2" applyFont="1" applyBorder="1" applyAlignment="1">
      <alignment vertical="center"/>
    </xf>
    <xf numFmtId="0" fontId="13" fillId="0" borderId="0" xfId="2" applyFont="1" applyAlignment="1">
      <alignment vertical="center"/>
    </xf>
    <xf numFmtId="49" fontId="13" fillId="0" borderId="0" xfId="3" applyNumberFormat="1" applyFont="1" applyBorder="1" applyAlignment="1">
      <alignment vertical="center"/>
    </xf>
    <xf numFmtId="0" fontId="13" fillId="0" borderId="0" xfId="2" quotePrefix="1" applyFont="1" applyBorder="1" applyAlignment="1">
      <alignment horizontal="right" vertical="center"/>
    </xf>
    <xf numFmtId="0" fontId="13" fillId="0" borderId="0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24" xfId="2" applyFont="1" applyBorder="1" applyAlignment="1">
      <alignment horizontal="left"/>
    </xf>
    <xf numFmtId="0" fontId="17" fillId="0" borderId="0" xfId="2" applyFont="1" applyBorder="1" applyAlignment="1">
      <alignment horizontal="left"/>
    </xf>
    <xf numFmtId="0" fontId="17" fillId="0" borderId="0" xfId="2" applyFont="1" applyBorder="1" applyAlignment="1"/>
    <xf numFmtId="0" fontId="16" fillId="0" borderId="0" xfId="2" applyFont="1" applyBorder="1" applyAlignment="1"/>
    <xf numFmtId="188" fontId="21" fillId="0" borderId="25" xfId="4" applyNumberFormat="1" applyFont="1" applyBorder="1" applyAlignment="1">
      <alignment horizontal="left"/>
    </xf>
    <xf numFmtId="188" fontId="21" fillId="0" borderId="24" xfId="4" applyNumberFormat="1" applyFont="1" applyBorder="1" applyAlignment="1">
      <alignment horizontal="left"/>
    </xf>
    <xf numFmtId="188" fontId="12" fillId="0" borderId="0" xfId="2" applyNumberFormat="1" applyFont="1" applyBorder="1"/>
    <xf numFmtId="0" fontId="13" fillId="0" borderId="26" xfId="2" applyFont="1" applyBorder="1"/>
    <xf numFmtId="0" fontId="13" fillId="0" borderId="0" xfId="2" quotePrefix="1" applyFont="1" applyBorder="1" applyAlignment="1">
      <alignment horizontal="left"/>
    </xf>
    <xf numFmtId="188" fontId="13" fillId="0" borderId="25" xfId="12" applyNumberFormat="1" applyFont="1" applyBorder="1" applyAlignment="1">
      <alignment horizontal="right"/>
    </xf>
    <xf numFmtId="0" fontId="13" fillId="0" borderId="28" xfId="2" applyFont="1" applyBorder="1" applyAlignment="1">
      <alignment horizontal="left"/>
    </xf>
    <xf numFmtId="49" fontId="13" fillId="0" borderId="0" xfId="6" applyNumberFormat="1" applyFont="1" applyBorder="1" applyAlignment="1"/>
    <xf numFmtId="0" fontId="16" fillId="0" borderId="0" xfId="2" quotePrefix="1" applyFont="1" applyBorder="1" applyAlignment="1">
      <alignment horizontal="right"/>
    </xf>
    <xf numFmtId="188" fontId="13" fillId="0" borderId="25" xfId="4" applyNumberFormat="1" applyFont="1" applyBorder="1" applyAlignment="1">
      <alignment horizontal="right"/>
    </xf>
    <xf numFmtId="0" fontId="13" fillId="0" borderId="0" xfId="2" applyFont="1" applyBorder="1" applyAlignment="1">
      <alignment horizontal="center"/>
    </xf>
    <xf numFmtId="3" fontId="23" fillId="0" borderId="0" xfId="2" applyNumberFormat="1" applyFont="1" applyBorder="1" applyAlignment="1">
      <alignment horizontal="right" vertical="center"/>
    </xf>
    <xf numFmtId="0" fontId="14" fillId="0" borderId="0" xfId="2" applyFont="1" applyBorder="1" applyAlignment="1">
      <alignment vertical="center"/>
    </xf>
    <xf numFmtId="188" fontId="14" fillId="0" borderId="25" xfId="2" applyNumberFormat="1" applyFont="1" applyBorder="1" applyAlignment="1">
      <alignment horizontal="left" vertical="center"/>
    </xf>
    <xf numFmtId="188" fontId="21" fillId="0" borderId="25" xfId="12" applyNumberFormat="1" applyFont="1" applyBorder="1" applyAlignment="1">
      <alignment horizontal="right" vertical="center"/>
    </xf>
    <xf numFmtId="0" fontId="13" fillId="0" borderId="25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24" fillId="0" borderId="0" xfId="2" applyFont="1" applyBorder="1"/>
    <xf numFmtId="0" fontId="24" fillId="0" borderId="0" xfId="2" applyFont="1"/>
    <xf numFmtId="0" fontId="24" fillId="0" borderId="0" xfId="2" applyFont="1" applyAlignment="1">
      <alignment horizontal="center"/>
    </xf>
    <xf numFmtId="0" fontId="25" fillId="0" borderId="0" xfId="2" applyFont="1"/>
    <xf numFmtId="0" fontId="16" fillId="0" borderId="0" xfId="2" applyFont="1"/>
    <xf numFmtId="0" fontId="13" fillId="0" borderId="22" xfId="2" applyFont="1" applyBorder="1" applyAlignment="1">
      <alignment horizontal="left"/>
    </xf>
    <xf numFmtId="0" fontId="13" fillId="0" borderId="23" xfId="2" applyFont="1" applyBorder="1" applyAlignment="1">
      <alignment horizontal="left"/>
    </xf>
    <xf numFmtId="0" fontId="13" fillId="0" borderId="18" xfId="2" applyFont="1" applyBorder="1" applyAlignment="1">
      <alignment horizontal="left"/>
    </xf>
    <xf numFmtId="0" fontId="13" fillId="0" borderId="30" xfId="2" applyFont="1" applyBorder="1" applyAlignment="1">
      <alignment horizontal="left"/>
    </xf>
    <xf numFmtId="0" fontId="13" fillId="0" borderId="22" xfId="2" quotePrefix="1" applyFont="1" applyBorder="1" applyAlignment="1">
      <alignment horizontal="left"/>
    </xf>
    <xf numFmtId="189" fontId="13" fillId="0" borderId="25" xfId="2" applyNumberFormat="1" applyFont="1" applyBorder="1" applyAlignment="1">
      <alignment horizontal="right"/>
    </xf>
    <xf numFmtId="189" fontId="13" fillId="0" borderId="24" xfId="2" applyNumberFormat="1" applyFont="1" applyBorder="1" applyAlignment="1">
      <alignment horizontal="right"/>
    </xf>
    <xf numFmtId="0" fontId="13" fillId="0" borderId="24" xfId="2" applyFont="1" applyBorder="1" applyAlignment="1">
      <alignment horizontal="right"/>
    </xf>
    <xf numFmtId="0" fontId="21" fillId="0" borderId="24" xfId="2" applyFont="1" applyBorder="1" applyAlignment="1">
      <alignment horizontal="center"/>
    </xf>
    <xf numFmtId="0" fontId="21" fillId="0" borderId="0" xfId="2" applyFont="1" applyBorder="1" applyAlignment="1">
      <alignment horizontal="center"/>
    </xf>
    <xf numFmtId="189" fontId="21" fillId="0" borderId="25" xfId="2" applyNumberFormat="1" applyFont="1" applyBorder="1" applyAlignment="1">
      <alignment horizontal="right"/>
    </xf>
    <xf numFmtId="189" fontId="21" fillId="0" borderId="24" xfId="2" applyNumberFormat="1" applyFont="1" applyBorder="1" applyAlignment="1">
      <alignment horizontal="right"/>
    </xf>
    <xf numFmtId="0" fontId="13" fillId="0" borderId="0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 shrinkToFit="1"/>
    </xf>
    <xf numFmtId="0" fontId="13" fillId="0" borderId="24" xfId="2" applyFont="1" applyBorder="1" applyAlignment="1">
      <alignment horizontal="center" vertical="center" shrinkToFit="1"/>
    </xf>
    <xf numFmtId="0" fontId="13" fillId="0" borderId="28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 shrinkToFit="1"/>
    </xf>
    <xf numFmtId="0" fontId="13" fillId="0" borderId="24" xfId="2" applyFont="1" applyBorder="1" applyAlignment="1">
      <alignment horizontal="center"/>
    </xf>
    <xf numFmtId="0" fontId="13" fillId="0" borderId="18" xfId="2" applyFont="1" applyBorder="1" applyAlignment="1">
      <alignment horizontal="right"/>
    </xf>
    <xf numFmtId="0" fontId="13" fillId="0" borderId="22" xfId="2" applyFont="1" applyBorder="1"/>
    <xf numFmtId="188" fontId="13" fillId="0" borderId="25" xfId="2" applyNumberFormat="1" applyFont="1" applyBorder="1" applyAlignment="1">
      <alignment horizontal="left"/>
    </xf>
    <xf numFmtId="188" fontId="13" fillId="0" borderId="24" xfId="4" applyNumberFormat="1" applyFont="1" applyBorder="1" applyAlignment="1">
      <alignment horizontal="right"/>
    </xf>
    <xf numFmtId="0" fontId="13" fillId="0" borderId="0" xfId="2" quotePrefix="1" applyFont="1" applyBorder="1" applyAlignment="1"/>
    <xf numFmtId="0" fontId="21" fillId="0" borderId="0" xfId="2" applyFont="1" applyBorder="1" applyAlignment="1"/>
    <xf numFmtId="0" fontId="21" fillId="0" borderId="0" xfId="2" applyFont="1" applyBorder="1" applyAlignment="1">
      <alignment horizontal="left"/>
    </xf>
    <xf numFmtId="188" fontId="21" fillId="0" borderId="24" xfId="4" applyNumberFormat="1" applyFont="1" applyBorder="1" applyAlignment="1">
      <alignment horizontal="right"/>
    </xf>
    <xf numFmtId="0" fontId="21" fillId="0" borderId="0" xfId="2" applyFont="1" applyAlignment="1">
      <alignment horizontal="left"/>
    </xf>
    <xf numFmtId="0" fontId="21" fillId="0" borderId="0" xfId="2" applyFont="1" applyAlignment="1"/>
    <xf numFmtId="188" fontId="21" fillId="0" borderId="24" xfId="12" applyNumberFormat="1" applyFont="1" applyBorder="1" applyAlignment="1">
      <alignment horizontal="right"/>
    </xf>
    <xf numFmtId="0" fontId="13" fillId="0" borderId="28" xfId="2" applyFont="1" applyBorder="1" applyAlignment="1"/>
    <xf numFmtId="0" fontId="13" fillId="0" borderId="0" xfId="2" applyFont="1" applyBorder="1" applyAlignment="1">
      <alignment horizontal="center" vertical="center" shrinkToFit="1"/>
    </xf>
    <xf numFmtId="0" fontId="13" fillId="0" borderId="25" xfId="2" applyFont="1" applyBorder="1" applyAlignment="1">
      <alignment horizontal="center"/>
    </xf>
    <xf numFmtId="0" fontId="13" fillId="0" borderId="25" xfId="2" applyFont="1" applyBorder="1" applyAlignment="1">
      <alignment horizontal="center" shrinkToFit="1"/>
    </xf>
    <xf numFmtId="0" fontId="13" fillId="0" borderId="25" xfId="2" applyFont="1" applyBorder="1" applyAlignment="1"/>
    <xf numFmtId="0" fontId="13" fillId="0" borderId="25" xfId="2" applyFont="1" applyBorder="1" applyAlignment="1">
      <alignment horizontal="center" wrapText="1" shrinkToFit="1"/>
    </xf>
    <xf numFmtId="0" fontId="13" fillId="0" borderId="21" xfId="2" applyFont="1" applyBorder="1" applyAlignment="1">
      <alignment horizontal="center"/>
    </xf>
    <xf numFmtId="0" fontId="24" fillId="0" borderId="22" xfId="2" applyFont="1" applyBorder="1"/>
    <xf numFmtId="0" fontId="21" fillId="0" borderId="0" xfId="2" applyFont="1" applyBorder="1"/>
    <xf numFmtId="0" fontId="21" fillId="0" borderId="0" xfId="2" applyFont="1"/>
    <xf numFmtId="0" fontId="21" fillId="0" borderId="0" xfId="2" applyFont="1" applyAlignment="1">
      <alignment horizontal="center"/>
    </xf>
    <xf numFmtId="0" fontId="26" fillId="0" borderId="0" xfId="2" applyFont="1"/>
    <xf numFmtId="0" fontId="12" fillId="0" borderId="0" xfId="2" applyFont="1" applyBorder="1" applyAlignment="1"/>
    <xf numFmtId="0" fontId="26" fillId="0" borderId="0" xfId="2" applyFont="1" applyBorder="1"/>
    <xf numFmtId="0" fontId="13" fillId="0" borderId="0" xfId="2" quotePrefix="1" applyFont="1"/>
    <xf numFmtId="0" fontId="13" fillId="0" borderId="0" xfId="2" quotePrefix="1" applyFont="1" applyAlignment="1"/>
    <xf numFmtId="0" fontId="13" fillId="0" borderId="22" xfId="2" applyFont="1" applyBorder="1" applyAlignment="1"/>
    <xf numFmtId="0" fontId="13" fillId="0" borderId="23" xfId="2" applyFont="1" applyBorder="1" applyAlignment="1"/>
    <xf numFmtId="0" fontId="13" fillId="0" borderId="30" xfId="2" applyFont="1" applyBorder="1" applyAlignment="1"/>
    <xf numFmtId="0" fontId="13" fillId="0" borderId="18" xfId="2" applyFont="1" applyBorder="1" applyAlignment="1"/>
    <xf numFmtId="0" fontId="12" fillId="0" borderId="24" xfId="2" applyFont="1" applyBorder="1" applyAlignment="1"/>
    <xf numFmtId="41" fontId="16" fillId="0" borderId="25" xfId="12" applyNumberFormat="1" applyFont="1" applyBorder="1" applyAlignment="1">
      <alignment horizontal="right"/>
    </xf>
    <xf numFmtId="0" fontId="16" fillId="0" borderId="28" xfId="2" applyFont="1" applyBorder="1" applyAlignment="1"/>
    <xf numFmtId="0" fontId="13" fillId="0" borderId="26" xfId="2" applyFont="1" applyBorder="1" applyAlignment="1">
      <alignment horizontal="left"/>
    </xf>
    <xf numFmtId="0" fontId="12" fillId="0" borderId="27" xfId="2" applyFont="1" applyBorder="1" applyAlignment="1"/>
    <xf numFmtId="0" fontId="13" fillId="0" borderId="18" xfId="2" applyFont="1" applyBorder="1" applyAlignment="1">
      <alignment horizontal="center"/>
    </xf>
    <xf numFmtId="0" fontId="13" fillId="0" borderId="21" xfId="2" applyFont="1" applyBorder="1"/>
    <xf numFmtId="0" fontId="16" fillId="0" borderId="0" xfId="2" applyFont="1" applyAlignment="1"/>
    <xf numFmtId="41" fontId="14" fillId="0" borderId="25" xfId="12" applyNumberFormat="1" applyFont="1" applyBorder="1" applyAlignment="1">
      <alignment horizontal="right"/>
    </xf>
    <xf numFmtId="0" fontId="21" fillId="0" borderId="28" xfId="2" applyFont="1" applyBorder="1"/>
    <xf numFmtId="0" fontId="21" fillId="0" borderId="25" xfId="2" applyFont="1" applyBorder="1"/>
    <xf numFmtId="0" fontId="21" fillId="0" borderId="24" xfId="2" applyFont="1" applyBorder="1"/>
    <xf numFmtId="41" fontId="13" fillId="0" borderId="21" xfId="2" applyNumberFormat="1" applyFont="1" applyBorder="1"/>
    <xf numFmtId="0" fontId="13" fillId="0" borderId="26" xfId="2" quotePrefix="1" applyFont="1" applyBorder="1" applyAlignment="1">
      <alignment horizontal="left"/>
    </xf>
    <xf numFmtId="41" fontId="12" fillId="0" borderId="25" xfId="12" applyNumberFormat="1" applyFont="1" applyBorder="1" applyAlignment="1">
      <alignment horizontal="right"/>
    </xf>
    <xf numFmtId="188" fontId="16" fillId="0" borderId="25" xfId="12" applyNumberFormat="1" applyFont="1" applyBorder="1" applyAlignment="1">
      <alignment horizontal="right"/>
    </xf>
    <xf numFmtId="188" fontId="16" fillId="0" borderId="28" xfId="12" applyNumberFormat="1" applyFont="1" applyBorder="1" applyAlignment="1">
      <alignment horizontal="right"/>
    </xf>
    <xf numFmtId="41" fontId="21" fillId="0" borderId="25" xfId="2" applyNumberFormat="1" applyFont="1" applyBorder="1" applyAlignment="1">
      <alignment horizontal="right"/>
    </xf>
    <xf numFmtId="0" fontId="14" fillId="0" borderId="0" xfId="2" applyFont="1" applyBorder="1" applyAlignment="1"/>
    <xf numFmtId="188" fontId="16" fillId="0" borderId="24" xfId="12" applyNumberFormat="1" applyFont="1" applyBorder="1" applyAlignment="1">
      <alignment horizontal="right"/>
    </xf>
    <xf numFmtId="0" fontId="16" fillId="0" borderId="25" xfId="2" applyFont="1" applyBorder="1" applyAlignment="1"/>
    <xf numFmtId="0" fontId="16" fillId="0" borderId="24" xfId="2" applyFont="1" applyBorder="1" applyAlignment="1"/>
    <xf numFmtId="0" fontId="14" fillId="0" borderId="28" xfId="2" applyFont="1" applyBorder="1" applyAlignment="1">
      <alignment horizontal="center"/>
    </xf>
    <xf numFmtId="0" fontId="14" fillId="0" borderId="29" xfId="2" applyFont="1" applyBorder="1" applyAlignment="1">
      <alignment horizontal="center"/>
    </xf>
    <xf numFmtId="0" fontId="14" fillId="0" borderId="26" xfId="2" applyFont="1" applyBorder="1" applyAlignment="1">
      <alignment horizontal="center"/>
    </xf>
    <xf numFmtId="0" fontId="16" fillId="0" borderId="26" xfId="2" applyFont="1" applyBorder="1" applyAlignment="1">
      <alignment horizontal="left"/>
    </xf>
    <xf numFmtId="0" fontId="13" fillId="0" borderId="30" xfId="2" applyFont="1" applyBorder="1" applyAlignment="1">
      <alignment horizontal="center" vertical="center" shrinkToFit="1"/>
    </xf>
    <xf numFmtId="0" fontId="13" fillId="0" borderId="29" xfId="2" applyFont="1" applyBorder="1" applyAlignment="1">
      <alignment horizontal="center"/>
    </xf>
    <xf numFmtId="0" fontId="19" fillId="0" borderId="0" xfId="2" quotePrefix="1" applyFont="1" applyAlignment="1">
      <alignment horizontal="center"/>
    </xf>
    <xf numFmtId="0" fontId="16" fillId="0" borderId="0" xfId="2" applyFont="1" applyBorder="1" applyAlignment="1">
      <alignment horizontal="right"/>
    </xf>
    <xf numFmtId="41" fontId="13" fillId="0" borderId="25" xfId="2" applyNumberFormat="1" applyFont="1" applyBorder="1" applyAlignment="1">
      <alignment horizontal="right"/>
    </xf>
    <xf numFmtId="188" fontId="16" fillId="0" borderId="0" xfId="12" applyNumberFormat="1" applyFont="1" applyBorder="1" applyAlignment="1">
      <alignment horizontal="right"/>
    </xf>
    <xf numFmtId="188" fontId="21" fillId="0" borderId="0" xfId="12" applyNumberFormat="1" applyFont="1" applyBorder="1" applyAlignment="1">
      <alignment horizontal="right"/>
    </xf>
    <xf numFmtId="188" fontId="14" fillId="0" borderId="28" xfId="12" applyNumberFormat="1" applyFont="1" applyBorder="1" applyAlignment="1">
      <alignment horizontal="right"/>
    </xf>
    <xf numFmtId="188" fontId="14" fillId="0" borderId="25" xfId="12" applyNumberFormat="1" applyFont="1" applyBorder="1" applyAlignment="1">
      <alignment horizontal="right"/>
    </xf>
    <xf numFmtId="41" fontId="14" fillId="0" borderId="25" xfId="2" applyNumberFormat="1" applyFont="1" applyBorder="1" applyAlignment="1">
      <alignment horizontal="right"/>
    </xf>
    <xf numFmtId="0" fontId="21" fillId="0" borderId="0" xfId="2" quotePrefix="1" applyFont="1" applyBorder="1" applyAlignment="1">
      <alignment horizontal="left"/>
    </xf>
    <xf numFmtId="0" fontId="29" fillId="0" borderId="0" xfId="13" applyFont="1"/>
    <xf numFmtId="0" fontId="29" fillId="0" borderId="0" xfId="13" applyFont="1" applyAlignment="1">
      <alignment horizontal="right"/>
    </xf>
    <xf numFmtId="0" fontId="29" fillId="0" borderId="0" xfId="13" applyFont="1" applyAlignment="1">
      <alignment horizontal="left"/>
    </xf>
    <xf numFmtId="0" fontId="34" fillId="0" borderId="0" xfId="13" applyFont="1"/>
    <xf numFmtId="0" fontId="35" fillId="0" borderId="0" xfId="13"/>
    <xf numFmtId="0" fontId="35" fillId="0" borderId="18" xfId="13" applyBorder="1" applyAlignment="1">
      <alignment horizontal="center"/>
    </xf>
    <xf numFmtId="0" fontId="35" fillId="0" borderId="18" xfId="13" applyBorder="1"/>
    <xf numFmtId="0" fontId="35" fillId="0" borderId="25" xfId="13" applyBorder="1" applyAlignment="1">
      <alignment horizontal="center"/>
    </xf>
    <xf numFmtId="2" fontId="35" fillId="0" borderId="25" xfId="13" applyNumberFormat="1" applyBorder="1" applyAlignment="1">
      <alignment horizontal="center"/>
    </xf>
    <xf numFmtId="3" fontId="35" fillId="0" borderId="25" xfId="13" applyNumberFormat="1" applyBorder="1" applyAlignment="1">
      <alignment horizontal="center"/>
    </xf>
    <xf numFmtId="2" fontId="22" fillId="0" borderId="25" xfId="13" applyNumberFormat="1" applyFont="1" applyBorder="1" applyAlignment="1">
      <alignment horizontal="center"/>
    </xf>
    <xf numFmtId="187" fontId="22" fillId="0" borderId="25" xfId="16" applyNumberFormat="1" applyFont="1" applyBorder="1" applyAlignment="1">
      <alignment horizontal="center"/>
    </xf>
    <xf numFmtId="4" fontId="35" fillId="0" borderId="25" xfId="13" applyNumberFormat="1" applyBorder="1" applyAlignment="1">
      <alignment horizontal="center"/>
    </xf>
    <xf numFmtId="0" fontId="35" fillId="0" borderId="25" xfId="13" applyBorder="1"/>
    <xf numFmtId="0" fontId="35" fillId="0" borderId="17" xfId="13" applyBorder="1" applyAlignment="1">
      <alignment horizontal="center" vertical="center" wrapText="1"/>
    </xf>
    <xf numFmtId="0" fontId="28" fillId="0" borderId="0" xfId="14" applyFont="1"/>
    <xf numFmtId="0" fontId="30" fillId="0" borderId="0" xfId="14" applyFont="1" applyAlignment="1">
      <alignment horizontal="right"/>
    </xf>
    <xf numFmtId="0" fontId="31" fillId="0" borderId="0" xfId="14" applyFont="1"/>
    <xf numFmtId="0" fontId="33" fillId="0" borderId="0" xfId="14" applyFont="1" applyBorder="1"/>
    <xf numFmtId="3" fontId="28" fillId="0" borderId="0" xfId="14" applyNumberFormat="1" applyFont="1" applyBorder="1" applyAlignment="1">
      <alignment horizontal="center" vertical="center"/>
    </xf>
    <xf numFmtId="0" fontId="37" fillId="0" borderId="0" xfId="14" applyFont="1" applyBorder="1" applyAlignment="1">
      <alignment horizontal="centerContinuous" vertical="center"/>
    </xf>
    <xf numFmtId="3" fontId="37" fillId="0" borderId="0" xfId="14" applyNumberFormat="1" applyFont="1" applyBorder="1" applyAlignment="1">
      <alignment horizontal="center" vertical="center"/>
    </xf>
    <xf numFmtId="0" fontId="38" fillId="0" borderId="0" xfId="14" applyFont="1" applyBorder="1" applyAlignment="1">
      <alignment horizontal="center" vertical="center"/>
    </xf>
    <xf numFmtId="0" fontId="28" fillId="0" borderId="0" xfId="14" applyFont="1" applyBorder="1"/>
    <xf numFmtId="0" fontId="37" fillId="0" borderId="30" xfId="14" applyFont="1" applyBorder="1" applyAlignment="1">
      <alignment horizontal="centerContinuous" vertical="center"/>
    </xf>
    <xf numFmtId="3" fontId="37" fillId="0" borderId="18" xfId="14" applyNumberFormat="1" applyFont="1" applyBorder="1" applyAlignment="1">
      <alignment horizontal="center" vertical="center"/>
    </xf>
    <xf numFmtId="3" fontId="37" fillId="0" borderId="22" xfId="14" applyNumberFormat="1" applyFont="1" applyBorder="1" applyAlignment="1">
      <alignment horizontal="center" vertical="center"/>
    </xf>
    <xf numFmtId="0" fontId="38" fillId="0" borderId="23" xfId="14" applyFont="1" applyBorder="1" applyAlignment="1">
      <alignment horizontal="center" vertical="center"/>
    </xf>
    <xf numFmtId="0" fontId="31" fillId="0" borderId="28" xfId="14" applyFont="1" applyBorder="1" applyAlignment="1">
      <alignment horizontal="centerContinuous" vertical="center"/>
    </xf>
    <xf numFmtId="3" fontId="31" fillId="0" borderId="25" xfId="14" applyNumberFormat="1" applyFont="1" applyBorder="1" applyAlignment="1">
      <alignment horizontal="center" vertical="center"/>
    </xf>
    <xf numFmtId="3" fontId="31" fillId="0" borderId="0" xfId="14" applyNumberFormat="1" applyFont="1" applyBorder="1" applyAlignment="1">
      <alignment horizontal="center" vertical="center"/>
    </xf>
    <xf numFmtId="0" fontId="31" fillId="0" borderId="24" xfId="14" applyFont="1" applyBorder="1" applyAlignment="1">
      <alignment horizontal="center" vertical="center"/>
    </xf>
    <xf numFmtId="0" fontId="37" fillId="0" borderId="29" xfId="14" applyFont="1" applyBorder="1" applyAlignment="1">
      <alignment horizontal="centerContinuous" vertical="center"/>
    </xf>
    <xf numFmtId="3" fontId="37" fillId="0" borderId="21" xfId="14" applyNumberFormat="1" applyFont="1" applyBorder="1" applyAlignment="1">
      <alignment horizontal="center" vertical="center"/>
    </xf>
    <xf numFmtId="3" fontId="37" fillId="0" borderId="26" xfId="14" applyNumberFormat="1" applyFont="1" applyBorder="1" applyAlignment="1">
      <alignment horizontal="center" vertical="center"/>
    </xf>
    <xf numFmtId="0" fontId="38" fillId="0" borderId="27" xfId="14" applyFont="1" applyBorder="1" applyAlignment="1">
      <alignment horizontal="center" vertical="center"/>
    </xf>
    <xf numFmtId="0" fontId="38" fillId="0" borderId="0" xfId="14" applyFont="1"/>
    <xf numFmtId="0" fontId="31" fillId="0" borderId="25" xfId="14" applyFont="1" applyBorder="1" applyAlignment="1">
      <alignment horizontal="center" vertical="center" wrapText="1"/>
    </xf>
    <xf numFmtId="0" fontId="32" fillId="0" borderId="0" xfId="14" applyFont="1"/>
    <xf numFmtId="188" fontId="13" fillId="0" borderId="0" xfId="4" applyNumberFormat="1" applyFont="1" applyBorder="1" applyAlignment="1">
      <alignment horizontal="left"/>
    </xf>
    <xf numFmtId="3" fontId="30" fillId="0" borderId="0" xfId="11" applyNumberFormat="1" applyFont="1" applyBorder="1" applyAlignment="1">
      <alignment horizontal="center" vertical="center" wrapText="1"/>
    </xf>
    <xf numFmtId="3" fontId="30" fillId="0" borderId="28" xfId="13" applyNumberFormat="1" applyFont="1" applyBorder="1" applyAlignment="1">
      <alignment horizontal="center" vertical="center" wrapText="1"/>
    </xf>
    <xf numFmtId="0" fontId="17" fillId="0" borderId="28" xfId="2" applyFont="1" applyBorder="1" applyAlignment="1">
      <alignment horizontal="left"/>
    </xf>
    <xf numFmtId="188" fontId="21" fillId="0" borderId="0" xfId="4" applyNumberFormat="1" applyFont="1" applyBorder="1" applyAlignment="1">
      <alignment horizontal="left"/>
    </xf>
    <xf numFmtId="188" fontId="13" fillId="0" borderId="28" xfId="4" applyNumberFormat="1" applyFont="1" applyBorder="1" applyAlignment="1">
      <alignment horizontal="left"/>
    </xf>
    <xf numFmtId="0" fontId="13" fillId="0" borderId="26" xfId="2" applyFont="1" applyBorder="1" applyAlignment="1">
      <alignment horizontal="center"/>
    </xf>
    <xf numFmtId="0" fontId="13" fillId="0" borderId="22" xfId="2" applyFont="1" applyBorder="1" applyAlignment="1">
      <alignment horizontal="center"/>
    </xf>
    <xf numFmtId="0" fontId="4" fillId="2" borderId="1" xfId="0" applyFont="1" applyFill="1" applyBorder="1" applyAlignment="1">
      <alignment horizontal="left" vertical="top" wrapText="1"/>
    </xf>
    <xf numFmtId="0" fontId="20" fillId="0" borderId="24" xfId="2" applyFont="1" applyBorder="1" applyAlignment="1">
      <alignment horizontal="center"/>
    </xf>
    <xf numFmtId="0" fontId="20" fillId="0" borderId="0" xfId="2" applyFont="1" applyBorder="1" applyAlignment="1">
      <alignment horizontal="center"/>
    </xf>
    <xf numFmtId="0" fontId="16" fillId="0" borderId="26" xfId="2" applyFont="1" applyBorder="1" applyAlignment="1">
      <alignment horizontal="center" vertical="center"/>
    </xf>
    <xf numFmtId="0" fontId="16" fillId="0" borderId="22" xfId="2" applyFont="1" applyBorder="1" applyAlignment="1">
      <alignment horizontal="center" vertical="center"/>
    </xf>
    <xf numFmtId="0" fontId="20" fillId="0" borderId="28" xfId="2" applyFont="1" applyBorder="1" applyAlignment="1">
      <alignment horizontal="center"/>
    </xf>
    <xf numFmtId="0" fontId="21" fillId="0" borderId="0" xfId="2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center"/>
    </xf>
    <xf numFmtId="0" fontId="13" fillId="0" borderId="26" xfId="2" applyFont="1" applyBorder="1" applyAlignment="1">
      <alignment horizontal="center" vertical="center"/>
    </xf>
    <xf numFmtId="0" fontId="13" fillId="0" borderId="29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30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29" xfId="2" applyFont="1" applyBorder="1" applyAlignment="1">
      <alignment horizontal="center" vertical="center"/>
    </xf>
    <xf numFmtId="0" fontId="21" fillId="0" borderId="27" xfId="2" applyFont="1" applyBorder="1" applyAlignment="1">
      <alignment horizontal="center" vertical="center"/>
    </xf>
    <xf numFmtId="0" fontId="13" fillId="0" borderId="27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21" fillId="0" borderId="24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13" fillId="0" borderId="28" xfId="2" applyFont="1" applyBorder="1" applyAlignment="1">
      <alignment horizontal="center" vertical="center"/>
    </xf>
    <xf numFmtId="0" fontId="13" fillId="0" borderId="0" xfId="2" applyFont="1" applyBorder="1" applyAlignment="1">
      <alignment horizontal="left"/>
    </xf>
    <xf numFmtId="0" fontId="13" fillId="0" borderId="28" xfId="2" applyFont="1" applyBorder="1" applyAlignment="1">
      <alignment horizontal="left"/>
    </xf>
    <xf numFmtId="0" fontId="13" fillId="0" borderId="27" xfId="2" applyFont="1" applyBorder="1" applyAlignment="1">
      <alignment horizontal="center"/>
    </xf>
    <xf numFmtId="0" fontId="13" fillId="0" borderId="26" xfId="2" applyFont="1" applyBorder="1" applyAlignment="1">
      <alignment horizontal="center"/>
    </xf>
    <xf numFmtId="0" fontId="13" fillId="0" borderId="29" xfId="2" applyFont="1" applyBorder="1" applyAlignment="1">
      <alignment horizontal="center"/>
    </xf>
    <xf numFmtId="0" fontId="21" fillId="0" borderId="0" xfId="2" applyFont="1" applyBorder="1" applyAlignment="1">
      <alignment horizontal="center"/>
    </xf>
    <xf numFmtId="0" fontId="21" fillId="0" borderId="28" xfId="2" applyFont="1" applyBorder="1" applyAlignment="1">
      <alignment horizontal="center"/>
    </xf>
    <xf numFmtId="0" fontId="13" fillId="0" borderId="20" xfId="2" applyFont="1" applyBorder="1" applyAlignment="1">
      <alignment horizontal="center"/>
    </xf>
    <xf numFmtId="0" fontId="13" fillId="0" borderId="31" xfId="2" applyFont="1" applyBorder="1" applyAlignment="1">
      <alignment horizontal="center"/>
    </xf>
    <xf numFmtId="0" fontId="13" fillId="0" borderId="19" xfId="2" applyFont="1" applyBorder="1" applyAlignment="1">
      <alignment horizontal="center"/>
    </xf>
    <xf numFmtId="0" fontId="13" fillId="0" borderId="26" xfId="2" applyFont="1" applyBorder="1" applyAlignment="1">
      <alignment horizontal="center" vertical="center" shrinkToFit="1"/>
    </xf>
    <xf numFmtId="0" fontId="13" fillId="0" borderId="29" xfId="2" applyFont="1" applyBorder="1" applyAlignment="1">
      <alignment horizontal="center" vertical="center" shrinkToFit="1"/>
    </xf>
    <xf numFmtId="0" fontId="13" fillId="0" borderId="0" xfId="2" applyFont="1" applyBorder="1" applyAlignment="1">
      <alignment horizontal="center" vertical="center" shrinkToFit="1"/>
    </xf>
    <xf numFmtId="0" fontId="13" fillId="0" borderId="28" xfId="2" applyFont="1" applyBorder="1" applyAlignment="1">
      <alignment horizontal="center" vertical="center" shrinkToFit="1"/>
    </xf>
    <xf numFmtId="0" fontId="12" fillId="0" borderId="22" xfId="2" applyFont="1" applyBorder="1" applyAlignment="1">
      <alignment horizontal="center" vertical="center" shrinkToFit="1"/>
    </xf>
    <xf numFmtId="0" fontId="12" fillId="0" borderId="30" xfId="2" applyFont="1" applyBorder="1" applyAlignment="1">
      <alignment horizontal="center" vertical="center" shrinkToFit="1"/>
    </xf>
    <xf numFmtId="0" fontId="13" fillId="0" borderId="27" xfId="2" applyFont="1" applyBorder="1" applyAlignment="1">
      <alignment horizontal="center" vertical="center" shrinkToFit="1"/>
    </xf>
    <xf numFmtId="0" fontId="13" fillId="0" borderId="24" xfId="2" applyFont="1" applyBorder="1" applyAlignment="1">
      <alignment horizontal="center" vertical="center" shrinkToFit="1"/>
    </xf>
    <xf numFmtId="0" fontId="12" fillId="0" borderId="23" xfId="2" applyFont="1" applyBorder="1" applyAlignment="1">
      <alignment horizontal="center" vertical="center" shrinkToFit="1"/>
    </xf>
    <xf numFmtId="0" fontId="21" fillId="0" borderId="24" xfId="2" applyFont="1" applyBorder="1" applyAlignment="1">
      <alignment horizontal="center"/>
    </xf>
    <xf numFmtId="0" fontId="12" fillId="0" borderId="24" xfId="2" applyFont="1" applyBorder="1" applyAlignment="1">
      <alignment horizontal="center" vertical="center" shrinkToFit="1"/>
    </xf>
    <xf numFmtId="0" fontId="13" fillId="0" borderId="22" xfId="2" applyFont="1" applyBorder="1" applyAlignment="1">
      <alignment horizontal="center"/>
    </xf>
    <xf numFmtId="0" fontId="13" fillId="0" borderId="23" xfId="2" applyFont="1" applyBorder="1" applyAlignment="1">
      <alignment horizontal="center"/>
    </xf>
    <xf numFmtId="0" fontId="21" fillId="0" borderId="26" xfId="2" applyFont="1" applyBorder="1" applyAlignment="1">
      <alignment horizontal="center"/>
    </xf>
    <xf numFmtId="0" fontId="21" fillId="0" borderId="29" xfId="2" applyFont="1" applyBorder="1" applyAlignment="1">
      <alignment horizontal="center"/>
    </xf>
    <xf numFmtId="0" fontId="35" fillId="0" borderId="17" xfId="13" applyBorder="1" applyAlignment="1">
      <alignment horizontal="center" vertical="center"/>
    </xf>
    <xf numFmtId="0" fontId="35" fillId="0" borderId="20" xfId="13" applyBorder="1" applyAlignment="1">
      <alignment horizontal="center" vertical="center" wrapText="1"/>
    </xf>
    <xf numFmtId="0" fontId="35" fillId="0" borderId="31" xfId="13" applyBorder="1" applyAlignment="1">
      <alignment horizontal="center" vertical="center"/>
    </xf>
    <xf numFmtId="0" fontId="35" fillId="0" borderId="19" xfId="13" applyBorder="1" applyAlignment="1">
      <alignment horizontal="center" vertical="center"/>
    </xf>
    <xf numFmtId="0" fontId="31" fillId="0" borderId="29" xfId="14" applyFont="1" applyBorder="1" applyAlignment="1">
      <alignment horizontal="center" vertical="center"/>
    </xf>
    <xf numFmtId="0" fontId="31" fillId="0" borderId="30" xfId="14" applyFont="1" applyBorder="1" applyAlignment="1">
      <alignment horizontal="center" vertical="center"/>
    </xf>
    <xf numFmtId="0" fontId="31" fillId="0" borderId="20" xfId="14" applyFont="1" applyBorder="1" applyAlignment="1">
      <alignment horizontal="center" vertical="center" wrapText="1"/>
    </xf>
    <xf numFmtId="0" fontId="31" fillId="0" borderId="31" xfId="14" applyFont="1" applyBorder="1" applyAlignment="1">
      <alignment horizontal="center" vertical="center" wrapText="1"/>
    </xf>
    <xf numFmtId="0" fontId="31" fillId="0" borderId="19" xfId="14" applyFont="1" applyBorder="1" applyAlignment="1">
      <alignment horizontal="center" vertical="center" wrapText="1"/>
    </xf>
    <xf numFmtId="0" fontId="31" fillId="0" borderId="21" xfId="14" applyFont="1" applyBorder="1" applyAlignment="1">
      <alignment horizontal="center" vertical="center"/>
    </xf>
    <xf numFmtId="0" fontId="31" fillId="0" borderId="18" xfId="14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41" fillId="0" borderId="0" xfId="0" applyFont="1" applyBorder="1"/>
    <xf numFmtId="188" fontId="12" fillId="0" borderId="0" xfId="16" applyNumberFormat="1" applyFont="1" applyBorder="1"/>
    <xf numFmtId="2" fontId="12" fillId="0" borderId="0" xfId="0" applyNumberFormat="1" applyFont="1" applyBorder="1"/>
    <xf numFmtId="0" fontId="39" fillId="0" borderId="0" xfId="0" applyFont="1" applyBorder="1"/>
    <xf numFmtId="0" fontId="40" fillId="0" borderId="0" xfId="0" applyFont="1" applyBorder="1"/>
    <xf numFmtId="0" fontId="40" fillId="0" borderId="0" xfId="0" applyFont="1" applyBorder="1" applyAlignment="1">
      <alignment horizontal="center"/>
    </xf>
    <xf numFmtId="0" fontId="40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/>
    </xf>
    <xf numFmtId="188" fontId="19" fillId="0" borderId="0" xfId="16" applyNumberFormat="1" applyFont="1" applyBorder="1"/>
    <xf numFmtId="2" fontId="19" fillId="0" borderId="0" xfId="16" applyNumberFormat="1" applyFont="1" applyBorder="1"/>
    <xf numFmtId="3" fontId="19" fillId="0" borderId="0" xfId="16" applyNumberFormat="1" applyFont="1" applyBorder="1"/>
    <xf numFmtId="188" fontId="12" fillId="0" borderId="0" xfId="16" applyNumberFormat="1" applyFont="1" applyBorder="1" applyAlignment="1">
      <alignment horizontal="center"/>
    </xf>
    <xf numFmtId="2" fontId="12" fillId="0" borderId="0" xfId="16" applyNumberFormat="1" applyFont="1" applyBorder="1"/>
    <xf numFmtId="3" fontId="12" fillId="0" borderId="0" xfId="0" applyNumberFormat="1" applyFont="1" applyBorder="1"/>
    <xf numFmtId="0" fontId="41" fillId="0" borderId="0" xfId="0" applyFont="1" applyBorder="1" applyAlignment="1">
      <alignment wrapText="1"/>
    </xf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>
      <alignment horizontal="left"/>
    </xf>
    <xf numFmtId="0" fontId="12" fillId="0" borderId="0" xfId="0" applyFont="1" applyBorder="1"/>
    <xf numFmtId="188" fontId="12" fillId="0" borderId="0" xfId="0" applyNumberFormat="1" applyFont="1" applyBorder="1"/>
    <xf numFmtId="0" fontId="12" fillId="0" borderId="0" xfId="13" applyFont="1" applyAlignment="1">
      <alignment horizontal="center" vertical="center"/>
    </xf>
    <xf numFmtId="0" fontId="42" fillId="0" borderId="17" xfId="13" applyFont="1" applyBorder="1" applyAlignment="1">
      <alignment horizontal="center" vertical="center" wrapText="1"/>
    </xf>
    <xf numFmtId="4" fontId="12" fillId="0" borderId="17" xfId="13" applyNumberFormat="1" applyFont="1" applyBorder="1" applyAlignment="1">
      <alignment horizontal="center" vertical="center"/>
    </xf>
    <xf numFmtId="0" fontId="12" fillId="0" borderId="17" xfId="13" applyFont="1" applyBorder="1" applyAlignment="1">
      <alignment horizontal="center" vertical="center"/>
    </xf>
    <xf numFmtId="0" fontId="12" fillId="0" borderId="19" xfId="13" applyFont="1" applyBorder="1" applyAlignment="1">
      <alignment vertical="center"/>
    </xf>
    <xf numFmtId="0" fontId="12" fillId="0" borderId="31" xfId="13" applyFont="1" applyBorder="1" applyAlignment="1">
      <alignment vertical="center"/>
    </xf>
    <xf numFmtId="0" fontId="12" fillId="0" borderId="20" xfId="13" applyFont="1" applyBorder="1" applyAlignment="1">
      <alignment vertical="center"/>
    </xf>
    <xf numFmtId="0" fontId="12" fillId="0" borderId="17" xfId="13" applyFont="1" applyBorder="1" applyAlignment="1">
      <alignment horizontal="center" vertical="center" wrapText="1"/>
    </xf>
    <xf numFmtId="0" fontId="43" fillId="0" borderId="17" xfId="13" applyFont="1" applyBorder="1" applyAlignment="1">
      <alignment vertical="center" wrapText="1"/>
    </xf>
    <xf numFmtId="3" fontId="12" fillId="0" borderId="17" xfId="13" applyNumberFormat="1" applyFont="1" applyBorder="1" applyAlignment="1">
      <alignment horizontal="center" vertical="center"/>
    </xf>
    <xf numFmtId="0" fontId="44" fillId="0" borderId="18" xfId="13" applyFont="1" applyBorder="1" applyAlignment="1">
      <alignment horizontal="center" vertical="center" wrapText="1"/>
    </xf>
    <xf numFmtId="0" fontId="19" fillId="0" borderId="17" xfId="13" applyFont="1" applyBorder="1" applyAlignment="1">
      <alignment horizontal="center" vertical="center"/>
    </xf>
    <xf numFmtId="0" fontId="19" fillId="0" borderId="18" xfId="13" applyFont="1" applyBorder="1" applyAlignment="1">
      <alignment horizontal="center" vertical="center"/>
    </xf>
    <xf numFmtId="0" fontId="19" fillId="0" borderId="17" xfId="13" applyFont="1" applyBorder="1" applyAlignment="1">
      <alignment horizontal="center" vertical="center"/>
    </xf>
    <xf numFmtId="0" fontId="19" fillId="0" borderId="17" xfId="13" applyFont="1" applyBorder="1" applyAlignment="1">
      <alignment horizontal="center" vertical="center" wrapText="1"/>
    </xf>
    <xf numFmtId="0" fontId="44" fillId="0" borderId="21" xfId="13" applyFont="1" applyBorder="1" applyAlignment="1">
      <alignment horizontal="center" vertical="center" wrapText="1"/>
    </xf>
    <xf numFmtId="0" fontId="19" fillId="0" borderId="21" xfId="13" applyFont="1" applyBorder="1" applyAlignment="1">
      <alignment horizontal="center" vertical="center"/>
    </xf>
    <xf numFmtId="0" fontId="19" fillId="0" borderId="0" xfId="13" applyFont="1" applyAlignment="1">
      <alignment horizontal="center" vertical="center"/>
    </xf>
    <xf numFmtId="0" fontId="12" fillId="0" borderId="17" xfId="13" applyFont="1" applyBorder="1" applyAlignment="1">
      <alignment horizontal="center" vertical="center"/>
    </xf>
    <xf numFmtId="0" fontId="44" fillId="0" borderId="17" xfId="13" applyFont="1" applyBorder="1" applyAlignment="1">
      <alignment horizontal="center" vertical="center" wrapText="1"/>
    </xf>
    <xf numFmtId="0" fontId="19" fillId="0" borderId="30" xfId="13" applyFont="1" applyBorder="1" applyAlignment="1">
      <alignment horizontal="center" vertical="center"/>
    </xf>
    <xf numFmtId="0" fontId="19" fillId="0" borderId="22" xfId="13" applyFont="1" applyBorder="1" applyAlignment="1">
      <alignment horizontal="center" vertical="center"/>
    </xf>
    <xf numFmtId="0" fontId="19" fillId="0" borderId="23" xfId="13" applyFont="1" applyBorder="1" applyAlignment="1">
      <alignment horizontal="center" vertical="center"/>
    </xf>
    <xf numFmtId="0" fontId="19" fillId="0" borderId="29" xfId="13" applyFont="1" applyBorder="1" applyAlignment="1">
      <alignment horizontal="center" vertical="center"/>
    </xf>
    <xf numFmtId="0" fontId="19" fillId="0" borderId="26" xfId="13" applyFont="1" applyBorder="1" applyAlignment="1">
      <alignment horizontal="center" vertical="center"/>
    </xf>
    <xf numFmtId="0" fontId="19" fillId="0" borderId="27" xfId="13" applyFont="1" applyBorder="1" applyAlignment="1">
      <alignment horizontal="center" vertical="center"/>
    </xf>
    <xf numFmtId="0" fontId="42" fillId="0" borderId="0" xfId="13" applyFont="1" applyAlignment="1">
      <alignment horizontal="center" vertical="center" wrapText="1"/>
    </xf>
    <xf numFmtId="0" fontId="12" fillId="0" borderId="0" xfId="13" applyFont="1" applyAlignment="1">
      <alignment vertical="center"/>
    </xf>
    <xf numFmtId="0" fontId="45" fillId="0" borderId="17" xfId="13" applyFont="1" applyBorder="1" applyAlignment="1">
      <alignment horizontal="center" vertical="center" wrapText="1"/>
    </xf>
    <xf numFmtId="0" fontId="12" fillId="0" borderId="17" xfId="13" applyFont="1" applyBorder="1" applyAlignment="1">
      <alignment horizontal="center" vertical="center" wrapText="1"/>
    </xf>
    <xf numFmtId="0" fontId="42" fillId="0" borderId="17" xfId="13" applyFont="1" applyBorder="1" applyAlignment="1">
      <alignment horizontal="center" vertical="center" wrapText="1"/>
    </xf>
    <xf numFmtId="188" fontId="12" fillId="0" borderId="17" xfId="16" applyNumberFormat="1" applyFont="1" applyBorder="1" applyAlignment="1">
      <alignment horizontal="center" vertical="center"/>
    </xf>
    <xf numFmtId="0" fontId="19" fillId="0" borderId="19" xfId="13" applyFont="1" applyBorder="1" applyAlignment="1">
      <alignment horizontal="center" vertical="center"/>
    </xf>
    <xf numFmtId="0" fontId="19" fillId="0" borderId="31" xfId="13" applyFont="1" applyBorder="1" applyAlignment="1">
      <alignment horizontal="center" vertical="center"/>
    </xf>
    <xf numFmtId="0" fontId="19" fillId="0" borderId="20" xfId="13" applyFont="1" applyBorder="1" applyAlignment="1">
      <alignment horizontal="center" vertical="center"/>
    </xf>
    <xf numFmtId="0" fontId="19" fillId="0" borderId="17" xfId="13" applyFont="1" applyBorder="1" applyAlignment="1">
      <alignment horizontal="center" vertical="center" wrapText="1"/>
    </xf>
    <xf numFmtId="0" fontId="12" fillId="0" borderId="19" xfId="13" applyFont="1" applyBorder="1" applyAlignment="1">
      <alignment vertical="center" wrapText="1"/>
    </xf>
    <xf numFmtId="0" fontId="12" fillId="0" borderId="31" xfId="13" applyFont="1" applyBorder="1" applyAlignment="1">
      <alignment vertical="center" wrapText="1"/>
    </xf>
    <xf numFmtId="0" fontId="12" fillId="0" borderId="20" xfId="13" applyFont="1" applyBorder="1" applyAlignment="1">
      <alignment vertical="center" wrapText="1"/>
    </xf>
    <xf numFmtId="0" fontId="3" fillId="0" borderId="0" xfId="0" applyFont="1" applyAlignment="1">
      <alignment horizontal="right" vertical="top" wrapText="1"/>
    </xf>
    <xf numFmtId="0" fontId="0" fillId="0" borderId="0" xfId="0" applyAlignment="1">
      <alignment horizontal="right"/>
    </xf>
    <xf numFmtId="0" fontId="4" fillId="3" borderId="1" xfId="0" applyFont="1" applyFill="1" applyBorder="1" applyAlignment="1">
      <alignment horizontal="right" vertical="top" wrapText="1"/>
    </xf>
    <xf numFmtId="0" fontId="4" fillId="3" borderId="5" xfId="0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right" vertical="top" wrapText="1"/>
    </xf>
    <xf numFmtId="0" fontId="4" fillId="3" borderId="3" xfId="0" applyFont="1" applyFill="1" applyBorder="1" applyAlignment="1">
      <alignment horizontal="right" vertical="top" wrapText="1"/>
    </xf>
    <xf numFmtId="3" fontId="8" fillId="4" borderId="12" xfId="1" applyNumberFormat="1" applyFont="1" applyFill="1" applyBorder="1" applyAlignment="1">
      <alignment horizontal="right"/>
    </xf>
    <xf numFmtId="187" fontId="0" fillId="0" borderId="10" xfId="0" applyNumberFormat="1" applyBorder="1" applyAlignment="1">
      <alignment horizontal="right"/>
    </xf>
    <xf numFmtId="187" fontId="8" fillId="4" borderId="10" xfId="1" applyNumberFormat="1" applyFont="1" applyFill="1" applyBorder="1" applyAlignment="1">
      <alignment horizontal="right"/>
    </xf>
    <xf numFmtId="188" fontId="0" fillId="0" borderId="10" xfId="0" applyNumberFormat="1" applyBorder="1" applyAlignment="1">
      <alignment horizontal="right"/>
    </xf>
    <xf numFmtId="3" fontId="8" fillId="4" borderId="11" xfId="1" applyNumberFormat="1" applyFont="1" applyFill="1" applyBorder="1" applyAlignment="1">
      <alignment horizontal="right"/>
    </xf>
    <xf numFmtId="3" fontId="7" fillId="0" borderId="12" xfId="1" applyNumberFormat="1" applyFont="1" applyFill="1" applyBorder="1" applyAlignment="1">
      <alignment horizontal="right"/>
    </xf>
    <xf numFmtId="187" fontId="8" fillId="4" borderId="12" xfId="1" applyNumberFormat="1" applyFont="1" applyFill="1" applyBorder="1" applyAlignment="1">
      <alignment horizontal="right"/>
    </xf>
    <xf numFmtId="0" fontId="3" fillId="0" borderId="0" xfId="0" applyFont="1" applyAlignment="1">
      <alignment horizontal="right" vertical="top"/>
    </xf>
    <xf numFmtId="0" fontId="12" fillId="0" borderId="0" xfId="17" applyFont="1"/>
    <xf numFmtId="0" fontId="12" fillId="0" borderId="0" xfId="18" applyFont="1"/>
    <xf numFmtId="0" fontId="12" fillId="0" borderId="0" xfId="18" applyFont="1" applyBorder="1"/>
    <xf numFmtId="0" fontId="12" fillId="0" borderId="0" xfId="17" applyFont="1" applyBorder="1"/>
    <xf numFmtId="0" fontId="40" fillId="0" borderId="0" xfId="17" applyFont="1" applyBorder="1"/>
    <xf numFmtId="0" fontId="40" fillId="0" borderId="0" xfId="17" applyFont="1" applyBorder="1" applyAlignment="1">
      <alignment horizontal="right"/>
    </xf>
    <xf numFmtId="0" fontId="40" fillId="0" borderId="0" xfId="17" applyFont="1" applyBorder="1" applyAlignment="1">
      <alignment horizontal="left"/>
    </xf>
    <xf numFmtId="0" fontId="12" fillId="0" borderId="0" xfId="17" applyFont="1" applyBorder="1" applyAlignment="1">
      <alignment horizontal="center"/>
    </xf>
    <xf numFmtId="2" fontId="12" fillId="0" borderId="0" xfId="17" applyNumberFormat="1" applyFont="1" applyBorder="1" applyAlignment="1">
      <alignment horizontal="center"/>
    </xf>
    <xf numFmtId="3" fontId="12" fillId="0" borderId="0" xfId="17" applyNumberFormat="1" applyFont="1" applyBorder="1" applyAlignment="1">
      <alignment horizontal="center"/>
    </xf>
    <xf numFmtId="0" fontId="12" fillId="0" borderId="0" xfId="17" applyFont="1" applyBorder="1" applyAlignment="1">
      <alignment horizontal="center" vertical="center" wrapText="1"/>
    </xf>
    <xf numFmtId="0" fontId="16" fillId="0" borderId="0" xfId="17" applyFont="1" applyAlignment="1"/>
    <xf numFmtId="0" fontId="13" fillId="0" borderId="0" xfId="19" applyFont="1" applyAlignment="1"/>
    <xf numFmtId="0" fontId="13" fillId="0" borderId="0" xfId="18" applyFont="1" applyAlignment="1"/>
    <xf numFmtId="0" fontId="16" fillId="0" borderId="0" xfId="17" applyFont="1" applyBorder="1" applyAlignment="1"/>
    <xf numFmtId="0" fontId="16" fillId="0" borderId="0" xfId="17" applyFont="1" applyBorder="1" applyAlignment="1">
      <alignment horizontal="left"/>
    </xf>
    <xf numFmtId="0" fontId="12" fillId="0" borderId="0" xfId="17" applyFont="1" applyAlignment="1"/>
    <xf numFmtId="0" fontId="13" fillId="0" borderId="0" xfId="18" applyFont="1" applyBorder="1" applyAlignment="1"/>
    <xf numFmtId="0" fontId="13" fillId="0" borderId="0" xfId="17" applyFont="1" applyBorder="1" applyAlignment="1">
      <alignment horizontal="center"/>
    </xf>
    <xf numFmtId="0" fontId="16" fillId="0" borderId="0" xfId="17" applyFont="1" applyAlignment="1">
      <alignment horizontal="right"/>
    </xf>
    <xf numFmtId="0" fontId="13" fillId="0" borderId="22" xfId="17" applyFont="1" applyBorder="1" applyAlignment="1">
      <alignment horizontal="center"/>
    </xf>
    <xf numFmtId="2" fontId="16" fillId="0" borderId="18" xfId="17" applyNumberFormat="1" applyFont="1" applyBorder="1" applyAlignment="1"/>
    <xf numFmtId="188" fontId="16" fillId="0" borderId="18" xfId="20" applyNumberFormat="1" applyFont="1" applyBorder="1" applyAlignment="1"/>
    <xf numFmtId="0" fontId="16" fillId="0" borderId="22" xfId="17" applyFont="1" applyBorder="1" applyAlignment="1"/>
    <xf numFmtId="0" fontId="13" fillId="0" borderId="22" xfId="17" applyFont="1" applyBorder="1" applyAlignment="1"/>
    <xf numFmtId="2" fontId="16" fillId="0" borderId="25" xfId="17" applyNumberFormat="1" applyFont="1" applyBorder="1" applyAlignment="1"/>
    <xf numFmtId="188" fontId="16" fillId="0" borderId="25" xfId="20" applyNumberFormat="1" applyFont="1" applyBorder="1" applyAlignment="1"/>
    <xf numFmtId="0" fontId="13" fillId="0" borderId="0" xfId="17" applyFont="1" applyBorder="1" applyAlignment="1"/>
    <xf numFmtId="0" fontId="21" fillId="0" borderId="0" xfId="18" applyFont="1" applyBorder="1" applyAlignment="1"/>
    <xf numFmtId="0" fontId="21" fillId="0" borderId="0" xfId="18" applyFont="1" applyAlignment="1"/>
    <xf numFmtId="0" fontId="21" fillId="0" borderId="0" xfId="19" applyFont="1" applyAlignment="1"/>
    <xf numFmtId="0" fontId="13" fillId="0" borderId="0" xfId="17" applyFont="1"/>
    <xf numFmtId="0" fontId="13" fillId="0" borderId="0" xfId="18" applyFont="1"/>
    <xf numFmtId="0" fontId="16" fillId="0" borderId="24" xfId="17" applyFont="1" applyBorder="1" applyAlignment="1">
      <alignment vertical="center"/>
    </xf>
    <xf numFmtId="0" fontId="16" fillId="0" borderId="25" xfId="17" applyFont="1" applyBorder="1" applyAlignment="1">
      <alignment horizontal="center"/>
    </xf>
    <xf numFmtId="0" fontId="16" fillId="0" borderId="28" xfId="17" applyFont="1" applyBorder="1" applyAlignment="1">
      <alignment horizontal="center"/>
    </xf>
    <xf numFmtId="0" fontId="16" fillId="0" borderId="0" xfId="17" applyFont="1" applyAlignment="1">
      <alignment horizontal="center"/>
    </xf>
    <xf numFmtId="0" fontId="13" fillId="0" borderId="0" xfId="18" applyFont="1" applyBorder="1"/>
    <xf numFmtId="0" fontId="16" fillId="0" borderId="23" xfId="17" applyFont="1" applyBorder="1" applyAlignment="1">
      <alignment horizontal="center" vertical="center"/>
    </xf>
    <xf numFmtId="0" fontId="16" fillId="0" borderId="18" xfId="17" applyFont="1" applyBorder="1" applyAlignment="1">
      <alignment horizontal="center" vertical="center" shrinkToFit="1"/>
    </xf>
    <xf numFmtId="0" fontId="16" fillId="0" borderId="30" xfId="17" applyFont="1" applyBorder="1" applyAlignment="1">
      <alignment horizontal="center" vertical="center"/>
    </xf>
    <xf numFmtId="0" fontId="16" fillId="0" borderId="22" xfId="17" applyFont="1" applyBorder="1" applyAlignment="1">
      <alignment horizontal="center" vertical="center"/>
    </xf>
    <xf numFmtId="0" fontId="16" fillId="0" borderId="24" xfId="17" applyFont="1" applyBorder="1" applyAlignment="1">
      <alignment horizontal="center" vertical="center"/>
    </xf>
    <xf numFmtId="0" fontId="16" fillId="0" borderId="21" xfId="17" applyFont="1" applyBorder="1" applyAlignment="1">
      <alignment horizontal="center" shrinkToFit="1"/>
    </xf>
    <xf numFmtId="0" fontId="16" fillId="0" borderId="28" xfId="17" applyFont="1" applyBorder="1" applyAlignment="1">
      <alignment horizontal="center" vertical="center"/>
    </xf>
    <xf numFmtId="0" fontId="16" fillId="0" borderId="0" xfId="17" applyFont="1" applyBorder="1" applyAlignment="1">
      <alignment horizontal="center" vertical="center"/>
    </xf>
    <xf numFmtId="0" fontId="16" fillId="0" borderId="27" xfId="17" applyFont="1" applyBorder="1" applyAlignment="1">
      <alignment horizontal="center" vertical="center"/>
    </xf>
    <xf numFmtId="0" fontId="16" fillId="0" borderId="17" xfId="17" applyFont="1" applyBorder="1" applyAlignment="1">
      <alignment horizontal="center" vertical="center"/>
    </xf>
    <xf numFmtId="0" fontId="16" fillId="0" borderId="29" xfId="17" applyFont="1" applyBorder="1" applyAlignment="1">
      <alignment horizontal="center" vertical="center"/>
    </xf>
    <xf numFmtId="0" fontId="16" fillId="0" borderId="26" xfId="17" applyFont="1" applyBorder="1" applyAlignment="1">
      <alignment horizontal="center" vertical="center"/>
    </xf>
    <xf numFmtId="0" fontId="14" fillId="0" borderId="0" xfId="18" applyFont="1"/>
    <xf numFmtId="0" fontId="14" fillId="0" borderId="0" xfId="18" applyFont="1" applyBorder="1"/>
    <xf numFmtId="0" fontId="14" fillId="0" borderId="0" xfId="17" applyFont="1"/>
    <xf numFmtId="0" fontId="14" fillId="0" borderId="0" xfId="17" applyFont="1" applyBorder="1"/>
    <xf numFmtId="0" fontId="19" fillId="0" borderId="0" xfId="17" applyFont="1"/>
    <xf numFmtId="0" fontId="19" fillId="0" borderId="0" xfId="17" applyFont="1" applyAlignment="1">
      <alignment horizontal="center"/>
    </xf>
    <xf numFmtId="0" fontId="19" fillId="0" borderId="0" xfId="18" applyFont="1"/>
    <xf numFmtId="0" fontId="19" fillId="0" borderId="0" xfId="18" applyFont="1" applyBorder="1"/>
    <xf numFmtId="0" fontId="19" fillId="0" borderId="0" xfId="17" applyFont="1" applyBorder="1"/>
  </cellXfs>
  <cellStyles count="95">
    <cellStyle name="Comma 2" xfId="1"/>
    <cellStyle name="Comma 2 2" xfId="21"/>
    <cellStyle name="Comma 3" xfId="22"/>
    <cellStyle name="Comma 4" xfId="23"/>
    <cellStyle name="Comma 5" xfId="24"/>
    <cellStyle name="Comma 7" xfId="25"/>
    <cellStyle name="Hyperlink 2" xfId="26"/>
    <cellStyle name="Normal 12 2" xfId="27"/>
    <cellStyle name="Normal 2" xfId="5"/>
    <cellStyle name="Normal 2 14" xfId="19"/>
    <cellStyle name="Normal 2 15" xfId="28"/>
    <cellStyle name="Normal 2 2" xfId="14"/>
    <cellStyle name="Normal 2 3" xfId="29"/>
    <cellStyle name="Normal 2 4" xfId="30"/>
    <cellStyle name="Normal 2 5" xfId="31"/>
    <cellStyle name="Normal 2 6" xfId="32"/>
    <cellStyle name="Normal 26 2" xfId="33"/>
    <cellStyle name="Normal 27 2" xfId="34"/>
    <cellStyle name="Normal 28 2" xfId="35"/>
    <cellStyle name="Normal 29 2" xfId="36"/>
    <cellStyle name="Normal 3" xfId="37"/>
    <cellStyle name="Normal 3 2" xfId="38"/>
    <cellStyle name="Normal 3 2 2" xfId="39"/>
    <cellStyle name="Normal 3 3" xfId="40"/>
    <cellStyle name="Normal 30 2" xfId="41"/>
    <cellStyle name="Normal 31 2" xfId="42"/>
    <cellStyle name="Normal 35 2" xfId="43"/>
    <cellStyle name="Normal 35 2 2" xfId="44"/>
    <cellStyle name="Normal 36 2" xfId="45"/>
    <cellStyle name="Normal 37 2" xfId="46"/>
    <cellStyle name="Normal 38 2" xfId="47"/>
    <cellStyle name="Normal 39 2" xfId="48"/>
    <cellStyle name="Normal 4 2" xfId="49"/>
    <cellStyle name="Normal 40 2" xfId="50"/>
    <cellStyle name="Normal 43 2" xfId="51"/>
    <cellStyle name="Normal 5" xfId="52"/>
    <cellStyle name="Normal 5 2" xfId="53"/>
    <cellStyle name="Normal 6" xfId="54"/>
    <cellStyle name="Normal 6 2" xfId="55"/>
    <cellStyle name="Normal 7" xfId="56"/>
    <cellStyle name="Normal 7 2" xfId="57"/>
    <cellStyle name="Normal 8 2" xfId="58"/>
    <cellStyle name="Normal 9" xfId="59"/>
    <cellStyle name="Normal 9 2" xfId="60"/>
    <cellStyle name="Normal_นอก" xfId="3"/>
    <cellStyle name="Normal_ใน" xfId="6"/>
    <cellStyle name="เครื่องหมายจุลภาค 10" xfId="20"/>
    <cellStyle name="เครื่องหมายจุลภาค 11" xfId="61"/>
    <cellStyle name="เครื่องหมายจุลภาค 12" xfId="62"/>
    <cellStyle name="เครื่องหมายจุลภาค 13" xfId="63"/>
    <cellStyle name="เครื่องหมายจุลภาค 2" xfId="7"/>
    <cellStyle name="เครื่องหมายจุลภาค 2 2" xfId="64"/>
    <cellStyle name="เครื่องหมายจุลภาค 2 3" xfId="65"/>
    <cellStyle name="เครื่องหมายจุลภาค 2 4" xfId="66"/>
    <cellStyle name="เครื่องหมายจุลภาค 3" xfId="4"/>
    <cellStyle name="เครื่องหมายจุลภาค 3 2" xfId="67"/>
    <cellStyle name="เครื่องหมายจุลภาค 3 3" xfId="68"/>
    <cellStyle name="เครื่องหมายจุลภาค 4" xfId="12"/>
    <cellStyle name="เครื่องหมายจุลภาค 5" xfId="16"/>
    <cellStyle name="เครื่องหมายจุลภาค 5 2" xfId="69"/>
    <cellStyle name="เครื่องหมายจุลภาค 6" xfId="70"/>
    <cellStyle name="เครื่องหมายจุลภาค 6 2" xfId="71"/>
    <cellStyle name="เครื่องหมายจุลภาค 7" xfId="72"/>
    <cellStyle name="เครื่องหมายจุลภาค 7 2" xfId="73"/>
    <cellStyle name="เครื่องหมายจุลภาค 8" xfId="74"/>
    <cellStyle name="เครื่องหมายจุลภาค 8 2" xfId="75"/>
    <cellStyle name="เครื่องหมายจุลภาค 9" xfId="76"/>
    <cellStyle name="เครื่องหมายจุลภาค 9 2" xfId="77"/>
    <cellStyle name="จุลภาค 2" xfId="8"/>
    <cellStyle name="ปกติ" xfId="0" builtinId="0"/>
    <cellStyle name="ปกติ 10" xfId="78"/>
    <cellStyle name="ปกติ 11" xfId="79"/>
    <cellStyle name="ปกติ 11 2" xfId="80"/>
    <cellStyle name="ปกติ 12" xfId="81"/>
    <cellStyle name="ปกติ 12 2" xfId="82"/>
    <cellStyle name="ปกติ 13" xfId="83"/>
    <cellStyle name="ปกติ 14" xfId="84"/>
    <cellStyle name="ปกติ 17" xfId="15"/>
    <cellStyle name="ปกติ 2" xfId="2"/>
    <cellStyle name="ปกติ 2 2" xfId="18"/>
    <cellStyle name="ปกติ 2 2 2" xfId="85"/>
    <cellStyle name="ปกติ 2 3" xfId="86"/>
    <cellStyle name="ปกติ 3" xfId="9"/>
    <cellStyle name="ปกติ 3 2" xfId="87"/>
    <cellStyle name="ปกติ 3 3" xfId="88"/>
    <cellStyle name="ปกติ 3 4" xfId="89"/>
    <cellStyle name="ปกติ 4" xfId="10"/>
    <cellStyle name="ปกติ 5" xfId="11"/>
    <cellStyle name="ปกติ 6" xfId="13"/>
    <cellStyle name="ปกติ 6 2" xfId="90"/>
    <cellStyle name="ปกติ 7" xfId="17"/>
    <cellStyle name="ปกติ 8" xfId="91"/>
    <cellStyle name="ปกติ 8 2" xfId="92"/>
    <cellStyle name="ปกติ 9" xfId="93"/>
    <cellStyle name="หมายเหตุ 2" xfId="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121920</xdr:colOff>
      <xdr:row>22</xdr:row>
      <xdr:rowOff>205740</xdr:rowOff>
    </xdr:from>
    <xdr:to>
      <xdr:col>18</xdr:col>
      <xdr:colOff>175260</xdr:colOff>
      <xdr:row>29</xdr:row>
      <xdr:rowOff>342900</xdr:rowOff>
    </xdr:to>
    <xdr:grpSp>
      <xdr:nvGrpSpPr>
        <xdr:cNvPr id="2" name="Group 23"/>
        <xdr:cNvGrpSpPr>
          <a:grpSpLocks/>
        </xdr:cNvGrpSpPr>
      </xdr:nvGrpSpPr>
      <xdr:grpSpPr bwMode="auto">
        <a:xfrm>
          <a:off x="10401300" y="6431280"/>
          <a:ext cx="472440" cy="1729740"/>
          <a:chOff x="9667875" y="6667500"/>
          <a:chExt cx="527575" cy="176739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01912" y="7095723"/>
            <a:ext cx="493538" cy="13391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Flowchart: Delay 22"/>
          <xdr:cNvSpPr>
            <a:spLocks noChangeArrowheads="1"/>
          </xdr:cNvSpPr>
        </xdr:nvSpPr>
        <xdr:spPr bwMode="auto">
          <a:xfrm rot="-5400000">
            <a:off x="9627480" y="6707895"/>
            <a:ext cx="412651" cy="331862"/>
          </a:xfrm>
          <a:prstGeom prst="flowChartDelay">
            <a:avLst/>
          </a:prstGeom>
          <a:solidFill>
            <a:srgbClr val="BFBFBF"/>
          </a:solidFill>
          <a:ln w="9525" algn="ctr">
            <a:noFill/>
            <a:round/>
            <a:headEnd/>
            <a:tailEnd/>
          </a:ln>
        </xdr:spPr>
      </xdr:sp>
      <xdr:sp macro="" textlink="">
        <xdr:nvSpPr>
          <xdr:cNvPr id="5" name="TextBox 15"/>
          <xdr:cNvSpPr txBox="1"/>
        </xdr:nvSpPr>
        <xdr:spPr>
          <a:xfrm rot="5400000">
            <a:off x="9695916" y="6724552"/>
            <a:ext cx="420437" cy="3063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 baseline="0">
                <a:latin typeface="Calibri" panose="020F0502020204030204" pitchFamily="34" charset="0"/>
                <a:cs typeface="AngsanaUPC" panose="02020603050405020304" pitchFamily="18" charset="-34"/>
              </a:rPr>
              <a:t>72</a:t>
            </a:r>
          </a:p>
        </xdr:txBody>
      </xdr:sp>
    </xdr:grpSp>
    <xdr:clientData/>
  </xdr:twoCellAnchor>
  <xdr:twoCellAnchor>
    <xdr:from>
      <xdr:col>16</xdr:col>
      <xdr:colOff>236227</xdr:colOff>
      <xdr:row>14</xdr:row>
      <xdr:rowOff>76200</xdr:rowOff>
    </xdr:from>
    <xdr:to>
      <xdr:col>18</xdr:col>
      <xdr:colOff>114309</xdr:colOff>
      <xdr:row>20</xdr:row>
      <xdr:rowOff>243839</xdr:rowOff>
    </xdr:to>
    <xdr:grpSp>
      <xdr:nvGrpSpPr>
        <xdr:cNvPr id="6" name="Group 21"/>
        <xdr:cNvGrpSpPr>
          <a:grpSpLocks/>
        </xdr:cNvGrpSpPr>
      </xdr:nvGrpSpPr>
      <xdr:grpSpPr bwMode="auto">
        <a:xfrm>
          <a:off x="10515607" y="3596640"/>
          <a:ext cx="297182" cy="1950719"/>
          <a:chOff x="9677399" y="4267200"/>
          <a:chExt cx="342902" cy="229091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703777" y="4267200"/>
            <a:ext cx="246185" cy="172706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8" name="Group 18"/>
          <xdr:cNvGrpSpPr>
            <a:grpSpLocks/>
          </xdr:cNvGrpSpPr>
        </xdr:nvGrpSpPr>
        <xdr:grpSpPr bwMode="auto">
          <a:xfrm>
            <a:off x="9677399" y="6077702"/>
            <a:ext cx="342902" cy="480413"/>
            <a:chOff x="9544049" y="6058652"/>
            <a:chExt cx="342902" cy="480413"/>
          </a:xfrm>
        </xdr:grpSpPr>
        <xdr:sp macro="" textlink="">
          <xdr:nvSpPr>
            <xdr:cNvPr id="9" name="Flowchart: Delay 19"/>
            <xdr:cNvSpPr>
              <a:spLocks noChangeArrowheads="1"/>
            </xdr:cNvSpPr>
          </xdr:nvSpPr>
          <xdr:spPr bwMode="auto">
            <a:xfrm rot="5400000">
              <a:off x="9515485" y="6096010"/>
              <a:ext cx="408823" cy="334108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10" name="TextBox 20"/>
            <xdr:cNvSpPr txBox="1"/>
          </xdr:nvSpPr>
          <xdr:spPr>
            <a:xfrm rot="5400000">
              <a:off x="9478790" y="6157283"/>
              <a:ext cx="447041" cy="31652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71</a:t>
              </a:r>
              <a:endParaRPr lang="th-TH" sz="1200">
                <a:effectLst/>
              </a:endParaRPr>
            </a:p>
            <a:p>
              <a:endParaRPr lang="th-TH" sz="1100">
                <a:latin typeface="+mn-lt"/>
              </a:endParaRPr>
            </a:p>
          </xdr:txBody>
        </xdr:sp>
      </xdr:grpSp>
    </xdr:grpSp>
    <xdr:clientData/>
  </xdr:twoCellAnchor>
  <xdr:twoCellAnchor editAs="oneCell">
    <xdr:from>
      <xdr:col>13</xdr:col>
      <xdr:colOff>2636520</xdr:colOff>
      <xdr:row>15</xdr:row>
      <xdr:rowOff>228600</xdr:rowOff>
    </xdr:from>
    <xdr:to>
      <xdr:col>18</xdr:col>
      <xdr:colOff>33528</xdr:colOff>
      <xdr:row>15</xdr:row>
      <xdr:rowOff>230124</xdr:rowOff>
    </xdr:to>
    <xdr:pic>
      <xdr:nvPicPr>
        <xdr:cNvPr id="11" name="รูปภาพ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31380" y="4229100"/>
          <a:ext cx="23088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2613660</xdr:colOff>
      <xdr:row>22</xdr:row>
      <xdr:rowOff>236220</xdr:rowOff>
    </xdr:from>
    <xdr:to>
      <xdr:col>18</xdr:col>
      <xdr:colOff>9144</xdr:colOff>
      <xdr:row>22</xdr:row>
      <xdr:rowOff>237744</xdr:rowOff>
    </xdr:to>
    <xdr:pic>
      <xdr:nvPicPr>
        <xdr:cNvPr id="12" name="รูปภาพ 2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31380" y="6103620"/>
          <a:ext cx="2286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472440</xdr:colOff>
      <xdr:row>22</xdr:row>
      <xdr:rowOff>281940</xdr:rowOff>
    </xdr:from>
    <xdr:to>
      <xdr:col>20</xdr:col>
      <xdr:colOff>0</xdr:colOff>
      <xdr:row>26</xdr:row>
      <xdr:rowOff>244085</xdr:rowOff>
    </xdr:to>
    <xdr:sp macro="" textlink="">
      <xdr:nvSpPr>
        <xdr:cNvPr id="13" name="เครื่องหมายบั้ง 12"/>
        <xdr:cNvSpPr/>
      </xdr:nvSpPr>
      <xdr:spPr bwMode="auto">
        <a:xfrm rot="16200000">
          <a:off x="10636373" y="6302887"/>
          <a:ext cx="952745" cy="676131"/>
        </a:xfrm>
        <a:prstGeom prst="chevron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19</xdr:col>
      <xdr:colOff>54872</xdr:colOff>
      <xdr:row>22</xdr:row>
      <xdr:rowOff>365765</xdr:rowOff>
    </xdr:from>
    <xdr:to>
      <xdr:col>19</xdr:col>
      <xdr:colOff>410241</xdr:colOff>
      <xdr:row>26</xdr:row>
      <xdr:rowOff>68585</xdr:rowOff>
    </xdr:to>
    <xdr:sp macro="" textlink="">
      <xdr:nvSpPr>
        <xdr:cNvPr id="14" name="TextBox 13"/>
        <xdr:cNvSpPr txBox="1"/>
      </xdr:nvSpPr>
      <xdr:spPr>
        <a:xfrm rot="5400000">
          <a:off x="10744347" y="6417430"/>
          <a:ext cx="693420" cy="355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400" baseline="0">
              <a:latin typeface="Calibri" pitchFamily="34" charset="0"/>
              <a:cs typeface="Calibri" pitchFamily="34" charset="0"/>
            </a:rPr>
            <a:t>71</a:t>
          </a:r>
          <a:endParaRPr lang="th-TH" sz="1400" baseline="0">
            <a:latin typeface="Calibri" pitchFamily="34" charset="0"/>
            <a:cs typeface="Calibri" pitchFamily="34" charset="0"/>
          </a:endParaRPr>
        </a:p>
      </xdr:txBody>
    </xdr:sp>
    <xdr:clientData/>
  </xdr:twoCellAnchor>
  <xdr:twoCellAnchor editAs="oneCell">
    <xdr:from>
      <xdr:col>13</xdr:col>
      <xdr:colOff>2400300</xdr:colOff>
      <xdr:row>22</xdr:row>
      <xdr:rowOff>60960</xdr:rowOff>
    </xdr:from>
    <xdr:to>
      <xdr:col>15</xdr:col>
      <xdr:colOff>228600</xdr:colOff>
      <xdr:row>24</xdr:row>
      <xdr:rowOff>205740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71560" y="6286500"/>
          <a:ext cx="800100" cy="8305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2491740</xdr:colOff>
      <xdr:row>19</xdr:row>
      <xdr:rowOff>289560</xdr:rowOff>
    </xdr:from>
    <xdr:to>
      <xdr:col>15</xdr:col>
      <xdr:colOff>251460</xdr:colOff>
      <xdr:row>21</xdr:row>
      <xdr:rowOff>601980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763000" y="5295900"/>
          <a:ext cx="731520" cy="9067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110490</xdr:rowOff>
    </xdr:from>
    <xdr:to>
      <xdr:col>12</xdr:col>
      <xdr:colOff>0</xdr:colOff>
      <xdr:row>4</xdr:row>
      <xdr:rowOff>337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675120" y="377190"/>
          <a:ext cx="0" cy="68994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99060</xdr:colOff>
      <xdr:row>16</xdr:row>
      <xdr:rowOff>99060</xdr:rowOff>
    </xdr:from>
    <xdr:to>
      <xdr:col>17</xdr:col>
      <xdr:colOff>419100</xdr:colOff>
      <xdr:row>23</xdr:row>
      <xdr:rowOff>175260</xdr:rowOff>
    </xdr:to>
    <xdr:grpSp>
      <xdr:nvGrpSpPr>
        <xdr:cNvPr id="3" name="Group 21"/>
        <xdr:cNvGrpSpPr>
          <a:grpSpLocks/>
        </xdr:cNvGrpSpPr>
      </xdr:nvGrpSpPr>
      <xdr:grpSpPr bwMode="auto">
        <a:xfrm>
          <a:off x="10911840" y="4503420"/>
          <a:ext cx="320040" cy="1935480"/>
          <a:chOff x="9686191" y="4224502"/>
          <a:chExt cx="372207" cy="2444565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65950" y="4224502"/>
            <a:ext cx="239276" cy="17227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5" name="Group 18"/>
          <xdr:cNvGrpSpPr>
            <a:grpSpLocks/>
          </xdr:cNvGrpSpPr>
        </xdr:nvGrpSpPr>
        <xdr:grpSpPr bwMode="auto">
          <a:xfrm>
            <a:off x="9686191" y="6077703"/>
            <a:ext cx="372207" cy="591364"/>
            <a:chOff x="9552841" y="6058653"/>
            <a:chExt cx="372207" cy="591364"/>
          </a:xfrm>
        </xdr:grpSpPr>
        <xdr:sp macro="" textlink="">
          <xdr:nvSpPr>
            <xdr:cNvPr id="6" name="Flowchart: Delay 19"/>
            <xdr:cNvSpPr>
              <a:spLocks noChangeArrowheads="1"/>
            </xdr:cNvSpPr>
          </xdr:nvSpPr>
          <xdr:spPr bwMode="auto">
            <a:xfrm rot="5400000">
              <a:off x="9443263" y="6168231"/>
              <a:ext cx="591364" cy="372207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7" name="TextBox 20"/>
            <xdr:cNvSpPr txBox="1"/>
          </xdr:nvSpPr>
          <xdr:spPr>
            <a:xfrm rot="5400000">
              <a:off x="9506818" y="6162131"/>
              <a:ext cx="490838" cy="29244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rtl="0" fontAlgn="base"/>
              <a:r>
                <a:rPr lang="en-US" sz="1100" b="1" i="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73</a:t>
              </a:r>
              <a:endParaRPr lang="th-TH" sz="1100" b="1" i="0" baseline="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 editAs="oneCell">
    <xdr:from>
      <xdr:col>13</xdr:col>
      <xdr:colOff>213360</xdr:colOff>
      <xdr:row>23</xdr:row>
      <xdr:rowOff>38100</xdr:rowOff>
    </xdr:from>
    <xdr:to>
      <xdr:col>15</xdr:col>
      <xdr:colOff>403860</xdr:colOff>
      <xdr:row>25</xdr:row>
      <xdr:rowOff>99060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57360" y="6301740"/>
          <a:ext cx="746760" cy="8686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22</xdr:col>
      <xdr:colOff>28575</xdr:colOff>
      <xdr:row>0</xdr:row>
      <xdr:rowOff>156210</xdr:rowOff>
    </xdr:from>
    <xdr:to>
      <xdr:col>22</xdr:col>
      <xdr:colOff>504825</xdr:colOff>
      <xdr:row>8</xdr:row>
      <xdr:rowOff>95250</xdr:rowOff>
    </xdr:to>
    <xdr:grpSp>
      <xdr:nvGrpSpPr>
        <xdr:cNvPr id="6" name="Group 23"/>
        <xdr:cNvGrpSpPr>
          <a:grpSpLocks/>
        </xdr:cNvGrpSpPr>
      </xdr:nvGrpSpPr>
      <xdr:grpSpPr bwMode="auto">
        <a:xfrm>
          <a:off x="11885295" y="156210"/>
          <a:ext cx="476250" cy="2087880"/>
          <a:chOff x="9667875" y="6667500"/>
          <a:chExt cx="527575" cy="176739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701372" y="7091314"/>
            <a:ext cx="494078" cy="13435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Flowchart: Delay 22"/>
          <xdr:cNvSpPr>
            <a:spLocks noChangeArrowheads="1"/>
          </xdr:cNvSpPr>
        </xdr:nvSpPr>
        <xdr:spPr bwMode="auto">
          <a:xfrm rot="-5400000">
            <a:off x="9627480" y="6707895"/>
            <a:ext cx="412651" cy="331862"/>
          </a:xfrm>
          <a:prstGeom prst="flowChartDelay">
            <a:avLst/>
          </a:prstGeom>
          <a:solidFill>
            <a:srgbClr val="BFBFBF"/>
          </a:solidFill>
          <a:ln w="9525" algn="ctr">
            <a:noFill/>
            <a:round/>
            <a:headEnd/>
            <a:tailEnd/>
          </a:ln>
        </xdr:spPr>
      </xdr:sp>
      <xdr:sp macro="" textlink="">
        <xdr:nvSpPr>
          <xdr:cNvPr id="9" name="TextBox 15"/>
          <xdr:cNvSpPr txBox="1"/>
        </xdr:nvSpPr>
        <xdr:spPr>
          <a:xfrm rot="5400000">
            <a:off x="9596079" y="6774079"/>
            <a:ext cx="486935" cy="3098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200" b="1" baseline="0">
                <a:latin typeface="+mn-lt"/>
                <a:cs typeface="AngsanaUPC" panose="02020603050405020304" pitchFamily="18" charset="-34"/>
              </a:rPr>
              <a:t>74</a:t>
            </a:r>
            <a:endParaRPr lang="th-TH" sz="1200" b="1" baseline="0">
              <a:latin typeface="+mn-lt"/>
              <a:cs typeface="AngsanaUPC" panose="02020603050405020304" pitchFamily="18" charset="-34"/>
            </a:endParaRPr>
          </a:p>
        </xdr:txBody>
      </xdr:sp>
    </xdr:grpSp>
    <xdr:clientData/>
  </xdr:twoCellAnchor>
  <xdr:twoCellAnchor editAs="oneCell">
    <xdr:from>
      <xdr:col>17</xdr:col>
      <xdr:colOff>1805940</xdr:colOff>
      <xdr:row>0</xdr:row>
      <xdr:rowOff>0</xdr:rowOff>
    </xdr:from>
    <xdr:to>
      <xdr:col>19</xdr:col>
      <xdr:colOff>410392</xdr:colOff>
      <xdr:row>2</xdr:row>
      <xdr:rowOff>144780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85020" y="0"/>
          <a:ext cx="769620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723900</xdr:colOff>
      <xdr:row>25</xdr:row>
      <xdr:rowOff>30480</xdr:rowOff>
    </xdr:from>
    <xdr:to>
      <xdr:col>19</xdr:col>
      <xdr:colOff>266700</xdr:colOff>
      <xdr:row>28</xdr:row>
      <xdr:rowOff>182880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229600" y="5760720"/>
          <a:ext cx="845820" cy="8686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235373</xdr:colOff>
      <xdr:row>47</xdr:row>
      <xdr:rowOff>182880</xdr:rowOff>
    </xdr:from>
    <xdr:to>
      <xdr:col>14</xdr:col>
      <xdr:colOff>1693</xdr:colOff>
      <xdr:row>58</xdr:row>
      <xdr:rowOff>0</xdr:rowOff>
    </xdr:to>
    <xdr:grpSp>
      <xdr:nvGrpSpPr>
        <xdr:cNvPr id="2" name="Group 21"/>
        <xdr:cNvGrpSpPr>
          <a:grpSpLocks/>
        </xdr:cNvGrpSpPr>
      </xdr:nvGrpSpPr>
      <xdr:grpSpPr bwMode="auto">
        <a:xfrm>
          <a:off x="9193106" y="11037147"/>
          <a:ext cx="325120" cy="1891453"/>
          <a:chOff x="9686191" y="4224502"/>
          <a:chExt cx="372207" cy="244456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64095" y="4224502"/>
            <a:ext cx="242367" cy="17255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4" name="Group 18"/>
          <xdr:cNvGrpSpPr>
            <a:grpSpLocks/>
          </xdr:cNvGrpSpPr>
        </xdr:nvGrpSpPr>
        <xdr:grpSpPr bwMode="auto">
          <a:xfrm>
            <a:off x="9686191" y="6074703"/>
            <a:ext cx="372207" cy="594364"/>
            <a:chOff x="9552841" y="6055653"/>
            <a:chExt cx="372207" cy="594364"/>
          </a:xfrm>
        </xdr:grpSpPr>
        <xdr:sp macro="" textlink="">
          <xdr:nvSpPr>
            <xdr:cNvPr id="5" name="Flowchart: Delay 19"/>
            <xdr:cNvSpPr>
              <a:spLocks noChangeArrowheads="1"/>
            </xdr:cNvSpPr>
          </xdr:nvSpPr>
          <xdr:spPr bwMode="auto">
            <a:xfrm rot="5400000">
              <a:off x="9443263" y="6168231"/>
              <a:ext cx="591364" cy="372207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6" name="TextBox 20"/>
            <xdr:cNvSpPr txBox="1"/>
          </xdr:nvSpPr>
          <xdr:spPr>
            <a:xfrm rot="5400000">
              <a:off x="9502679" y="6157751"/>
              <a:ext cx="498499" cy="29430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77</a:t>
              </a:r>
              <a:endParaRPr lang="th-TH" sz="1200">
                <a:effectLst/>
              </a:endParaRPr>
            </a:p>
            <a:p>
              <a:endParaRPr lang="th-TH" sz="1100">
                <a:latin typeface="+mn-lt"/>
              </a:endParaRPr>
            </a:p>
          </xdr:txBody>
        </xdr:sp>
      </xdr:grpSp>
    </xdr:grpSp>
    <xdr:clientData/>
  </xdr:twoCellAnchor>
  <xdr:twoCellAnchor>
    <xdr:from>
      <xdr:col>13</xdr:col>
      <xdr:colOff>233680</xdr:colOff>
      <xdr:row>0</xdr:row>
      <xdr:rowOff>159174</xdr:rowOff>
    </xdr:from>
    <xdr:to>
      <xdr:col>14</xdr:col>
      <xdr:colOff>147320</xdr:colOff>
      <xdr:row>8</xdr:row>
      <xdr:rowOff>227754</xdr:rowOff>
    </xdr:to>
    <xdr:grpSp>
      <xdr:nvGrpSpPr>
        <xdr:cNvPr id="7" name="Group 23"/>
        <xdr:cNvGrpSpPr>
          <a:grpSpLocks/>
        </xdr:cNvGrpSpPr>
      </xdr:nvGrpSpPr>
      <xdr:grpSpPr bwMode="auto">
        <a:xfrm>
          <a:off x="9191413" y="159174"/>
          <a:ext cx="472440" cy="1499447"/>
          <a:chOff x="9667875" y="6667500"/>
          <a:chExt cx="527575" cy="1767393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01912" y="7095959"/>
            <a:ext cx="493538" cy="13389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9" name="Flowchart: Delay 22"/>
          <xdr:cNvSpPr>
            <a:spLocks noChangeArrowheads="1"/>
          </xdr:cNvSpPr>
        </xdr:nvSpPr>
        <xdr:spPr bwMode="auto">
          <a:xfrm rot="-5400000">
            <a:off x="9627480" y="6707895"/>
            <a:ext cx="412651" cy="331862"/>
          </a:xfrm>
          <a:prstGeom prst="flowChartDelay">
            <a:avLst/>
          </a:prstGeom>
          <a:solidFill>
            <a:srgbClr val="BFBFBF"/>
          </a:solidFill>
          <a:ln w="9525" algn="ctr">
            <a:noFill/>
            <a:round/>
            <a:headEnd/>
            <a:tailEnd/>
          </a:ln>
        </xdr:spPr>
      </xdr:sp>
      <xdr:sp macro="" textlink="">
        <xdr:nvSpPr>
          <xdr:cNvPr id="10" name="TextBox 15"/>
          <xdr:cNvSpPr txBox="1"/>
        </xdr:nvSpPr>
        <xdr:spPr>
          <a:xfrm rot="5400000">
            <a:off x="9592589" y="6777657"/>
            <a:ext cx="490942" cy="3063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200" b="1" baseline="0">
                <a:latin typeface="+mn-lt"/>
                <a:cs typeface="AngsanaUPC" panose="02020603050405020304" pitchFamily="18" charset="-34"/>
              </a:rPr>
              <a:t>76</a:t>
            </a:r>
            <a:endParaRPr lang="th-TH" sz="1200" b="1" baseline="0">
              <a:latin typeface="+mn-lt"/>
              <a:cs typeface="AngsanaUPC" panose="02020603050405020304" pitchFamily="18" charset="-34"/>
            </a:endParaRPr>
          </a:p>
        </xdr:txBody>
      </xdr:sp>
    </xdr:grpSp>
    <xdr:clientData/>
  </xdr:twoCellAnchor>
  <xdr:twoCellAnchor editAs="oneCell">
    <xdr:from>
      <xdr:col>10</xdr:col>
      <xdr:colOff>1786467</xdr:colOff>
      <xdr:row>0</xdr:row>
      <xdr:rowOff>0</xdr:rowOff>
    </xdr:from>
    <xdr:to>
      <xdr:col>13</xdr:col>
      <xdr:colOff>16934</xdr:colOff>
      <xdr:row>4</xdr:row>
      <xdr:rowOff>199814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263467" y="0"/>
          <a:ext cx="711200" cy="92794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1752600</xdr:colOff>
      <xdr:row>54</xdr:row>
      <xdr:rowOff>33867</xdr:rowOff>
    </xdr:from>
    <xdr:to>
      <xdr:col>12</xdr:col>
      <xdr:colOff>211667</xdr:colOff>
      <xdr:row>58</xdr:row>
      <xdr:rowOff>49107</xdr:rowOff>
    </xdr:to>
    <xdr:pic>
      <xdr:nvPicPr>
        <xdr:cNvPr id="40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12115800"/>
          <a:ext cx="685800" cy="86190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510540</xdr:colOff>
      <xdr:row>0</xdr:row>
      <xdr:rowOff>101600</xdr:rowOff>
    </xdr:from>
    <xdr:to>
      <xdr:col>20</xdr:col>
      <xdr:colOff>419100</xdr:colOff>
      <xdr:row>6</xdr:row>
      <xdr:rowOff>243840</xdr:rowOff>
    </xdr:to>
    <xdr:grpSp>
      <xdr:nvGrpSpPr>
        <xdr:cNvPr id="2" name="Group 23"/>
        <xdr:cNvGrpSpPr>
          <a:grpSpLocks/>
        </xdr:cNvGrpSpPr>
      </xdr:nvGrpSpPr>
      <xdr:grpSpPr bwMode="auto">
        <a:xfrm>
          <a:off x="10561320" y="101600"/>
          <a:ext cx="464820" cy="1490980"/>
          <a:chOff x="9667875" y="6667500"/>
          <a:chExt cx="527575" cy="176739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01912" y="7093487"/>
            <a:ext cx="493538" cy="13414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Flowchart: Delay 22"/>
          <xdr:cNvSpPr>
            <a:spLocks noChangeArrowheads="1"/>
          </xdr:cNvSpPr>
        </xdr:nvSpPr>
        <xdr:spPr bwMode="auto">
          <a:xfrm rot="-5400000">
            <a:off x="9627480" y="6707895"/>
            <a:ext cx="412651" cy="331862"/>
          </a:xfrm>
          <a:prstGeom prst="flowChartDelay">
            <a:avLst/>
          </a:prstGeom>
          <a:solidFill>
            <a:srgbClr val="BFBFBF"/>
          </a:solidFill>
          <a:ln w="9525" algn="ctr">
            <a:noFill/>
            <a:round/>
            <a:headEnd/>
            <a:tailEnd/>
          </a:ln>
        </xdr:spPr>
      </xdr:sp>
      <xdr:sp macro="" textlink="">
        <xdr:nvSpPr>
          <xdr:cNvPr id="5" name="TextBox 15"/>
          <xdr:cNvSpPr txBox="1"/>
        </xdr:nvSpPr>
        <xdr:spPr>
          <a:xfrm rot="5400000">
            <a:off x="9593345" y="6777176"/>
            <a:ext cx="489432" cy="3063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200" b="1" baseline="0">
                <a:latin typeface="+mn-lt"/>
                <a:cs typeface="AngsanaUPC" panose="02020603050405020304" pitchFamily="18" charset="-34"/>
              </a:rPr>
              <a:t>78</a:t>
            </a:r>
            <a:endParaRPr lang="th-TH" sz="1200" b="1" baseline="0">
              <a:latin typeface="+mn-lt"/>
              <a:cs typeface="AngsanaUPC" panose="02020603050405020304" pitchFamily="18" charset="-34"/>
            </a:endParaRPr>
          </a:p>
        </xdr:txBody>
      </xdr:sp>
    </xdr:grpSp>
    <xdr:clientData/>
  </xdr:twoCellAnchor>
  <xdr:twoCellAnchor>
    <xdr:from>
      <xdr:col>20</xdr:col>
      <xdr:colOff>38100</xdr:colOff>
      <xdr:row>47</xdr:row>
      <xdr:rowOff>83820</xdr:rowOff>
    </xdr:from>
    <xdr:to>
      <xdr:col>20</xdr:col>
      <xdr:colOff>358140</xdr:colOff>
      <xdr:row>57</xdr:row>
      <xdr:rowOff>60960</xdr:rowOff>
    </xdr:to>
    <xdr:grpSp>
      <xdr:nvGrpSpPr>
        <xdr:cNvPr id="6" name="Group 21"/>
        <xdr:cNvGrpSpPr>
          <a:grpSpLocks/>
        </xdr:cNvGrpSpPr>
      </xdr:nvGrpSpPr>
      <xdr:grpSpPr bwMode="auto">
        <a:xfrm>
          <a:off x="10645140" y="10972800"/>
          <a:ext cx="320040" cy="1905000"/>
          <a:chOff x="9686191" y="4267200"/>
          <a:chExt cx="372207" cy="2401867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703915" y="4267200"/>
            <a:ext cx="248138" cy="17293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8" name="Group 18"/>
          <xdr:cNvGrpSpPr>
            <a:grpSpLocks/>
          </xdr:cNvGrpSpPr>
        </xdr:nvGrpSpPr>
        <xdr:grpSpPr bwMode="auto">
          <a:xfrm>
            <a:off x="9686191" y="6073403"/>
            <a:ext cx="372207" cy="595664"/>
            <a:chOff x="9552841" y="6054353"/>
            <a:chExt cx="372207" cy="595664"/>
          </a:xfrm>
        </xdr:grpSpPr>
        <xdr:sp macro="" textlink="">
          <xdr:nvSpPr>
            <xdr:cNvPr id="9" name="Flowchart: Delay 19"/>
            <xdr:cNvSpPr>
              <a:spLocks noChangeArrowheads="1"/>
            </xdr:cNvSpPr>
          </xdr:nvSpPr>
          <xdr:spPr bwMode="auto">
            <a:xfrm rot="5400000">
              <a:off x="9443263" y="6168231"/>
              <a:ext cx="591364" cy="372207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10" name="TextBox 20"/>
            <xdr:cNvSpPr txBox="1"/>
          </xdr:nvSpPr>
          <xdr:spPr>
            <a:xfrm rot="5400000">
              <a:off x="9502443" y="6157924"/>
              <a:ext cx="499589" cy="29244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79</a:t>
              </a:r>
              <a:endParaRPr lang="th-TH" sz="1200">
                <a:effectLst/>
              </a:endParaRPr>
            </a:p>
            <a:p>
              <a:endParaRPr lang="th-TH" sz="1100">
                <a:latin typeface="+mn-lt"/>
              </a:endParaRPr>
            </a:p>
          </xdr:txBody>
        </xdr:sp>
      </xdr:grpSp>
    </xdr:grpSp>
    <xdr:clientData/>
  </xdr:twoCellAnchor>
  <xdr:twoCellAnchor>
    <xdr:from>
      <xdr:col>20</xdr:col>
      <xdr:colOff>480060</xdr:colOff>
      <xdr:row>1</xdr:row>
      <xdr:rowOff>0</xdr:rowOff>
    </xdr:from>
    <xdr:to>
      <xdr:col>22</xdr:col>
      <xdr:colOff>42220</xdr:colOff>
      <xdr:row>5</xdr:row>
      <xdr:rowOff>61568</xdr:rowOff>
    </xdr:to>
    <xdr:sp macro="" textlink="">
      <xdr:nvSpPr>
        <xdr:cNvPr id="11" name="เครื่องหมายบั้ง 10"/>
        <xdr:cNvSpPr/>
      </xdr:nvSpPr>
      <xdr:spPr bwMode="auto">
        <a:xfrm rot="16200000">
          <a:off x="11755606" y="344954"/>
          <a:ext cx="907388" cy="674680"/>
        </a:xfrm>
        <a:prstGeom prst="chevron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21</xdr:col>
      <xdr:colOff>62492</xdr:colOff>
      <xdr:row>1</xdr:row>
      <xdr:rowOff>83825</xdr:rowOff>
    </xdr:from>
    <xdr:to>
      <xdr:col>21</xdr:col>
      <xdr:colOff>418950</xdr:colOff>
      <xdr:row>4</xdr:row>
      <xdr:rowOff>214454</xdr:rowOff>
    </xdr:to>
    <xdr:sp macro="" textlink="">
      <xdr:nvSpPr>
        <xdr:cNvPr id="12" name="TextBox 11"/>
        <xdr:cNvSpPr txBox="1"/>
      </xdr:nvSpPr>
      <xdr:spPr>
        <a:xfrm rot="5400000">
          <a:off x="11856866" y="466211"/>
          <a:ext cx="664029" cy="3564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400" baseline="0">
              <a:latin typeface="Calibri" pitchFamily="34" charset="0"/>
              <a:cs typeface="Calibri" pitchFamily="34" charset="0"/>
            </a:rPr>
            <a:t>79</a:t>
          </a:r>
          <a:endParaRPr lang="th-TH" sz="1400" baseline="0">
            <a:latin typeface="Calibri" pitchFamily="34" charset="0"/>
            <a:cs typeface="Calibri" pitchFamily="34" charset="0"/>
          </a:endParaRPr>
        </a:p>
      </xdr:txBody>
    </xdr:sp>
    <xdr:clientData/>
  </xdr:twoCellAnchor>
  <xdr:twoCellAnchor editAs="oneCell">
    <xdr:from>
      <xdr:col>15</xdr:col>
      <xdr:colOff>1638300</xdr:colOff>
      <xdr:row>0</xdr:row>
      <xdr:rowOff>53340</xdr:rowOff>
    </xdr:from>
    <xdr:to>
      <xdr:col>17</xdr:col>
      <xdr:colOff>297180</xdr:colOff>
      <xdr:row>4</xdr:row>
      <xdr:rowOff>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717280" y="53340"/>
          <a:ext cx="746760" cy="7086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7620</xdr:colOff>
      <xdr:row>53</xdr:row>
      <xdr:rowOff>114300</xdr:rowOff>
    </xdr:from>
    <xdr:to>
      <xdr:col>17</xdr:col>
      <xdr:colOff>274320</xdr:colOff>
      <xdr:row>58</xdr:row>
      <xdr:rowOff>15240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740140" y="12374880"/>
          <a:ext cx="701040" cy="685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93350</xdr:colOff>
      <xdr:row>5</xdr:row>
      <xdr:rowOff>188595</xdr:rowOff>
    </xdr:from>
    <xdr:to>
      <xdr:col>17</xdr:col>
      <xdr:colOff>173361</xdr:colOff>
      <xdr:row>25</xdr:row>
      <xdr:rowOff>59055</xdr:rowOff>
    </xdr:to>
    <xdr:grpSp>
      <xdr:nvGrpSpPr>
        <xdr:cNvPr id="2" name="Group 8"/>
        <xdr:cNvGrpSpPr/>
      </xdr:nvGrpSpPr>
      <xdr:grpSpPr>
        <a:xfrm>
          <a:off x="9758050" y="1268095"/>
          <a:ext cx="334011" cy="4607560"/>
          <a:chOff x="9439275" y="1771650"/>
          <a:chExt cx="542926" cy="4867279"/>
        </a:xfrm>
      </xdr:grpSpPr>
      <xdr:grpSp>
        <xdr:nvGrpSpPr>
          <xdr:cNvPr id="3" name="Group 13"/>
          <xdr:cNvGrpSpPr/>
        </xdr:nvGrpSpPr>
        <xdr:grpSpPr>
          <a:xfrm>
            <a:off x="9554279" y="6191249"/>
            <a:ext cx="427922" cy="447680"/>
            <a:chOff x="9554279" y="6191249"/>
            <a:chExt cx="427922" cy="447680"/>
          </a:xfrm>
        </xdr:grpSpPr>
        <xdr:sp macro="" textlink="">
          <xdr:nvSpPr>
            <xdr:cNvPr id="5" name="Flowchart: Delay 12"/>
            <xdr:cNvSpPr/>
          </xdr:nvSpPr>
          <xdr:spPr bwMode="auto">
            <a:xfrm rot="5400000">
              <a:off x="9568801" y="6187425"/>
              <a:ext cx="409575" cy="41722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9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12</xdr:col>
      <xdr:colOff>590550</xdr:colOff>
      <xdr:row>22</xdr:row>
      <xdr:rowOff>126999</xdr:rowOff>
    </xdr:from>
    <xdr:to>
      <xdr:col>13</xdr:col>
      <xdr:colOff>273049</xdr:colOff>
      <xdr:row>26</xdr:row>
      <xdr:rowOff>107950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27570" y="5994399"/>
          <a:ext cx="276859" cy="10477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9"/>
  <sheetViews>
    <sheetView showGridLines="0" tabSelected="1" workbookViewId="0">
      <selection activeCell="J7" sqref="J7"/>
    </sheetView>
  </sheetViews>
  <sheetFormatPr defaultColWidth="8.109375" defaultRowHeight="18"/>
  <cols>
    <col min="1" max="1" width="2.33203125" style="32" customWidth="1"/>
    <col min="2" max="2" width="5.44140625" style="32" customWidth="1"/>
    <col min="3" max="3" width="11.6640625" style="32" customWidth="1"/>
    <col min="4" max="4" width="18.44140625" style="32" customWidth="1"/>
    <col min="5" max="6" width="9.109375" style="32" customWidth="1"/>
    <col min="7" max="7" width="9.44140625" style="32" customWidth="1"/>
    <col min="8" max="10" width="10.77734375" style="32" customWidth="1"/>
    <col min="11" max="11" width="0.88671875" style="32" customWidth="1"/>
    <col min="12" max="12" width="2.33203125" style="32" customWidth="1"/>
    <col min="13" max="13" width="1.109375" style="32" customWidth="1"/>
    <col min="14" max="14" width="39.6640625" style="32" customWidth="1"/>
    <col min="15" max="15" width="3.6640625" style="31" customWidth="1"/>
    <col min="16" max="16" width="4.33203125" style="31" customWidth="1"/>
    <col min="17" max="17" width="3.5546875" style="31" customWidth="1"/>
    <col min="18" max="18" width="2.5546875" style="31" customWidth="1"/>
    <col min="19" max="16384" width="8.109375" style="31"/>
  </cols>
  <sheetData>
    <row r="1" spans="1:14" s="67" customFormat="1">
      <c r="A1" s="68"/>
      <c r="B1" s="68" t="s">
        <v>439</v>
      </c>
      <c r="C1" s="69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s="35" customFormat="1">
      <c r="A2" s="70"/>
      <c r="B2" s="68" t="s">
        <v>440</v>
      </c>
      <c r="C2" s="69"/>
      <c r="D2" s="68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s="67" customFormat="1" ht="6" customHeight="1">
      <c r="A3" s="68"/>
      <c r="B3" s="68"/>
      <c r="C3" s="69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4" s="40" customFormat="1" ht="22.5" customHeight="1">
      <c r="A4" s="240" t="s">
        <v>148</v>
      </c>
      <c r="B4" s="240"/>
      <c r="C4" s="240"/>
      <c r="D4" s="240"/>
      <c r="E4" s="66">
        <v>2557</v>
      </c>
      <c r="F4" s="66">
        <v>2558</v>
      </c>
      <c r="G4" s="66">
        <v>2559</v>
      </c>
      <c r="H4" s="66">
        <v>2560</v>
      </c>
      <c r="I4" s="66">
        <v>2561</v>
      </c>
      <c r="J4" s="66">
        <v>2562</v>
      </c>
      <c r="K4" s="66"/>
      <c r="L4" s="240" t="s">
        <v>147</v>
      </c>
      <c r="M4" s="240"/>
      <c r="N4" s="240"/>
    </row>
    <row r="5" spans="1:14" s="40" customFormat="1" ht="22.5" customHeight="1">
      <c r="A5" s="241"/>
      <c r="B5" s="241"/>
      <c r="C5" s="241"/>
      <c r="D5" s="241"/>
      <c r="E5" s="65" t="s">
        <v>146</v>
      </c>
      <c r="F5" s="65" t="s">
        <v>145</v>
      </c>
      <c r="G5" s="65" t="s">
        <v>144</v>
      </c>
      <c r="H5" s="65" t="s">
        <v>143</v>
      </c>
      <c r="I5" s="65" t="s">
        <v>435</v>
      </c>
      <c r="J5" s="65" t="s">
        <v>438</v>
      </c>
      <c r="K5" s="64"/>
      <c r="L5" s="241"/>
      <c r="M5" s="241"/>
      <c r="N5" s="241"/>
    </row>
    <row r="6" spans="1:14" s="40" customFormat="1" ht="3.6" customHeight="1">
      <c r="E6" s="62"/>
      <c r="F6" s="63"/>
      <c r="G6" s="63"/>
      <c r="H6" s="63"/>
      <c r="I6" s="63"/>
      <c r="J6" s="63"/>
      <c r="K6" s="62"/>
      <c r="L6" s="61"/>
      <c r="M6" s="61"/>
      <c r="N6" s="61"/>
    </row>
    <row r="7" spans="1:14" s="80" customFormat="1" ht="23.4" customHeight="1">
      <c r="A7" s="239" t="s">
        <v>191</v>
      </c>
      <c r="B7" s="239"/>
      <c r="C7" s="239"/>
      <c r="D7" s="242"/>
      <c r="E7" s="233">
        <v>7897513</v>
      </c>
      <c r="F7" s="81">
        <v>8883346</v>
      </c>
      <c r="G7" s="81">
        <v>10052729</v>
      </c>
      <c r="H7" s="81">
        <v>10052729</v>
      </c>
      <c r="I7" s="81">
        <v>1626647</v>
      </c>
      <c r="J7" s="81">
        <v>9914536</v>
      </c>
      <c r="K7" s="238" t="s">
        <v>190</v>
      </c>
      <c r="L7" s="239"/>
      <c r="M7" s="239"/>
      <c r="N7" s="239"/>
    </row>
    <row r="8" spans="1:14" s="48" customFormat="1" ht="23.4" customHeight="1">
      <c r="A8" s="51" t="s">
        <v>188</v>
      </c>
      <c r="B8" s="50" t="s">
        <v>189</v>
      </c>
      <c r="C8" s="230"/>
      <c r="D8" s="231"/>
      <c r="E8" s="229">
        <v>221691</v>
      </c>
      <c r="F8" s="53">
        <v>286366</v>
      </c>
      <c r="G8" s="53">
        <v>322891</v>
      </c>
      <c r="H8" s="53">
        <v>313219</v>
      </c>
      <c r="I8" s="53">
        <v>360969</v>
      </c>
      <c r="J8" s="53">
        <v>327264</v>
      </c>
      <c r="K8" s="77"/>
      <c r="L8" s="51" t="s">
        <v>188</v>
      </c>
      <c r="M8" s="50" t="s">
        <v>187</v>
      </c>
      <c r="N8" s="50"/>
    </row>
    <row r="9" spans="1:14" s="48" customFormat="1" ht="23.4" customHeight="1">
      <c r="A9" s="51" t="s">
        <v>185</v>
      </c>
      <c r="B9" s="50" t="s">
        <v>186</v>
      </c>
      <c r="C9" s="230"/>
      <c r="D9" s="231"/>
      <c r="E9" s="229">
        <v>87079</v>
      </c>
      <c r="F9" s="53">
        <v>99874</v>
      </c>
      <c r="G9" s="53">
        <v>107318</v>
      </c>
      <c r="H9" s="53">
        <v>122791</v>
      </c>
      <c r="I9" s="53">
        <v>140898</v>
      </c>
      <c r="J9" s="53">
        <v>111556</v>
      </c>
      <c r="K9" s="77"/>
      <c r="L9" s="51" t="s">
        <v>185</v>
      </c>
      <c r="M9" s="50" t="s">
        <v>184</v>
      </c>
      <c r="N9" s="50"/>
    </row>
    <row r="10" spans="1:14" s="48" customFormat="1" ht="23.4" customHeight="1">
      <c r="A10" s="51" t="s">
        <v>182</v>
      </c>
      <c r="B10" s="50" t="s">
        <v>183</v>
      </c>
      <c r="C10" s="230"/>
      <c r="D10" s="231"/>
      <c r="E10" s="229"/>
      <c r="F10" s="53"/>
      <c r="G10" s="53"/>
      <c r="H10" s="53"/>
      <c r="I10" s="53"/>
      <c r="J10" s="53"/>
      <c r="K10" s="77"/>
      <c r="L10" s="51" t="s">
        <v>182</v>
      </c>
      <c r="M10" s="50" t="s">
        <v>181</v>
      </c>
      <c r="N10" s="50"/>
    </row>
    <row r="11" spans="1:14" s="48" customFormat="1" ht="23.4" customHeight="1">
      <c r="A11" s="79"/>
      <c r="B11" s="79" t="s">
        <v>180</v>
      </c>
      <c r="C11" s="230"/>
      <c r="D11" s="231"/>
      <c r="E11" s="229">
        <v>51603</v>
      </c>
      <c r="F11" s="53">
        <v>71955</v>
      </c>
      <c r="G11" s="53">
        <v>82101</v>
      </c>
      <c r="H11" s="53">
        <v>95584</v>
      </c>
      <c r="I11" s="53">
        <v>103128</v>
      </c>
      <c r="J11" s="53">
        <v>95265</v>
      </c>
      <c r="K11" s="77"/>
      <c r="L11" s="51"/>
      <c r="M11" s="50"/>
      <c r="N11" s="50" t="s">
        <v>179</v>
      </c>
    </row>
    <row r="12" spans="1:14" s="48" customFormat="1" ht="23.4" customHeight="1">
      <c r="A12" s="51" t="s">
        <v>177</v>
      </c>
      <c r="B12" s="50" t="s">
        <v>178</v>
      </c>
      <c r="C12" s="230"/>
      <c r="D12" s="231"/>
      <c r="E12" s="234">
        <v>1038966</v>
      </c>
      <c r="F12" s="53">
        <v>1168714</v>
      </c>
      <c r="G12" s="53">
        <v>1350882</v>
      </c>
      <c r="H12" s="53">
        <v>1453339</v>
      </c>
      <c r="I12" s="53">
        <v>1511332</v>
      </c>
      <c r="J12" s="53">
        <v>1424503</v>
      </c>
      <c r="K12" s="77"/>
      <c r="L12" s="51" t="s">
        <v>177</v>
      </c>
      <c r="M12" s="50" t="s">
        <v>176</v>
      </c>
      <c r="N12" s="50"/>
    </row>
    <row r="13" spans="1:14" s="48" customFormat="1" ht="23.4" customHeight="1">
      <c r="A13" s="51" t="s">
        <v>174</v>
      </c>
      <c r="B13" s="50" t="s">
        <v>175</v>
      </c>
      <c r="C13" s="230"/>
      <c r="D13" s="231"/>
      <c r="E13" s="229">
        <v>142734</v>
      </c>
      <c r="F13" s="53">
        <v>185834</v>
      </c>
      <c r="G13" s="53">
        <v>280817</v>
      </c>
      <c r="H13" s="53">
        <v>347308</v>
      </c>
      <c r="I13" s="53">
        <v>423850</v>
      </c>
      <c r="J13" s="53">
        <v>413226</v>
      </c>
      <c r="K13" s="77"/>
      <c r="L13" s="51" t="s">
        <v>174</v>
      </c>
      <c r="M13" s="50" t="s">
        <v>173</v>
      </c>
      <c r="N13" s="50"/>
    </row>
    <row r="14" spans="1:14" s="48" customFormat="1" ht="23.4" customHeight="1">
      <c r="A14" s="51" t="s">
        <v>171</v>
      </c>
      <c r="B14" s="50" t="s">
        <v>172</v>
      </c>
      <c r="C14" s="230"/>
      <c r="D14" s="231"/>
      <c r="E14" s="229">
        <v>139877</v>
      </c>
      <c r="F14" s="53">
        <v>156913</v>
      </c>
      <c r="G14" s="53">
        <v>164587</v>
      </c>
      <c r="H14" s="53">
        <v>167801</v>
      </c>
      <c r="I14" s="53">
        <v>169172</v>
      </c>
      <c r="J14" s="53">
        <v>149716</v>
      </c>
      <c r="K14" s="77"/>
      <c r="L14" s="51" t="s">
        <v>171</v>
      </c>
      <c r="M14" s="50" t="s">
        <v>170</v>
      </c>
      <c r="N14" s="50"/>
    </row>
    <row r="15" spans="1:14" s="48" customFormat="1" ht="23.4" customHeight="1">
      <c r="A15" s="51" t="s">
        <v>168</v>
      </c>
      <c r="B15" s="50" t="s">
        <v>169</v>
      </c>
      <c r="C15" s="230"/>
      <c r="D15" s="231"/>
      <c r="E15" s="229">
        <v>295406</v>
      </c>
      <c r="F15" s="53">
        <v>290441</v>
      </c>
      <c r="G15" s="53">
        <v>300710</v>
      </c>
      <c r="H15" s="53">
        <v>299753</v>
      </c>
      <c r="I15" s="53">
        <v>315952</v>
      </c>
      <c r="J15" s="53">
        <v>283530</v>
      </c>
      <c r="K15" s="77"/>
      <c r="L15" s="51" t="s">
        <v>168</v>
      </c>
      <c r="M15" s="50" t="s">
        <v>167</v>
      </c>
      <c r="N15" s="50"/>
    </row>
    <row r="16" spans="1:14" s="48" customFormat="1" ht="23.4" customHeight="1">
      <c r="A16" s="51" t="s">
        <v>165</v>
      </c>
      <c r="B16" s="50" t="s">
        <v>166</v>
      </c>
      <c r="C16" s="230"/>
      <c r="D16" s="231"/>
      <c r="E16" s="229">
        <v>63872</v>
      </c>
      <c r="F16" s="53">
        <v>74662</v>
      </c>
      <c r="G16" s="53">
        <v>82828</v>
      </c>
      <c r="H16" s="53">
        <v>88067</v>
      </c>
      <c r="I16" s="53">
        <v>88420</v>
      </c>
      <c r="J16" s="53">
        <v>78585</v>
      </c>
      <c r="K16" s="77"/>
      <c r="L16" s="51" t="s">
        <v>165</v>
      </c>
      <c r="M16" s="50" t="s">
        <v>164</v>
      </c>
      <c r="N16" s="50"/>
    </row>
    <row r="17" spans="1:15" s="48" customFormat="1" ht="23.4" customHeight="1">
      <c r="A17" s="51" t="s">
        <v>162</v>
      </c>
      <c r="B17" s="50" t="s">
        <v>163</v>
      </c>
      <c r="C17" s="230"/>
      <c r="D17" s="231"/>
      <c r="E17" s="234">
        <v>1150718</v>
      </c>
      <c r="F17" s="53">
        <v>1293436</v>
      </c>
      <c r="G17" s="53">
        <v>1500608</v>
      </c>
      <c r="H17" s="53">
        <v>1617947</v>
      </c>
      <c r="I17" s="53">
        <v>1674376</v>
      </c>
      <c r="J17" s="53">
        <v>1588369</v>
      </c>
      <c r="K17" s="77"/>
      <c r="L17" s="51" t="s">
        <v>162</v>
      </c>
      <c r="M17" s="50" t="s">
        <v>161</v>
      </c>
      <c r="N17" s="50"/>
    </row>
    <row r="18" spans="1:15" s="48" customFormat="1" ht="23.4" customHeight="1">
      <c r="A18" s="51" t="s">
        <v>159</v>
      </c>
      <c r="B18" s="50" t="s">
        <v>160</v>
      </c>
      <c r="C18" s="230"/>
      <c r="D18" s="231"/>
      <c r="E18" s="229">
        <v>1207016</v>
      </c>
      <c r="F18" s="53">
        <v>1255751</v>
      </c>
      <c r="G18" s="53">
        <v>1455814</v>
      </c>
      <c r="H18" s="53">
        <v>1400746</v>
      </c>
      <c r="I18" s="53">
        <v>1318840</v>
      </c>
      <c r="J18" s="53">
        <v>1200049</v>
      </c>
      <c r="K18" s="77"/>
      <c r="L18" s="51" t="s">
        <v>159</v>
      </c>
      <c r="M18" s="50" t="s">
        <v>158</v>
      </c>
      <c r="N18" s="50"/>
    </row>
    <row r="19" spans="1:15" s="48" customFormat="1" ht="23.4" customHeight="1">
      <c r="A19" s="51" t="s">
        <v>156</v>
      </c>
      <c r="B19" s="50" t="s">
        <v>157</v>
      </c>
      <c r="C19" s="230"/>
      <c r="D19" s="231"/>
      <c r="E19" s="229">
        <v>1020635</v>
      </c>
      <c r="F19" s="53">
        <v>1138978</v>
      </c>
      <c r="G19" s="53">
        <v>1284772</v>
      </c>
      <c r="H19" s="53">
        <v>1295596</v>
      </c>
      <c r="I19" s="53">
        <v>1390135</v>
      </c>
      <c r="J19" s="53">
        <v>1251781</v>
      </c>
      <c r="K19" s="77"/>
      <c r="L19" s="51" t="s">
        <v>156</v>
      </c>
      <c r="M19" s="50" t="s">
        <v>155</v>
      </c>
      <c r="N19" s="50"/>
    </row>
    <row r="20" spans="1:15" s="48" customFormat="1" ht="23.4" customHeight="1">
      <c r="A20" s="51" t="s">
        <v>153</v>
      </c>
      <c r="B20" s="50" t="s">
        <v>154</v>
      </c>
      <c r="C20" s="230"/>
      <c r="D20" s="231"/>
      <c r="E20" s="229">
        <v>260922</v>
      </c>
      <c r="F20" s="53">
        <v>297775</v>
      </c>
      <c r="G20" s="53">
        <v>306803</v>
      </c>
      <c r="H20" s="53">
        <v>326253</v>
      </c>
      <c r="I20" s="53">
        <v>338332</v>
      </c>
      <c r="J20" s="53">
        <v>276759</v>
      </c>
      <c r="K20" s="77"/>
      <c r="L20" s="51" t="s">
        <v>153</v>
      </c>
      <c r="M20" s="50" t="s">
        <v>152</v>
      </c>
      <c r="N20" s="50"/>
      <c r="O20" s="57"/>
    </row>
    <row r="21" spans="1:15" s="48" customFormat="1" ht="23.4" customHeight="1">
      <c r="A21" s="51" t="s">
        <v>150</v>
      </c>
      <c r="B21" s="50" t="s">
        <v>151</v>
      </c>
      <c r="C21" s="230"/>
      <c r="D21" s="231"/>
      <c r="E21" s="229">
        <v>1070806</v>
      </c>
      <c r="F21" s="53">
        <v>1201615</v>
      </c>
      <c r="G21" s="53">
        <v>1289268</v>
      </c>
      <c r="H21" s="53">
        <v>1298238</v>
      </c>
      <c r="I21" s="53">
        <v>1298134</v>
      </c>
      <c r="J21" s="53">
        <v>1191487</v>
      </c>
      <c r="K21" s="77"/>
      <c r="L21" s="51" t="s">
        <v>150</v>
      </c>
      <c r="M21" s="50" t="s">
        <v>149</v>
      </c>
      <c r="N21" s="50"/>
      <c r="O21" s="57"/>
    </row>
    <row r="22" spans="1:15" s="71" customFormat="1" ht="49.2" customHeight="1">
      <c r="A22" s="74"/>
      <c r="B22" s="73"/>
      <c r="C22" s="76"/>
      <c r="D22" s="76"/>
      <c r="E22" s="76"/>
      <c r="F22" s="75"/>
      <c r="G22" s="75"/>
      <c r="H22" s="75"/>
      <c r="I22" s="75"/>
      <c r="J22" s="75"/>
      <c r="K22" s="75"/>
      <c r="L22" s="74"/>
      <c r="M22" s="73"/>
      <c r="N22" s="73"/>
      <c r="O22" s="72"/>
    </row>
    <row r="23" spans="1:15" s="71" customFormat="1" ht="36" customHeight="1">
      <c r="A23" s="74"/>
      <c r="B23" s="73"/>
      <c r="C23" s="76"/>
      <c r="D23" s="76"/>
      <c r="E23" s="76"/>
      <c r="F23" s="75"/>
      <c r="G23" s="75"/>
      <c r="H23" s="75"/>
      <c r="I23" s="75"/>
      <c r="J23" s="75"/>
      <c r="K23" s="75"/>
      <c r="L23" s="74"/>
      <c r="M23" s="73"/>
      <c r="N23" s="73"/>
      <c r="O23" s="72"/>
    </row>
    <row r="24" spans="1:15" s="67" customFormat="1">
      <c r="A24" s="68"/>
      <c r="B24" s="68" t="s">
        <v>441</v>
      </c>
      <c r="C24" s="69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</row>
    <row r="25" spans="1:15" s="35" customFormat="1">
      <c r="A25" s="70"/>
      <c r="B25" s="68" t="s">
        <v>442</v>
      </c>
      <c r="C25" s="69"/>
      <c r="D25" s="68"/>
      <c r="E25" s="70"/>
      <c r="F25" s="70"/>
      <c r="G25" s="70"/>
      <c r="H25" s="70"/>
      <c r="I25" s="70"/>
      <c r="J25" s="70"/>
      <c r="K25" s="70"/>
      <c r="L25" s="70"/>
      <c r="M25" s="70"/>
      <c r="N25" s="70"/>
    </row>
    <row r="26" spans="1:15" s="67" customFormat="1" ht="6" customHeight="1">
      <c r="A26" s="68"/>
      <c r="B26" s="68"/>
      <c r="C26" s="69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7" spans="1:15" s="40" customFormat="1" ht="22.5" customHeight="1">
      <c r="A27" s="240" t="s">
        <v>148</v>
      </c>
      <c r="B27" s="240"/>
      <c r="C27" s="240"/>
      <c r="D27" s="240"/>
      <c r="E27" s="66">
        <v>2557</v>
      </c>
      <c r="F27" s="66">
        <v>2558</v>
      </c>
      <c r="G27" s="66">
        <v>2559</v>
      </c>
      <c r="H27" s="66">
        <v>2560</v>
      </c>
      <c r="I27" s="66">
        <v>2561</v>
      </c>
      <c r="J27" s="66">
        <v>2562</v>
      </c>
      <c r="K27" s="66"/>
      <c r="L27" s="240" t="s">
        <v>147</v>
      </c>
      <c r="M27" s="240"/>
      <c r="N27" s="240"/>
    </row>
    <row r="28" spans="1:15" s="40" customFormat="1" ht="22.5" customHeight="1">
      <c r="A28" s="241"/>
      <c r="B28" s="241"/>
      <c r="C28" s="241"/>
      <c r="D28" s="241"/>
      <c r="E28" s="65" t="s">
        <v>146</v>
      </c>
      <c r="F28" s="65" t="s">
        <v>145</v>
      </c>
      <c r="G28" s="65" t="s">
        <v>144</v>
      </c>
      <c r="H28" s="65" t="s">
        <v>143</v>
      </c>
      <c r="I28" s="65" t="s">
        <v>435</v>
      </c>
      <c r="J28" s="65" t="s">
        <v>438</v>
      </c>
      <c r="K28" s="64"/>
      <c r="L28" s="241"/>
      <c r="M28" s="241"/>
      <c r="N28" s="241"/>
    </row>
    <row r="29" spans="1:15" s="40" customFormat="1" ht="3" customHeight="1">
      <c r="A29" s="61"/>
      <c r="B29" s="61"/>
      <c r="C29" s="61"/>
      <c r="D29" s="61"/>
      <c r="E29" s="63"/>
      <c r="F29" s="63"/>
      <c r="G29" s="63"/>
      <c r="H29" s="63"/>
      <c r="I29" s="63"/>
      <c r="J29" s="63"/>
      <c r="K29" s="62"/>
      <c r="L29" s="61"/>
      <c r="M29" s="61"/>
      <c r="N29" s="61"/>
    </row>
    <row r="30" spans="1:15" s="48" customFormat="1" ht="27.75" customHeight="1">
      <c r="A30" s="51" t="s">
        <v>141</v>
      </c>
      <c r="B30" s="50" t="s">
        <v>142</v>
      </c>
      <c r="C30" s="230"/>
      <c r="D30" s="231"/>
      <c r="E30" s="229">
        <v>207050</v>
      </c>
      <c r="F30" s="53">
        <v>325628</v>
      </c>
      <c r="G30" s="53">
        <v>380619</v>
      </c>
      <c r="H30" s="53">
        <v>411361</v>
      </c>
      <c r="I30" s="53">
        <v>424276</v>
      </c>
      <c r="J30" s="53">
        <v>385629</v>
      </c>
      <c r="K30" s="52"/>
      <c r="L30" s="51" t="s">
        <v>141</v>
      </c>
      <c r="M30" s="50" t="s">
        <v>140</v>
      </c>
      <c r="N30" s="50"/>
      <c r="O30" s="57"/>
    </row>
    <row r="31" spans="1:15" s="48" customFormat="1" ht="25.5" customHeight="1">
      <c r="A31" s="51" t="s">
        <v>138</v>
      </c>
      <c r="B31" s="50" t="s">
        <v>139</v>
      </c>
      <c r="C31" s="230"/>
      <c r="D31" s="231"/>
      <c r="E31" s="229">
        <v>27001</v>
      </c>
      <c r="F31" s="53">
        <v>29201</v>
      </c>
      <c r="G31" s="53">
        <v>34081</v>
      </c>
      <c r="H31" s="53">
        <v>43739</v>
      </c>
      <c r="I31" s="53">
        <v>45949</v>
      </c>
      <c r="J31" s="53">
        <v>36309</v>
      </c>
      <c r="K31" s="52"/>
      <c r="L31" s="51" t="s">
        <v>138</v>
      </c>
      <c r="M31" s="50" t="s">
        <v>137</v>
      </c>
      <c r="N31" s="50"/>
      <c r="O31" s="57"/>
    </row>
    <row r="32" spans="1:15" s="48" customFormat="1" ht="26.25" customHeight="1">
      <c r="A32" s="51" t="s">
        <v>134</v>
      </c>
      <c r="B32" s="50" t="s">
        <v>136</v>
      </c>
      <c r="C32" s="230"/>
      <c r="D32" s="231"/>
      <c r="E32" s="229"/>
      <c r="F32" s="53"/>
      <c r="G32" s="53"/>
      <c r="H32" s="53"/>
      <c r="I32" s="53"/>
      <c r="J32" s="53"/>
      <c r="K32" s="52"/>
      <c r="L32" s="51"/>
      <c r="M32" s="50"/>
      <c r="N32" s="50"/>
      <c r="O32" s="57"/>
    </row>
    <row r="33" spans="1:15" s="48" customFormat="1" ht="16.5" customHeight="1">
      <c r="A33" s="51"/>
      <c r="B33" s="50" t="s">
        <v>135</v>
      </c>
      <c r="C33" s="230"/>
      <c r="D33" s="231"/>
      <c r="E33" s="229">
        <v>11126</v>
      </c>
      <c r="F33" s="53">
        <v>13718</v>
      </c>
      <c r="G33" s="53">
        <v>16906</v>
      </c>
      <c r="H33" s="53">
        <v>19469</v>
      </c>
      <c r="I33" s="53">
        <v>18806</v>
      </c>
      <c r="J33" s="53">
        <v>13342</v>
      </c>
      <c r="K33" s="52"/>
      <c r="L33" s="51" t="s">
        <v>134</v>
      </c>
      <c r="M33" s="50" t="s">
        <v>133</v>
      </c>
      <c r="N33" s="50"/>
      <c r="O33" s="57"/>
    </row>
    <row r="34" spans="1:15" s="48" customFormat="1" ht="27.75" customHeight="1">
      <c r="A34" s="51" t="s">
        <v>131</v>
      </c>
      <c r="B34" s="50" t="s">
        <v>132</v>
      </c>
      <c r="C34" s="230"/>
      <c r="D34" s="231"/>
      <c r="E34" s="229"/>
      <c r="F34" s="53"/>
      <c r="G34" s="53"/>
      <c r="H34" s="53"/>
      <c r="I34" s="53"/>
      <c r="J34" s="53"/>
      <c r="K34" s="52"/>
      <c r="L34" s="51" t="s">
        <v>131</v>
      </c>
      <c r="M34" s="50" t="s">
        <v>130</v>
      </c>
      <c r="N34" s="50"/>
      <c r="O34" s="57"/>
    </row>
    <row r="35" spans="1:15" s="48" customFormat="1" ht="16.5" customHeight="1">
      <c r="A35" s="51"/>
      <c r="B35" s="50" t="s">
        <v>129</v>
      </c>
      <c r="C35" s="230"/>
      <c r="D35" s="231"/>
      <c r="E35" s="229">
        <v>13556</v>
      </c>
      <c r="F35" s="53">
        <v>10750</v>
      </c>
      <c r="G35" s="53">
        <v>11603</v>
      </c>
      <c r="H35" s="53">
        <v>14873</v>
      </c>
      <c r="I35" s="53">
        <v>16674</v>
      </c>
      <c r="J35" s="53">
        <v>10951</v>
      </c>
      <c r="K35" s="52"/>
      <c r="L35" s="51"/>
      <c r="M35" s="50" t="s">
        <v>128</v>
      </c>
      <c r="N35" s="50"/>
      <c r="O35" s="57"/>
    </row>
    <row r="36" spans="1:15" s="48" customFormat="1" ht="27.75" customHeight="1">
      <c r="A36" s="51" t="s">
        <v>126</v>
      </c>
      <c r="B36" s="50" t="s">
        <v>127</v>
      </c>
      <c r="C36" s="230"/>
      <c r="D36" s="231"/>
      <c r="E36" s="229"/>
      <c r="F36" s="53"/>
      <c r="G36" s="53"/>
      <c r="H36" s="53"/>
      <c r="I36" s="53"/>
      <c r="J36" s="53"/>
      <c r="K36" s="52"/>
      <c r="L36" s="51" t="s">
        <v>126</v>
      </c>
      <c r="M36" s="50" t="s">
        <v>125</v>
      </c>
      <c r="N36" s="50"/>
      <c r="O36" s="57"/>
    </row>
    <row r="37" spans="1:15" s="48" customFormat="1" ht="16.5" customHeight="1">
      <c r="A37" s="51"/>
      <c r="B37" s="50" t="s">
        <v>124</v>
      </c>
      <c r="C37" s="230"/>
      <c r="D37" s="231"/>
      <c r="E37" s="229">
        <v>668466</v>
      </c>
      <c r="F37" s="53">
        <v>735905</v>
      </c>
      <c r="G37" s="53">
        <v>800105</v>
      </c>
      <c r="H37" s="53">
        <v>766043</v>
      </c>
      <c r="I37" s="53">
        <v>770792</v>
      </c>
      <c r="J37" s="53">
        <v>750699</v>
      </c>
      <c r="K37" s="52"/>
      <c r="L37" s="51"/>
      <c r="M37" s="50"/>
      <c r="N37" s="50" t="s">
        <v>123</v>
      </c>
      <c r="O37" s="57"/>
    </row>
    <row r="38" spans="1:15" s="48" customFormat="1" ht="27.75" customHeight="1">
      <c r="A38" s="51" t="s">
        <v>121</v>
      </c>
      <c r="B38" s="50" t="s">
        <v>122</v>
      </c>
      <c r="C38" s="230"/>
      <c r="D38" s="231"/>
      <c r="E38" s="229">
        <v>2803</v>
      </c>
      <c r="F38" s="53">
        <v>1910</v>
      </c>
      <c r="G38" s="53">
        <v>2219</v>
      </c>
      <c r="H38" s="53">
        <v>1911</v>
      </c>
      <c r="I38" s="53">
        <v>2402</v>
      </c>
      <c r="J38" s="53">
        <v>2678</v>
      </c>
      <c r="K38" s="52"/>
      <c r="L38" s="51" t="s">
        <v>121</v>
      </c>
      <c r="M38" s="50" t="s">
        <v>120</v>
      </c>
      <c r="N38" s="50"/>
      <c r="O38" s="57"/>
    </row>
    <row r="39" spans="1:15" s="48" customFormat="1" ht="27.75" customHeight="1">
      <c r="A39" s="51" t="s">
        <v>118</v>
      </c>
      <c r="B39" s="50" t="s">
        <v>119</v>
      </c>
      <c r="C39" s="230"/>
      <c r="D39" s="231"/>
      <c r="E39" s="229">
        <v>43207</v>
      </c>
      <c r="F39" s="53">
        <v>50430</v>
      </c>
      <c r="G39" s="53">
        <v>59082</v>
      </c>
      <c r="H39" s="53">
        <v>57879</v>
      </c>
      <c r="I39" s="53">
        <v>55703</v>
      </c>
      <c r="J39" s="53">
        <v>54682</v>
      </c>
      <c r="K39" s="52"/>
      <c r="L39" s="51" t="s">
        <v>118</v>
      </c>
      <c r="M39" s="50" t="s">
        <v>117</v>
      </c>
      <c r="N39" s="50"/>
      <c r="O39" s="57"/>
    </row>
    <row r="40" spans="1:15" s="48" customFormat="1" ht="27.75" customHeight="1">
      <c r="A40" s="51" t="s">
        <v>115</v>
      </c>
      <c r="B40" s="50" t="s">
        <v>116</v>
      </c>
      <c r="C40" s="230"/>
      <c r="D40" s="133"/>
      <c r="E40" s="87"/>
      <c r="F40" s="58"/>
      <c r="G40" s="58"/>
      <c r="H40" s="58"/>
      <c r="I40" s="58"/>
      <c r="J40" s="58"/>
      <c r="K40" s="52"/>
      <c r="L40" s="51" t="s">
        <v>115</v>
      </c>
      <c r="M40" s="50" t="s">
        <v>114</v>
      </c>
      <c r="N40" s="50"/>
      <c r="O40" s="57"/>
    </row>
    <row r="41" spans="1:15" s="48" customFormat="1" ht="16.5" customHeight="1">
      <c r="A41" s="51"/>
      <c r="B41" s="50"/>
      <c r="C41" s="78"/>
      <c r="D41" s="232"/>
      <c r="E41" s="87"/>
      <c r="F41" s="58"/>
      <c r="G41" s="58"/>
      <c r="H41" s="58"/>
      <c r="I41" s="58"/>
      <c r="J41" s="58"/>
      <c r="K41" s="52"/>
      <c r="L41" s="51"/>
      <c r="M41" s="49" t="s">
        <v>113</v>
      </c>
      <c r="N41" s="50"/>
      <c r="O41" s="57"/>
    </row>
    <row r="42" spans="1:15" s="48" customFormat="1" ht="16.5" customHeight="1">
      <c r="A42" s="56"/>
      <c r="B42" s="60"/>
      <c r="C42" s="55"/>
      <c r="D42" s="87"/>
      <c r="E42" s="87"/>
      <c r="F42" s="58"/>
      <c r="G42" s="58"/>
      <c r="H42" s="58"/>
      <c r="I42" s="58"/>
      <c r="J42" s="58"/>
      <c r="K42" s="52"/>
      <c r="L42" s="51"/>
      <c r="M42" s="50" t="s">
        <v>112</v>
      </c>
      <c r="N42" s="50"/>
      <c r="O42" s="57"/>
    </row>
    <row r="43" spans="1:15" s="48" customFormat="1" ht="16.5" customHeight="1">
      <c r="A43" s="56"/>
      <c r="B43" s="55"/>
      <c r="C43" s="55"/>
      <c r="D43" s="231"/>
      <c r="E43" s="229">
        <v>172979</v>
      </c>
      <c r="F43" s="53">
        <v>193490</v>
      </c>
      <c r="G43" s="53">
        <v>218715</v>
      </c>
      <c r="H43" s="53">
        <v>231561</v>
      </c>
      <c r="I43" s="53">
        <v>292045</v>
      </c>
      <c r="J43" s="53">
        <v>268156</v>
      </c>
      <c r="K43" s="52"/>
      <c r="L43" s="51"/>
      <c r="M43" s="50" t="s">
        <v>111</v>
      </c>
      <c r="N43" s="49"/>
    </row>
    <row r="44" spans="1:15" s="40" customFormat="1" ht="3" customHeight="1">
      <c r="A44" s="47"/>
      <c r="B44" s="44"/>
      <c r="C44" s="44"/>
      <c r="D44" s="44"/>
      <c r="E44" s="46"/>
      <c r="F44" s="46"/>
      <c r="G44" s="46"/>
      <c r="H44" s="46"/>
      <c r="I44" s="46"/>
      <c r="J44" s="46"/>
      <c r="K44" s="45"/>
      <c r="L44" s="44"/>
      <c r="M44" s="43"/>
      <c r="N44" s="43"/>
    </row>
    <row r="45" spans="1:15" s="40" customFormat="1" ht="3" customHeight="1">
      <c r="A45" s="42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39"/>
      <c r="N45" s="39"/>
    </row>
    <row r="46" spans="1:15" s="33" customFormat="1" ht="20.25" customHeight="1">
      <c r="A46" s="34"/>
      <c r="B46" s="34" t="s">
        <v>110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9"/>
      <c r="N46" s="39"/>
    </row>
    <row r="47" spans="1:15" s="33" customFormat="1" ht="20.25" customHeight="1">
      <c r="A47" s="34"/>
      <c r="B47" s="34" t="s">
        <v>109</v>
      </c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</row>
    <row r="48" spans="1:15" s="35" customFormat="1" ht="20.25" customHeight="1">
      <c r="A48" s="38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7"/>
      <c r="N48" s="36"/>
    </row>
    <row r="49" spans="1:14" s="33" customFormat="1" ht="21" customHeight="1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</row>
    <row r="50" spans="1:14" s="33" customFormat="1" ht="21" customHeight="1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</row>
    <row r="51" spans="1:14" ht="21" customHeight="1"/>
    <row r="52" spans="1:14" ht="21" customHeight="1"/>
    <row r="53" spans="1:14" ht="21" customHeight="1"/>
    <row r="54" spans="1:14" ht="21" customHeight="1"/>
    <row r="55" spans="1:14" ht="21" customHeight="1"/>
    <row r="56" spans="1:14" ht="21" customHeight="1"/>
    <row r="57" spans="1:14" ht="21" customHeight="1"/>
    <row r="58" spans="1:14" ht="21" customHeight="1"/>
    <row r="59" spans="1:14" ht="21" customHeight="1"/>
    <row r="60" spans="1:14" ht="21" customHeight="1"/>
    <row r="61" spans="1:14" ht="21" customHeight="1"/>
    <row r="62" spans="1:14" ht="21" customHeight="1"/>
    <row r="63" spans="1:14" ht="21" customHeight="1"/>
    <row r="64" spans="1:1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</sheetData>
  <mergeCells count="6">
    <mergeCell ref="K7:N7"/>
    <mergeCell ref="A27:D28"/>
    <mergeCell ref="L27:N28"/>
    <mergeCell ref="A4:D5"/>
    <mergeCell ref="A7:D7"/>
    <mergeCell ref="L4:N5"/>
  </mergeCells>
  <pageMargins left="0.46" right="0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0"/>
  <sheetViews>
    <sheetView zoomScale="85" zoomScaleNormal="85" workbookViewId="0">
      <selection activeCell="J4" sqref="J3:J5"/>
    </sheetView>
  </sheetViews>
  <sheetFormatPr defaultRowHeight="19.8"/>
  <cols>
    <col min="1" max="1" width="18.44140625" style="205" customWidth="1"/>
    <col min="2" max="9" width="11.44140625" style="205" customWidth="1"/>
    <col min="10" max="10" width="18.44140625" style="205" customWidth="1"/>
    <col min="11" max="256" width="8.88671875" style="205"/>
    <col min="257" max="257" width="18.44140625" style="205" customWidth="1"/>
    <col min="258" max="265" width="11.44140625" style="205" customWidth="1"/>
    <col min="266" max="266" width="18.44140625" style="205" customWidth="1"/>
    <col min="267" max="512" width="8.88671875" style="205"/>
    <col min="513" max="513" width="18.44140625" style="205" customWidth="1"/>
    <col min="514" max="521" width="11.44140625" style="205" customWidth="1"/>
    <col min="522" max="522" width="18.44140625" style="205" customWidth="1"/>
    <col min="523" max="768" width="8.88671875" style="205"/>
    <col min="769" max="769" width="18.44140625" style="205" customWidth="1"/>
    <col min="770" max="777" width="11.44140625" style="205" customWidth="1"/>
    <col min="778" max="778" width="18.44140625" style="205" customWidth="1"/>
    <col min="779" max="1024" width="8.88671875" style="205"/>
    <col min="1025" max="1025" width="18.44140625" style="205" customWidth="1"/>
    <col min="1026" max="1033" width="11.44140625" style="205" customWidth="1"/>
    <col min="1034" max="1034" width="18.44140625" style="205" customWidth="1"/>
    <col min="1035" max="1280" width="8.88671875" style="205"/>
    <col min="1281" max="1281" width="18.44140625" style="205" customWidth="1"/>
    <col min="1282" max="1289" width="11.44140625" style="205" customWidth="1"/>
    <col min="1290" max="1290" width="18.44140625" style="205" customWidth="1"/>
    <col min="1291" max="1536" width="8.88671875" style="205"/>
    <col min="1537" max="1537" width="18.44140625" style="205" customWidth="1"/>
    <col min="1538" max="1545" width="11.44140625" style="205" customWidth="1"/>
    <col min="1546" max="1546" width="18.44140625" style="205" customWidth="1"/>
    <col min="1547" max="1792" width="8.88671875" style="205"/>
    <col min="1793" max="1793" width="18.44140625" style="205" customWidth="1"/>
    <col min="1794" max="1801" width="11.44140625" style="205" customWidth="1"/>
    <col min="1802" max="1802" width="18.44140625" style="205" customWidth="1"/>
    <col min="1803" max="2048" width="8.88671875" style="205"/>
    <col min="2049" max="2049" width="18.44140625" style="205" customWidth="1"/>
    <col min="2050" max="2057" width="11.44140625" style="205" customWidth="1"/>
    <col min="2058" max="2058" width="18.44140625" style="205" customWidth="1"/>
    <col min="2059" max="2304" width="8.88671875" style="205"/>
    <col min="2305" max="2305" width="18.44140625" style="205" customWidth="1"/>
    <col min="2306" max="2313" width="11.44140625" style="205" customWidth="1"/>
    <col min="2314" max="2314" width="18.44140625" style="205" customWidth="1"/>
    <col min="2315" max="2560" width="8.88671875" style="205"/>
    <col min="2561" max="2561" width="18.44140625" style="205" customWidth="1"/>
    <col min="2562" max="2569" width="11.44140625" style="205" customWidth="1"/>
    <col min="2570" max="2570" width="18.44140625" style="205" customWidth="1"/>
    <col min="2571" max="2816" width="8.88671875" style="205"/>
    <col min="2817" max="2817" width="18.44140625" style="205" customWidth="1"/>
    <col min="2818" max="2825" width="11.44140625" style="205" customWidth="1"/>
    <col min="2826" max="2826" width="18.44140625" style="205" customWidth="1"/>
    <col min="2827" max="3072" width="8.88671875" style="205"/>
    <col min="3073" max="3073" width="18.44140625" style="205" customWidth="1"/>
    <col min="3074" max="3081" width="11.44140625" style="205" customWidth="1"/>
    <col min="3082" max="3082" width="18.44140625" style="205" customWidth="1"/>
    <col min="3083" max="3328" width="8.88671875" style="205"/>
    <col min="3329" max="3329" width="18.44140625" style="205" customWidth="1"/>
    <col min="3330" max="3337" width="11.44140625" style="205" customWidth="1"/>
    <col min="3338" max="3338" width="18.44140625" style="205" customWidth="1"/>
    <col min="3339" max="3584" width="8.88671875" style="205"/>
    <col min="3585" max="3585" width="18.44140625" style="205" customWidth="1"/>
    <col min="3586" max="3593" width="11.44140625" style="205" customWidth="1"/>
    <col min="3594" max="3594" width="18.44140625" style="205" customWidth="1"/>
    <col min="3595" max="3840" width="8.88671875" style="205"/>
    <col min="3841" max="3841" width="18.44140625" style="205" customWidth="1"/>
    <col min="3842" max="3849" width="11.44140625" style="205" customWidth="1"/>
    <col min="3850" max="3850" width="18.44140625" style="205" customWidth="1"/>
    <col min="3851" max="4096" width="8.88671875" style="205"/>
    <col min="4097" max="4097" width="18.44140625" style="205" customWidth="1"/>
    <col min="4098" max="4105" width="11.44140625" style="205" customWidth="1"/>
    <col min="4106" max="4106" width="18.44140625" style="205" customWidth="1"/>
    <col min="4107" max="4352" width="8.88671875" style="205"/>
    <col min="4353" max="4353" width="18.44140625" style="205" customWidth="1"/>
    <col min="4354" max="4361" width="11.44140625" style="205" customWidth="1"/>
    <col min="4362" max="4362" width="18.44140625" style="205" customWidth="1"/>
    <col min="4363" max="4608" width="8.88671875" style="205"/>
    <col min="4609" max="4609" width="18.44140625" style="205" customWidth="1"/>
    <col min="4610" max="4617" width="11.44140625" style="205" customWidth="1"/>
    <col min="4618" max="4618" width="18.44140625" style="205" customWidth="1"/>
    <col min="4619" max="4864" width="8.88671875" style="205"/>
    <col min="4865" max="4865" width="18.44140625" style="205" customWidth="1"/>
    <col min="4866" max="4873" width="11.44140625" style="205" customWidth="1"/>
    <col min="4874" max="4874" width="18.44140625" style="205" customWidth="1"/>
    <col min="4875" max="5120" width="8.88671875" style="205"/>
    <col min="5121" max="5121" width="18.44140625" style="205" customWidth="1"/>
    <col min="5122" max="5129" width="11.44140625" style="205" customWidth="1"/>
    <col min="5130" max="5130" width="18.44140625" style="205" customWidth="1"/>
    <col min="5131" max="5376" width="8.88671875" style="205"/>
    <col min="5377" max="5377" width="18.44140625" style="205" customWidth="1"/>
    <col min="5378" max="5385" width="11.44140625" style="205" customWidth="1"/>
    <col min="5386" max="5386" width="18.44140625" style="205" customWidth="1"/>
    <col min="5387" max="5632" width="8.88671875" style="205"/>
    <col min="5633" max="5633" width="18.44140625" style="205" customWidth="1"/>
    <col min="5634" max="5641" width="11.44140625" style="205" customWidth="1"/>
    <col min="5642" max="5642" width="18.44140625" style="205" customWidth="1"/>
    <col min="5643" max="5888" width="8.88671875" style="205"/>
    <col min="5889" max="5889" width="18.44140625" style="205" customWidth="1"/>
    <col min="5890" max="5897" width="11.44140625" style="205" customWidth="1"/>
    <col min="5898" max="5898" width="18.44140625" style="205" customWidth="1"/>
    <col min="5899" max="6144" width="8.88671875" style="205"/>
    <col min="6145" max="6145" width="18.44140625" style="205" customWidth="1"/>
    <col min="6146" max="6153" width="11.44140625" style="205" customWidth="1"/>
    <col min="6154" max="6154" width="18.44140625" style="205" customWidth="1"/>
    <col min="6155" max="6400" width="8.88671875" style="205"/>
    <col min="6401" max="6401" width="18.44140625" style="205" customWidth="1"/>
    <col min="6402" max="6409" width="11.44140625" style="205" customWidth="1"/>
    <col min="6410" max="6410" width="18.44140625" style="205" customWidth="1"/>
    <col min="6411" max="6656" width="8.88671875" style="205"/>
    <col min="6657" max="6657" width="18.44140625" style="205" customWidth="1"/>
    <col min="6658" max="6665" width="11.44140625" style="205" customWidth="1"/>
    <col min="6666" max="6666" width="18.44140625" style="205" customWidth="1"/>
    <col min="6667" max="6912" width="8.88671875" style="205"/>
    <col min="6913" max="6913" width="18.44140625" style="205" customWidth="1"/>
    <col min="6914" max="6921" width="11.44140625" style="205" customWidth="1"/>
    <col min="6922" max="6922" width="18.44140625" style="205" customWidth="1"/>
    <col min="6923" max="7168" width="8.88671875" style="205"/>
    <col min="7169" max="7169" width="18.44140625" style="205" customWidth="1"/>
    <col min="7170" max="7177" width="11.44140625" style="205" customWidth="1"/>
    <col min="7178" max="7178" width="18.44140625" style="205" customWidth="1"/>
    <col min="7179" max="7424" width="8.88671875" style="205"/>
    <col min="7425" max="7425" width="18.44140625" style="205" customWidth="1"/>
    <col min="7426" max="7433" width="11.44140625" style="205" customWidth="1"/>
    <col min="7434" max="7434" width="18.44140625" style="205" customWidth="1"/>
    <col min="7435" max="7680" width="8.88671875" style="205"/>
    <col min="7681" max="7681" width="18.44140625" style="205" customWidth="1"/>
    <col min="7682" max="7689" width="11.44140625" style="205" customWidth="1"/>
    <col min="7690" max="7690" width="18.44140625" style="205" customWidth="1"/>
    <col min="7691" max="7936" width="8.88671875" style="205"/>
    <col min="7937" max="7937" width="18.44140625" style="205" customWidth="1"/>
    <col min="7938" max="7945" width="11.44140625" style="205" customWidth="1"/>
    <col min="7946" max="7946" width="18.44140625" style="205" customWidth="1"/>
    <col min="7947" max="8192" width="8.88671875" style="205"/>
    <col min="8193" max="8193" width="18.44140625" style="205" customWidth="1"/>
    <col min="8194" max="8201" width="11.44140625" style="205" customWidth="1"/>
    <col min="8202" max="8202" width="18.44140625" style="205" customWidth="1"/>
    <col min="8203" max="8448" width="8.88671875" style="205"/>
    <col min="8449" max="8449" width="18.44140625" style="205" customWidth="1"/>
    <col min="8450" max="8457" width="11.44140625" style="205" customWidth="1"/>
    <col min="8458" max="8458" width="18.44140625" style="205" customWidth="1"/>
    <col min="8459" max="8704" width="8.88671875" style="205"/>
    <col min="8705" max="8705" width="18.44140625" style="205" customWidth="1"/>
    <col min="8706" max="8713" width="11.44140625" style="205" customWidth="1"/>
    <col min="8714" max="8714" width="18.44140625" style="205" customWidth="1"/>
    <col min="8715" max="8960" width="8.88671875" style="205"/>
    <col min="8961" max="8961" width="18.44140625" style="205" customWidth="1"/>
    <col min="8962" max="8969" width="11.44140625" style="205" customWidth="1"/>
    <col min="8970" max="8970" width="18.44140625" style="205" customWidth="1"/>
    <col min="8971" max="9216" width="8.88671875" style="205"/>
    <col min="9217" max="9217" width="18.44140625" style="205" customWidth="1"/>
    <col min="9218" max="9225" width="11.44140625" style="205" customWidth="1"/>
    <col min="9226" max="9226" width="18.44140625" style="205" customWidth="1"/>
    <col min="9227" max="9472" width="8.88671875" style="205"/>
    <col min="9473" max="9473" width="18.44140625" style="205" customWidth="1"/>
    <col min="9474" max="9481" width="11.44140625" style="205" customWidth="1"/>
    <col min="9482" max="9482" width="18.44140625" style="205" customWidth="1"/>
    <col min="9483" max="9728" width="8.88671875" style="205"/>
    <col min="9729" max="9729" width="18.44140625" style="205" customWidth="1"/>
    <col min="9730" max="9737" width="11.44140625" style="205" customWidth="1"/>
    <col min="9738" max="9738" width="18.44140625" style="205" customWidth="1"/>
    <col min="9739" max="9984" width="8.88671875" style="205"/>
    <col min="9985" max="9985" width="18.44140625" style="205" customWidth="1"/>
    <col min="9986" max="9993" width="11.44140625" style="205" customWidth="1"/>
    <col min="9994" max="9994" width="18.44140625" style="205" customWidth="1"/>
    <col min="9995" max="10240" width="8.88671875" style="205"/>
    <col min="10241" max="10241" width="18.44140625" style="205" customWidth="1"/>
    <col min="10242" max="10249" width="11.44140625" style="205" customWidth="1"/>
    <col min="10250" max="10250" width="18.44140625" style="205" customWidth="1"/>
    <col min="10251" max="10496" width="8.88671875" style="205"/>
    <col min="10497" max="10497" width="18.44140625" style="205" customWidth="1"/>
    <col min="10498" max="10505" width="11.44140625" style="205" customWidth="1"/>
    <col min="10506" max="10506" width="18.44140625" style="205" customWidth="1"/>
    <col min="10507" max="10752" width="8.88671875" style="205"/>
    <col min="10753" max="10753" width="18.44140625" style="205" customWidth="1"/>
    <col min="10754" max="10761" width="11.44140625" style="205" customWidth="1"/>
    <col min="10762" max="10762" width="18.44140625" style="205" customWidth="1"/>
    <col min="10763" max="11008" width="8.88671875" style="205"/>
    <col min="11009" max="11009" width="18.44140625" style="205" customWidth="1"/>
    <col min="11010" max="11017" width="11.44140625" style="205" customWidth="1"/>
    <col min="11018" max="11018" width="18.44140625" style="205" customWidth="1"/>
    <col min="11019" max="11264" width="8.88671875" style="205"/>
    <col min="11265" max="11265" width="18.44140625" style="205" customWidth="1"/>
    <col min="11266" max="11273" width="11.44140625" style="205" customWidth="1"/>
    <col min="11274" max="11274" width="18.44140625" style="205" customWidth="1"/>
    <col min="11275" max="11520" width="8.88671875" style="205"/>
    <col min="11521" max="11521" width="18.44140625" style="205" customWidth="1"/>
    <col min="11522" max="11529" width="11.44140625" style="205" customWidth="1"/>
    <col min="11530" max="11530" width="18.44140625" style="205" customWidth="1"/>
    <col min="11531" max="11776" width="8.88671875" style="205"/>
    <col min="11777" max="11777" width="18.44140625" style="205" customWidth="1"/>
    <col min="11778" max="11785" width="11.44140625" style="205" customWidth="1"/>
    <col min="11786" max="11786" width="18.44140625" style="205" customWidth="1"/>
    <col min="11787" max="12032" width="8.88671875" style="205"/>
    <col min="12033" max="12033" width="18.44140625" style="205" customWidth="1"/>
    <col min="12034" max="12041" width="11.44140625" style="205" customWidth="1"/>
    <col min="12042" max="12042" width="18.44140625" style="205" customWidth="1"/>
    <col min="12043" max="12288" width="8.88671875" style="205"/>
    <col min="12289" max="12289" width="18.44140625" style="205" customWidth="1"/>
    <col min="12290" max="12297" width="11.44140625" style="205" customWidth="1"/>
    <col min="12298" max="12298" width="18.44140625" style="205" customWidth="1"/>
    <col min="12299" max="12544" width="8.88671875" style="205"/>
    <col min="12545" max="12545" width="18.44140625" style="205" customWidth="1"/>
    <col min="12546" max="12553" width="11.44140625" style="205" customWidth="1"/>
    <col min="12554" max="12554" width="18.44140625" style="205" customWidth="1"/>
    <col min="12555" max="12800" width="8.88671875" style="205"/>
    <col min="12801" max="12801" width="18.44140625" style="205" customWidth="1"/>
    <col min="12802" max="12809" width="11.44140625" style="205" customWidth="1"/>
    <col min="12810" max="12810" width="18.44140625" style="205" customWidth="1"/>
    <col min="12811" max="13056" width="8.88671875" style="205"/>
    <col min="13057" max="13057" width="18.44140625" style="205" customWidth="1"/>
    <col min="13058" max="13065" width="11.44140625" style="205" customWidth="1"/>
    <col min="13066" max="13066" width="18.44140625" style="205" customWidth="1"/>
    <col min="13067" max="13312" width="8.88671875" style="205"/>
    <col min="13313" max="13313" width="18.44140625" style="205" customWidth="1"/>
    <col min="13314" max="13321" width="11.44140625" style="205" customWidth="1"/>
    <col min="13322" max="13322" width="18.44140625" style="205" customWidth="1"/>
    <col min="13323" max="13568" width="8.88671875" style="205"/>
    <col min="13569" max="13569" width="18.44140625" style="205" customWidth="1"/>
    <col min="13570" max="13577" width="11.44140625" style="205" customWidth="1"/>
    <col min="13578" max="13578" width="18.44140625" style="205" customWidth="1"/>
    <col min="13579" max="13824" width="8.88671875" style="205"/>
    <col min="13825" max="13825" width="18.44140625" style="205" customWidth="1"/>
    <col min="13826" max="13833" width="11.44140625" style="205" customWidth="1"/>
    <col min="13834" max="13834" width="18.44140625" style="205" customWidth="1"/>
    <col min="13835" max="14080" width="8.88671875" style="205"/>
    <col min="14081" max="14081" width="18.44140625" style="205" customWidth="1"/>
    <col min="14082" max="14089" width="11.44140625" style="205" customWidth="1"/>
    <col min="14090" max="14090" width="18.44140625" style="205" customWidth="1"/>
    <col min="14091" max="14336" width="8.88671875" style="205"/>
    <col min="14337" max="14337" width="18.44140625" style="205" customWidth="1"/>
    <col min="14338" max="14345" width="11.44140625" style="205" customWidth="1"/>
    <col min="14346" max="14346" width="18.44140625" style="205" customWidth="1"/>
    <col min="14347" max="14592" width="8.88671875" style="205"/>
    <col min="14593" max="14593" width="18.44140625" style="205" customWidth="1"/>
    <col min="14594" max="14601" width="11.44140625" style="205" customWidth="1"/>
    <col min="14602" max="14602" width="18.44140625" style="205" customWidth="1"/>
    <col min="14603" max="14848" width="8.88671875" style="205"/>
    <col min="14849" max="14849" width="18.44140625" style="205" customWidth="1"/>
    <col min="14850" max="14857" width="11.44140625" style="205" customWidth="1"/>
    <col min="14858" max="14858" width="18.44140625" style="205" customWidth="1"/>
    <col min="14859" max="15104" width="8.88671875" style="205"/>
    <col min="15105" max="15105" width="18.44140625" style="205" customWidth="1"/>
    <col min="15106" max="15113" width="11.44140625" style="205" customWidth="1"/>
    <col min="15114" max="15114" width="18.44140625" style="205" customWidth="1"/>
    <col min="15115" max="15360" width="8.88671875" style="205"/>
    <col min="15361" max="15361" width="18.44140625" style="205" customWidth="1"/>
    <col min="15362" max="15369" width="11.44140625" style="205" customWidth="1"/>
    <col min="15370" max="15370" width="18.44140625" style="205" customWidth="1"/>
    <col min="15371" max="15616" width="8.88671875" style="205"/>
    <col min="15617" max="15617" width="18.44140625" style="205" customWidth="1"/>
    <col min="15618" max="15625" width="11.44140625" style="205" customWidth="1"/>
    <col min="15626" max="15626" width="18.44140625" style="205" customWidth="1"/>
    <col min="15627" max="15872" width="8.88671875" style="205"/>
    <col min="15873" max="15873" width="18.44140625" style="205" customWidth="1"/>
    <col min="15874" max="15881" width="11.44140625" style="205" customWidth="1"/>
    <col min="15882" max="15882" width="18.44140625" style="205" customWidth="1"/>
    <col min="15883" max="16128" width="8.88671875" style="205"/>
    <col min="16129" max="16129" width="18.44140625" style="205" customWidth="1"/>
    <col min="16130" max="16137" width="11.44140625" style="205" customWidth="1"/>
    <col min="16138" max="16138" width="18.44140625" style="205" customWidth="1"/>
    <col min="16139" max="16384" width="8.88671875" style="205"/>
  </cols>
  <sheetData>
    <row r="1" spans="1:10" s="228" customFormat="1" ht="26.4">
      <c r="A1" s="228" t="s">
        <v>434</v>
      </c>
    </row>
    <row r="2" spans="1:10" s="228" customFormat="1" ht="26.4">
      <c r="A2" s="228" t="s">
        <v>433</v>
      </c>
    </row>
    <row r="3" spans="1:10" ht="21" customHeight="1"/>
    <row r="4" spans="1:10" s="226" customFormat="1" ht="47.25" customHeight="1">
      <c r="A4" s="287" t="s">
        <v>417</v>
      </c>
      <c r="B4" s="289" t="s">
        <v>432</v>
      </c>
      <c r="C4" s="290"/>
      <c r="D4" s="290"/>
      <c r="E4" s="290"/>
      <c r="F4" s="291"/>
      <c r="G4" s="289" t="s">
        <v>431</v>
      </c>
      <c r="H4" s="290"/>
      <c r="I4" s="291"/>
      <c r="J4" s="292" t="s">
        <v>430</v>
      </c>
    </row>
    <row r="5" spans="1:10" s="226" customFormat="1" ht="304.2">
      <c r="A5" s="288"/>
      <c r="B5" s="227" t="s">
        <v>429</v>
      </c>
      <c r="C5" s="227" t="s">
        <v>428</v>
      </c>
      <c r="D5" s="227" t="s">
        <v>427</v>
      </c>
      <c r="E5" s="227" t="s">
        <v>426</v>
      </c>
      <c r="F5" s="227" t="s">
        <v>425</v>
      </c>
      <c r="G5" s="227" t="s">
        <v>424</v>
      </c>
      <c r="H5" s="227" t="s">
        <v>423</v>
      </c>
      <c r="I5" s="227" t="s">
        <v>422</v>
      </c>
      <c r="J5" s="293"/>
    </row>
    <row r="6" spans="1:10" s="213" customFormat="1" ht="27" customHeight="1">
      <c r="A6" s="225"/>
      <c r="B6" s="223"/>
      <c r="C6" s="223"/>
      <c r="D6" s="223"/>
      <c r="E6" s="224"/>
      <c r="F6" s="223"/>
      <c r="G6" s="223"/>
      <c r="H6" s="223"/>
      <c r="I6" s="223"/>
      <c r="J6" s="222"/>
    </row>
    <row r="7" spans="1:10" s="213" customFormat="1" ht="27" customHeight="1">
      <c r="A7" s="221">
        <v>2555</v>
      </c>
      <c r="B7" s="219">
        <v>189</v>
      </c>
      <c r="C7" s="219">
        <v>154</v>
      </c>
      <c r="D7" s="219">
        <v>48</v>
      </c>
      <c r="E7" s="220">
        <v>1</v>
      </c>
      <c r="F7" s="219">
        <v>1</v>
      </c>
      <c r="G7" s="219">
        <v>40</v>
      </c>
      <c r="H7" s="219">
        <v>18</v>
      </c>
      <c r="I7" s="219"/>
      <c r="J7" s="218">
        <v>2012</v>
      </c>
    </row>
    <row r="8" spans="1:10" s="213" customFormat="1" ht="27" customHeight="1">
      <c r="A8" s="221">
        <v>2556</v>
      </c>
      <c r="B8" s="219">
        <v>189</v>
      </c>
      <c r="C8" s="219">
        <v>154</v>
      </c>
      <c r="D8" s="219">
        <v>48</v>
      </c>
      <c r="E8" s="220">
        <v>1</v>
      </c>
      <c r="F8" s="219">
        <v>1</v>
      </c>
      <c r="G8" s="219">
        <v>40</v>
      </c>
      <c r="H8" s="219">
        <v>18</v>
      </c>
      <c r="I8" s="219"/>
      <c r="J8" s="218">
        <v>2013</v>
      </c>
    </row>
    <row r="9" spans="1:10" s="213" customFormat="1" ht="27" customHeight="1">
      <c r="A9" s="221">
        <v>2557</v>
      </c>
      <c r="B9" s="219">
        <v>189</v>
      </c>
      <c r="C9" s="219">
        <v>72</v>
      </c>
      <c r="D9" s="219">
        <v>40</v>
      </c>
      <c r="E9" s="220">
        <v>2</v>
      </c>
      <c r="F9" s="219">
        <v>1</v>
      </c>
      <c r="G9" s="219">
        <v>35</v>
      </c>
      <c r="H9" s="219">
        <v>12</v>
      </c>
      <c r="I9" s="219"/>
      <c r="J9" s="218">
        <v>2014</v>
      </c>
    </row>
    <row r="10" spans="1:10" s="213" customFormat="1" ht="27" customHeight="1">
      <c r="A10" s="221">
        <v>2558</v>
      </c>
      <c r="B10" s="219">
        <v>189</v>
      </c>
      <c r="C10" s="219">
        <v>72</v>
      </c>
      <c r="D10" s="219">
        <v>40</v>
      </c>
      <c r="E10" s="220">
        <v>2</v>
      </c>
      <c r="F10" s="219">
        <v>1</v>
      </c>
      <c r="G10" s="219">
        <v>35</v>
      </c>
      <c r="H10" s="219">
        <v>12</v>
      </c>
      <c r="I10" s="219"/>
      <c r="J10" s="218">
        <v>2015</v>
      </c>
    </row>
    <row r="11" spans="1:10" s="213" customFormat="1" ht="27" customHeight="1">
      <c r="A11" s="221">
        <v>2559</v>
      </c>
      <c r="B11" s="219">
        <v>329</v>
      </c>
      <c r="C11" s="219">
        <v>119</v>
      </c>
      <c r="D11" s="219">
        <v>50</v>
      </c>
      <c r="E11" s="220">
        <v>0</v>
      </c>
      <c r="F11" s="219">
        <v>2</v>
      </c>
      <c r="G11" s="219">
        <v>51</v>
      </c>
      <c r="H11" s="219">
        <v>19</v>
      </c>
      <c r="I11" s="219"/>
      <c r="J11" s="218">
        <v>2016</v>
      </c>
    </row>
    <row r="12" spans="1:10" s="213" customFormat="1" ht="27" customHeight="1">
      <c r="A12" s="221">
        <v>2560</v>
      </c>
      <c r="B12" s="219">
        <v>327</v>
      </c>
      <c r="C12" s="219" t="s">
        <v>195</v>
      </c>
      <c r="D12" s="219" t="s">
        <v>195</v>
      </c>
      <c r="E12" s="220" t="s">
        <v>195</v>
      </c>
      <c r="F12" s="219" t="s">
        <v>195</v>
      </c>
      <c r="G12" s="219">
        <v>2</v>
      </c>
      <c r="H12" s="219">
        <v>15</v>
      </c>
      <c r="I12" s="219"/>
      <c r="J12" s="218">
        <v>2017</v>
      </c>
    </row>
    <row r="13" spans="1:10" s="213" customFormat="1" ht="27" customHeight="1">
      <c r="A13" s="221">
        <v>2561</v>
      </c>
      <c r="B13" s="219">
        <v>343</v>
      </c>
      <c r="C13" s="219">
        <v>0</v>
      </c>
      <c r="D13" s="219">
        <v>2</v>
      </c>
      <c r="E13" s="220">
        <v>1</v>
      </c>
      <c r="F13" s="219" t="s">
        <v>195</v>
      </c>
      <c r="G13" s="219">
        <v>3</v>
      </c>
      <c r="H13" s="219">
        <v>16</v>
      </c>
      <c r="I13" s="219"/>
      <c r="J13" s="218">
        <v>2018</v>
      </c>
    </row>
    <row r="14" spans="1:10" s="213" customFormat="1" ht="27" customHeight="1">
      <c r="A14" s="217"/>
      <c r="B14" s="215"/>
      <c r="C14" s="215"/>
      <c r="D14" s="215"/>
      <c r="E14" s="216"/>
      <c r="F14" s="215"/>
      <c r="G14" s="215"/>
      <c r="H14" s="215"/>
      <c r="I14" s="215"/>
      <c r="J14" s="214"/>
    </row>
    <row r="15" spans="1:10" ht="30" customHeight="1">
      <c r="A15" s="212"/>
      <c r="B15" s="211"/>
      <c r="C15" s="211"/>
      <c r="D15" s="211"/>
      <c r="E15" s="211"/>
      <c r="F15" s="211"/>
      <c r="G15" s="211"/>
      <c r="H15" s="211"/>
      <c r="I15" s="211"/>
      <c r="J15" s="210"/>
    </row>
    <row r="16" spans="1:10" ht="21" customHeight="1">
      <c r="A16" s="207" t="s">
        <v>421</v>
      </c>
      <c r="B16" s="209"/>
      <c r="C16" s="209"/>
      <c r="D16" s="209"/>
      <c r="E16" s="209"/>
      <c r="F16" s="209"/>
      <c r="G16" s="209"/>
      <c r="H16" s="209"/>
      <c r="I16" s="209"/>
      <c r="J16" s="208"/>
    </row>
    <row r="17" spans="1:10" ht="23.4">
      <c r="A17" s="207" t="s">
        <v>420</v>
      </c>
      <c r="E17" s="207"/>
    </row>
    <row r="18" spans="1:10" ht="23.4">
      <c r="E18" s="207"/>
    </row>
    <row r="20" spans="1:10" ht="23.4">
      <c r="J20" s="206" t="s">
        <v>108</v>
      </c>
    </row>
  </sheetData>
  <mergeCells count="4">
    <mergeCell ref="A4:A5"/>
    <mergeCell ref="B4:F4"/>
    <mergeCell ref="G4:I4"/>
    <mergeCell ref="J4:J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88"/>
  <sheetViews>
    <sheetView showGridLines="0" topLeftCell="B1" workbookViewId="0">
      <selection activeCell="B52" sqref="B52"/>
    </sheetView>
  </sheetViews>
  <sheetFormatPr defaultRowHeight="14.4"/>
  <cols>
    <col min="1" max="1" width="19.88671875" customWidth="1"/>
    <col min="2" max="2" width="19" customWidth="1"/>
    <col min="3" max="3" width="5.33203125" customWidth="1"/>
    <col min="4" max="4" width="7.5546875" customWidth="1"/>
    <col min="5" max="5" width="5.33203125" customWidth="1"/>
    <col min="6" max="6" width="7.5546875" customWidth="1"/>
    <col min="7" max="7" width="5.33203125" customWidth="1"/>
    <col min="8" max="8" width="7.5546875" customWidth="1"/>
    <col min="9" max="9" width="5.33203125" customWidth="1"/>
    <col min="10" max="10" width="7.5546875" customWidth="1"/>
    <col min="11" max="11" width="5.88671875" customWidth="1"/>
    <col min="12" max="12" width="8.5546875" customWidth="1"/>
  </cols>
  <sheetData>
    <row r="1" spans="1:12" ht="15" customHeight="1">
      <c r="A1" s="6" t="s">
        <v>95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2" ht="15" customHeight="1">
      <c r="A2" s="6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2">
      <c r="A3" s="295" t="s">
        <v>6</v>
      </c>
      <c r="B3" s="297" t="s">
        <v>7</v>
      </c>
      <c r="C3" s="302" t="s">
        <v>2</v>
      </c>
      <c r="D3" s="304"/>
      <c r="E3" s="302" t="s">
        <v>3</v>
      </c>
      <c r="F3" s="304"/>
      <c r="G3" s="302" t="s">
        <v>4</v>
      </c>
      <c r="H3" s="304"/>
      <c r="I3" s="302" t="s">
        <v>5</v>
      </c>
      <c r="J3" s="303"/>
      <c r="K3" s="302" t="s">
        <v>94</v>
      </c>
      <c r="L3" s="303"/>
    </row>
    <row r="4" spans="1:12">
      <c r="A4" s="296"/>
      <c r="B4" s="298"/>
      <c r="C4" s="7" t="s">
        <v>8</v>
      </c>
      <c r="D4" s="7" t="s">
        <v>9</v>
      </c>
      <c r="E4" s="7" t="s">
        <v>8</v>
      </c>
      <c r="F4" s="7" t="s">
        <v>9</v>
      </c>
      <c r="G4" s="7" t="s">
        <v>8</v>
      </c>
      <c r="H4" s="7" t="s">
        <v>9</v>
      </c>
      <c r="I4" s="7" t="s">
        <v>8</v>
      </c>
      <c r="J4" s="8" t="s">
        <v>9</v>
      </c>
      <c r="K4" s="10" t="s">
        <v>8</v>
      </c>
      <c r="L4" s="8" t="s">
        <v>9</v>
      </c>
    </row>
    <row r="5" spans="1:12">
      <c r="A5" s="1" t="s">
        <v>10</v>
      </c>
      <c r="B5" s="18" t="s">
        <v>10</v>
      </c>
      <c r="C5" s="2">
        <v>1303</v>
      </c>
      <c r="D5" s="2">
        <v>150350</v>
      </c>
      <c r="E5" s="2">
        <v>1353</v>
      </c>
      <c r="F5" s="2">
        <v>150123</v>
      </c>
      <c r="G5" s="2">
        <v>1221</v>
      </c>
      <c r="H5" s="2">
        <v>141500</v>
      </c>
      <c r="I5" s="2">
        <v>1354</v>
      </c>
      <c r="J5" s="2">
        <v>150094</v>
      </c>
      <c r="K5" s="15">
        <f>SUM(K7,K33,K51,K72,K6)</f>
        <v>1305</v>
      </c>
      <c r="L5" s="15">
        <f>SUM(L7,L33,L51,L72,L6)</f>
        <v>149641</v>
      </c>
    </row>
    <row r="6" spans="1:12">
      <c r="A6" s="9" t="s">
        <v>11</v>
      </c>
      <c r="B6" s="1" t="s">
        <v>11</v>
      </c>
      <c r="C6" s="2">
        <v>128</v>
      </c>
      <c r="D6" s="2">
        <v>28085</v>
      </c>
      <c r="E6" s="2">
        <v>140</v>
      </c>
      <c r="F6" s="2">
        <v>29112</v>
      </c>
      <c r="G6" s="2">
        <v>91</v>
      </c>
      <c r="H6" s="2">
        <v>24354</v>
      </c>
      <c r="I6" s="2">
        <v>128</v>
      </c>
      <c r="J6" s="2">
        <v>27212</v>
      </c>
      <c r="K6" s="16">
        <v>119</v>
      </c>
      <c r="L6" s="16">
        <v>28275</v>
      </c>
    </row>
    <row r="7" spans="1:12">
      <c r="A7" s="299" t="s">
        <v>12</v>
      </c>
      <c r="B7" s="18" t="s">
        <v>12</v>
      </c>
      <c r="C7" s="2">
        <v>349</v>
      </c>
      <c r="D7" s="2">
        <v>41052</v>
      </c>
      <c r="E7" s="2">
        <v>365</v>
      </c>
      <c r="F7" s="2">
        <v>41613</v>
      </c>
      <c r="G7" s="2">
        <v>305</v>
      </c>
      <c r="H7" s="2">
        <v>37108</v>
      </c>
      <c r="I7" s="2">
        <v>361</v>
      </c>
      <c r="J7" s="2">
        <v>41144</v>
      </c>
      <c r="K7" s="16">
        <f>SUM(K8:K32)</f>
        <v>336</v>
      </c>
      <c r="L7" s="16">
        <f>SUM(L8:L32)</f>
        <v>39108</v>
      </c>
    </row>
    <row r="8" spans="1:12" hidden="1">
      <c r="A8" s="300"/>
      <c r="B8" s="1" t="s">
        <v>13</v>
      </c>
      <c r="C8" s="2">
        <v>26</v>
      </c>
      <c r="D8" s="2">
        <v>3104</v>
      </c>
      <c r="E8" s="2">
        <v>28</v>
      </c>
      <c r="F8" s="2">
        <v>3204</v>
      </c>
      <c r="G8" s="2">
        <v>30</v>
      </c>
      <c r="H8" s="2">
        <v>3354</v>
      </c>
      <c r="I8" s="2">
        <v>30</v>
      </c>
      <c r="J8" s="2">
        <v>3126</v>
      </c>
      <c r="K8" s="16">
        <v>8</v>
      </c>
      <c r="L8" s="16">
        <v>640</v>
      </c>
    </row>
    <row r="9" spans="1:12" hidden="1">
      <c r="A9" s="300"/>
      <c r="B9" s="1" t="s">
        <v>14</v>
      </c>
      <c r="C9" s="2">
        <v>18</v>
      </c>
      <c r="D9" s="2">
        <v>3176</v>
      </c>
      <c r="E9" s="2">
        <v>19</v>
      </c>
      <c r="F9" s="2">
        <v>3206</v>
      </c>
      <c r="G9" s="2">
        <v>8</v>
      </c>
      <c r="H9" s="2">
        <v>2185</v>
      </c>
      <c r="I9" s="2">
        <v>17</v>
      </c>
      <c r="J9" s="2">
        <v>3098</v>
      </c>
      <c r="K9" s="16">
        <v>8</v>
      </c>
      <c r="L9" s="16">
        <v>912</v>
      </c>
    </row>
    <row r="10" spans="1:12" hidden="1">
      <c r="A10" s="300"/>
      <c r="B10" s="1" t="s">
        <v>15</v>
      </c>
      <c r="C10" s="2">
        <v>19</v>
      </c>
      <c r="D10" s="2">
        <v>2685</v>
      </c>
      <c r="E10" s="2">
        <v>20</v>
      </c>
      <c r="F10" s="2">
        <v>2912</v>
      </c>
      <c r="G10" s="2">
        <v>20</v>
      </c>
      <c r="H10" s="2">
        <v>2934</v>
      </c>
      <c r="I10" s="2">
        <v>20</v>
      </c>
      <c r="J10" s="2">
        <v>2975</v>
      </c>
      <c r="K10" s="16">
        <v>14</v>
      </c>
      <c r="L10" s="16">
        <v>2879</v>
      </c>
    </row>
    <row r="11" spans="1:12" hidden="1">
      <c r="A11" s="300"/>
      <c r="B11" s="1" t="s">
        <v>16</v>
      </c>
      <c r="C11" s="2">
        <v>19</v>
      </c>
      <c r="D11" s="2">
        <v>1642</v>
      </c>
      <c r="E11" s="2">
        <v>21</v>
      </c>
      <c r="F11" s="2">
        <v>1652</v>
      </c>
      <c r="G11" s="2">
        <v>17</v>
      </c>
      <c r="H11" s="2">
        <v>1247</v>
      </c>
      <c r="I11" s="2">
        <v>20</v>
      </c>
      <c r="J11" s="2">
        <v>1565</v>
      </c>
      <c r="K11" s="16">
        <v>21</v>
      </c>
      <c r="L11" s="16">
        <v>3012</v>
      </c>
    </row>
    <row r="12" spans="1:12" hidden="1">
      <c r="A12" s="300"/>
      <c r="B12" s="1" t="s">
        <v>17</v>
      </c>
      <c r="C12" s="2">
        <v>9</v>
      </c>
      <c r="D12" s="2">
        <v>773</v>
      </c>
      <c r="E12" s="2">
        <v>8</v>
      </c>
      <c r="F12" s="2">
        <v>693</v>
      </c>
      <c r="G12" s="2">
        <v>8</v>
      </c>
      <c r="H12" s="2">
        <v>758</v>
      </c>
      <c r="I12" s="2">
        <v>8</v>
      </c>
      <c r="J12" s="2">
        <v>675</v>
      </c>
      <c r="K12" s="16">
        <v>7</v>
      </c>
      <c r="L12" s="16">
        <v>651</v>
      </c>
    </row>
    <row r="13" spans="1:12" hidden="1">
      <c r="A13" s="300"/>
      <c r="B13" s="1" t="s">
        <v>18</v>
      </c>
      <c r="C13" s="2">
        <v>16</v>
      </c>
      <c r="D13" s="2">
        <v>1830</v>
      </c>
      <c r="E13" s="2">
        <v>16</v>
      </c>
      <c r="F13" s="2">
        <v>1936</v>
      </c>
      <c r="G13" s="2">
        <v>12</v>
      </c>
      <c r="H13" s="2">
        <v>1544</v>
      </c>
      <c r="I13" s="2">
        <v>16</v>
      </c>
      <c r="J13" s="2">
        <v>1905</v>
      </c>
      <c r="K13" s="16">
        <v>14</v>
      </c>
      <c r="L13" s="16">
        <v>1860</v>
      </c>
    </row>
    <row r="14" spans="1:12" hidden="1">
      <c r="A14" s="300"/>
      <c r="B14" s="1" t="s">
        <v>19</v>
      </c>
      <c r="C14" s="2">
        <v>7</v>
      </c>
      <c r="D14" s="2">
        <v>705</v>
      </c>
      <c r="E14" s="2">
        <v>7</v>
      </c>
      <c r="F14" s="2">
        <v>661</v>
      </c>
      <c r="G14" s="2">
        <v>6</v>
      </c>
      <c r="H14" s="2">
        <v>620</v>
      </c>
      <c r="I14" s="2">
        <v>7</v>
      </c>
      <c r="J14" s="2">
        <v>646</v>
      </c>
      <c r="K14" s="16">
        <v>15</v>
      </c>
      <c r="L14" s="16">
        <v>1504</v>
      </c>
    </row>
    <row r="15" spans="1:12" hidden="1">
      <c r="A15" s="300"/>
      <c r="B15" s="1" t="s">
        <v>20</v>
      </c>
      <c r="C15" s="2">
        <v>7</v>
      </c>
      <c r="D15" s="2">
        <v>598</v>
      </c>
      <c r="E15" s="2">
        <v>13</v>
      </c>
      <c r="F15" s="2">
        <v>931</v>
      </c>
      <c r="G15" s="2">
        <v>9</v>
      </c>
      <c r="H15" s="2">
        <v>578</v>
      </c>
      <c r="I15" s="2">
        <v>9</v>
      </c>
      <c r="J15" s="2">
        <v>648</v>
      </c>
      <c r="K15" s="16">
        <v>15</v>
      </c>
      <c r="L15" s="16">
        <v>991</v>
      </c>
    </row>
    <row r="16" spans="1:12" hidden="1">
      <c r="A16" s="300"/>
      <c r="B16" s="1" t="s">
        <v>21</v>
      </c>
      <c r="C16" s="2">
        <v>18</v>
      </c>
      <c r="D16" s="2">
        <v>1933</v>
      </c>
      <c r="E16" s="2">
        <v>18</v>
      </c>
      <c r="F16" s="2">
        <v>1824</v>
      </c>
      <c r="G16" s="2">
        <v>13</v>
      </c>
      <c r="H16" s="2">
        <v>1431</v>
      </c>
      <c r="I16" s="2">
        <v>18</v>
      </c>
      <c r="J16" s="2">
        <v>1824</v>
      </c>
      <c r="K16" s="16">
        <v>20</v>
      </c>
      <c r="L16" s="16">
        <v>1566</v>
      </c>
    </row>
    <row r="17" spans="1:12" hidden="1">
      <c r="A17" s="300"/>
      <c r="B17" s="1" t="s">
        <v>22</v>
      </c>
      <c r="C17" s="2">
        <v>30</v>
      </c>
      <c r="D17" s="2">
        <v>4400</v>
      </c>
      <c r="E17" s="2">
        <v>32</v>
      </c>
      <c r="F17" s="2">
        <v>4548</v>
      </c>
      <c r="G17" s="2">
        <v>20</v>
      </c>
      <c r="H17" s="2">
        <v>3114</v>
      </c>
      <c r="I17" s="2">
        <v>31</v>
      </c>
      <c r="J17" s="2">
        <v>4531</v>
      </c>
      <c r="K17" s="16">
        <v>14</v>
      </c>
      <c r="L17" s="16">
        <v>1561</v>
      </c>
    </row>
    <row r="18" spans="1:12" hidden="1">
      <c r="A18" s="300"/>
      <c r="B18" s="1" t="s">
        <v>23</v>
      </c>
      <c r="C18" s="2">
        <v>13</v>
      </c>
      <c r="D18" s="2">
        <v>1437</v>
      </c>
      <c r="E18" s="2">
        <v>13</v>
      </c>
      <c r="F18" s="2">
        <v>1507</v>
      </c>
      <c r="G18" s="2">
        <v>12</v>
      </c>
      <c r="H18" s="2">
        <v>1321</v>
      </c>
      <c r="I18" s="2">
        <v>14</v>
      </c>
      <c r="J18" s="2">
        <v>1521</v>
      </c>
      <c r="K18" s="16">
        <v>12</v>
      </c>
      <c r="L18" s="16">
        <v>1037</v>
      </c>
    </row>
    <row r="19" spans="1:12" hidden="1">
      <c r="A19" s="300"/>
      <c r="B19" s="1" t="s">
        <v>24</v>
      </c>
      <c r="C19" s="2">
        <v>14</v>
      </c>
      <c r="D19" s="2">
        <v>1439</v>
      </c>
      <c r="E19" s="2">
        <v>14</v>
      </c>
      <c r="F19" s="2">
        <v>1404</v>
      </c>
      <c r="G19" s="2">
        <v>14</v>
      </c>
      <c r="H19" s="2">
        <v>1382</v>
      </c>
      <c r="I19" s="2">
        <v>14</v>
      </c>
      <c r="J19" s="2">
        <v>1423</v>
      </c>
      <c r="K19" s="16">
        <v>8</v>
      </c>
      <c r="L19" s="16">
        <v>909</v>
      </c>
    </row>
    <row r="20" spans="1:12" hidden="1">
      <c r="A20" s="300"/>
      <c r="B20" s="1" t="s">
        <v>25</v>
      </c>
      <c r="C20" s="2">
        <v>8</v>
      </c>
      <c r="D20" s="2">
        <v>596</v>
      </c>
      <c r="E20" s="2">
        <v>8</v>
      </c>
      <c r="F20" s="2">
        <v>581</v>
      </c>
      <c r="G20" s="2">
        <v>8</v>
      </c>
      <c r="H20" s="2">
        <v>595</v>
      </c>
      <c r="I20" s="2">
        <v>8</v>
      </c>
      <c r="J20" s="2">
        <v>605</v>
      </c>
      <c r="K20" s="16">
        <v>32</v>
      </c>
      <c r="L20" s="16">
        <v>3326</v>
      </c>
    </row>
    <row r="21" spans="1:12" hidden="1">
      <c r="A21" s="300"/>
      <c r="B21" s="1" t="s">
        <v>26</v>
      </c>
      <c r="C21" s="2">
        <v>13</v>
      </c>
      <c r="D21" s="2">
        <v>1313</v>
      </c>
      <c r="E21" s="2">
        <v>12</v>
      </c>
      <c r="F21" s="2">
        <v>1321</v>
      </c>
      <c r="G21" s="2">
        <v>13</v>
      </c>
      <c r="H21" s="2">
        <v>1328</v>
      </c>
      <c r="I21" s="2">
        <v>13</v>
      </c>
      <c r="J21" s="2">
        <v>1422</v>
      </c>
      <c r="K21" s="16">
        <v>14</v>
      </c>
      <c r="L21" s="16">
        <v>1423</v>
      </c>
    </row>
    <row r="22" spans="1:12" hidden="1">
      <c r="A22" s="300"/>
      <c r="B22" s="1" t="s">
        <v>27</v>
      </c>
      <c r="C22" s="2">
        <v>10</v>
      </c>
      <c r="D22" s="2">
        <v>957</v>
      </c>
      <c r="E22" s="2">
        <v>10</v>
      </c>
      <c r="F22" s="2">
        <v>939</v>
      </c>
      <c r="G22" s="2">
        <v>8</v>
      </c>
      <c r="H22" s="2">
        <v>1006</v>
      </c>
      <c r="I22" s="2">
        <v>10</v>
      </c>
      <c r="J22" s="2">
        <v>957</v>
      </c>
      <c r="K22" s="16">
        <v>13</v>
      </c>
      <c r="L22" s="16">
        <v>1407</v>
      </c>
    </row>
    <row r="23" spans="1:12" hidden="1">
      <c r="A23" s="300"/>
      <c r="B23" s="1" t="s">
        <v>28</v>
      </c>
      <c r="C23" s="2">
        <v>8</v>
      </c>
      <c r="D23" s="2">
        <v>894</v>
      </c>
      <c r="E23" s="2">
        <v>7</v>
      </c>
      <c r="F23" s="2">
        <v>885</v>
      </c>
      <c r="G23" s="2">
        <v>7</v>
      </c>
      <c r="H23" s="2">
        <v>918</v>
      </c>
      <c r="I23" s="2">
        <v>7</v>
      </c>
      <c r="J23" s="2">
        <v>901</v>
      </c>
      <c r="K23" s="16">
        <v>8</v>
      </c>
      <c r="L23" s="16">
        <v>683</v>
      </c>
    </row>
    <row r="24" spans="1:12" hidden="1">
      <c r="A24" s="300"/>
      <c r="B24" s="1" t="s">
        <v>29</v>
      </c>
      <c r="C24" s="2">
        <v>9</v>
      </c>
      <c r="D24" s="2">
        <v>913</v>
      </c>
      <c r="E24" s="2">
        <v>11</v>
      </c>
      <c r="F24" s="2">
        <v>939</v>
      </c>
      <c r="G24" s="2">
        <v>11</v>
      </c>
      <c r="H24" s="2">
        <v>1024</v>
      </c>
      <c r="I24" s="2">
        <v>11</v>
      </c>
      <c r="J24" s="2">
        <v>994</v>
      </c>
      <c r="K24" s="16">
        <v>18</v>
      </c>
      <c r="L24" s="16">
        <v>3100</v>
      </c>
    </row>
    <row r="25" spans="1:12" hidden="1">
      <c r="A25" s="300"/>
      <c r="B25" s="1" t="s">
        <v>30</v>
      </c>
      <c r="C25" s="2">
        <v>17</v>
      </c>
      <c r="D25" s="2">
        <v>2455</v>
      </c>
      <c r="E25" s="2">
        <v>19</v>
      </c>
      <c r="F25" s="2">
        <v>2554</v>
      </c>
      <c r="G25" s="2">
        <v>14</v>
      </c>
      <c r="H25" s="2">
        <v>2363</v>
      </c>
      <c r="I25" s="2">
        <v>18</v>
      </c>
      <c r="J25" s="2">
        <v>2523</v>
      </c>
      <c r="K25" s="16">
        <v>10</v>
      </c>
      <c r="L25" s="16">
        <v>1145</v>
      </c>
    </row>
    <row r="26" spans="1:12" hidden="1">
      <c r="A26" s="300"/>
      <c r="B26" s="1" t="s">
        <v>31</v>
      </c>
      <c r="C26" s="2">
        <v>19</v>
      </c>
      <c r="D26" s="2">
        <v>1678</v>
      </c>
      <c r="E26" s="2">
        <v>20</v>
      </c>
      <c r="F26" s="2">
        <v>1702</v>
      </c>
      <c r="G26" s="2">
        <v>17</v>
      </c>
      <c r="H26" s="2">
        <v>1565</v>
      </c>
      <c r="I26" s="2">
        <v>20</v>
      </c>
      <c r="J26" s="2">
        <v>1417</v>
      </c>
      <c r="K26" s="16">
        <v>17</v>
      </c>
      <c r="L26" s="16">
        <v>1339</v>
      </c>
    </row>
    <row r="27" spans="1:12" hidden="1">
      <c r="A27" s="300"/>
      <c r="B27" s="1" t="s">
        <v>32</v>
      </c>
      <c r="C27" s="2">
        <v>16</v>
      </c>
      <c r="D27" s="2">
        <v>1972</v>
      </c>
      <c r="E27" s="2">
        <v>15</v>
      </c>
      <c r="F27" s="2">
        <v>1848</v>
      </c>
      <c r="G27" s="2">
        <v>15</v>
      </c>
      <c r="H27" s="2">
        <v>1962</v>
      </c>
      <c r="I27" s="2">
        <v>15</v>
      </c>
      <c r="J27" s="2">
        <v>1830</v>
      </c>
      <c r="K27" s="16">
        <v>10</v>
      </c>
      <c r="L27" s="16">
        <v>863</v>
      </c>
    </row>
    <row r="28" spans="1:12" hidden="1">
      <c r="A28" s="300"/>
      <c r="B28" s="1" t="s">
        <v>33</v>
      </c>
      <c r="C28" s="2">
        <v>16</v>
      </c>
      <c r="D28" s="2">
        <v>2096</v>
      </c>
      <c r="E28" s="2">
        <v>16</v>
      </c>
      <c r="F28" s="2">
        <v>2071</v>
      </c>
      <c r="G28" s="2">
        <v>13</v>
      </c>
      <c r="H28" s="2">
        <v>1883</v>
      </c>
      <c r="I28" s="2">
        <v>16</v>
      </c>
      <c r="J28" s="2">
        <v>2113</v>
      </c>
      <c r="K28" s="16">
        <v>16</v>
      </c>
      <c r="L28" s="16">
        <v>2169</v>
      </c>
    </row>
    <row r="29" spans="1:12" hidden="1">
      <c r="A29" s="300"/>
      <c r="B29" s="1" t="s">
        <v>34</v>
      </c>
      <c r="C29" s="2">
        <v>8</v>
      </c>
      <c r="D29" s="2">
        <v>1794</v>
      </c>
      <c r="E29" s="2">
        <v>9</v>
      </c>
      <c r="F29" s="2">
        <v>1647</v>
      </c>
      <c r="G29" s="2">
        <v>8</v>
      </c>
      <c r="H29" s="2">
        <v>1729</v>
      </c>
      <c r="I29" s="2">
        <v>11</v>
      </c>
      <c r="J29" s="2">
        <v>1910</v>
      </c>
      <c r="K29" s="16">
        <v>16</v>
      </c>
      <c r="L29" s="16">
        <v>1790</v>
      </c>
    </row>
    <row r="30" spans="1:12" hidden="1">
      <c r="A30" s="300"/>
      <c r="B30" s="1" t="s">
        <v>35</v>
      </c>
      <c r="C30" s="2">
        <v>4</v>
      </c>
      <c r="D30" s="2">
        <v>457</v>
      </c>
      <c r="E30" s="2">
        <v>4</v>
      </c>
      <c r="F30" s="2">
        <v>462</v>
      </c>
      <c r="G30" s="2">
        <v>3</v>
      </c>
      <c r="H30" s="2">
        <v>438</v>
      </c>
      <c r="I30" s="2">
        <v>3</v>
      </c>
      <c r="J30" s="2">
        <v>425</v>
      </c>
      <c r="K30" s="16">
        <v>9</v>
      </c>
      <c r="L30" s="16">
        <v>1639</v>
      </c>
    </row>
    <row r="31" spans="1:12" hidden="1">
      <c r="A31" s="300"/>
      <c r="B31" s="1" t="s">
        <v>36</v>
      </c>
      <c r="C31" s="2">
        <v>12</v>
      </c>
      <c r="D31" s="2">
        <v>976</v>
      </c>
      <c r="E31" s="2">
        <v>12</v>
      </c>
      <c r="F31" s="2">
        <v>1007</v>
      </c>
      <c r="G31" s="2">
        <v>8</v>
      </c>
      <c r="H31" s="2">
        <v>730</v>
      </c>
      <c r="I31" s="2">
        <v>12</v>
      </c>
      <c r="J31" s="2">
        <v>973</v>
      </c>
      <c r="K31" s="16">
        <v>4</v>
      </c>
      <c r="L31" s="16">
        <v>459</v>
      </c>
    </row>
    <row r="32" spans="1:12" hidden="1">
      <c r="A32" s="300"/>
      <c r="B32" s="1" t="s">
        <v>37</v>
      </c>
      <c r="C32" s="2">
        <v>13</v>
      </c>
      <c r="D32" s="2">
        <v>1229</v>
      </c>
      <c r="E32" s="2">
        <v>13</v>
      </c>
      <c r="F32" s="2">
        <v>1179</v>
      </c>
      <c r="G32" s="2">
        <v>11</v>
      </c>
      <c r="H32" s="2">
        <v>1099</v>
      </c>
      <c r="I32" s="2">
        <v>13</v>
      </c>
      <c r="J32" s="2">
        <v>1137</v>
      </c>
      <c r="K32" s="16">
        <v>13</v>
      </c>
      <c r="L32" s="16">
        <v>2243</v>
      </c>
    </row>
    <row r="33" spans="1:12" hidden="1">
      <c r="A33" s="299" t="s">
        <v>38</v>
      </c>
      <c r="B33" s="18" t="s">
        <v>38</v>
      </c>
      <c r="C33" s="2">
        <v>259</v>
      </c>
      <c r="D33" s="2">
        <v>26629</v>
      </c>
      <c r="E33" s="2">
        <v>256</v>
      </c>
      <c r="F33" s="2">
        <v>25281</v>
      </c>
      <c r="G33" s="2">
        <v>256</v>
      </c>
      <c r="H33" s="2">
        <v>26036</v>
      </c>
      <c r="I33" s="2">
        <v>264</v>
      </c>
      <c r="J33" s="2">
        <v>26145</v>
      </c>
      <c r="K33" s="16">
        <f>SUM(K34:K50)</f>
        <v>261</v>
      </c>
      <c r="L33" s="16">
        <f>SUM(L34:L50)</f>
        <v>25431</v>
      </c>
    </row>
    <row r="34" spans="1:12" hidden="1">
      <c r="A34" s="300"/>
      <c r="B34" s="1" t="s">
        <v>39</v>
      </c>
      <c r="C34" s="2">
        <v>50</v>
      </c>
      <c r="D34" s="2">
        <v>6552</v>
      </c>
      <c r="E34" s="2">
        <v>10</v>
      </c>
      <c r="F34" s="2">
        <v>860</v>
      </c>
      <c r="G34" s="2">
        <v>48</v>
      </c>
      <c r="H34" s="2">
        <v>6842</v>
      </c>
      <c r="I34" s="2">
        <v>47</v>
      </c>
      <c r="J34" s="2">
        <v>6096</v>
      </c>
      <c r="K34" s="16">
        <v>10</v>
      </c>
      <c r="L34" s="16">
        <v>901</v>
      </c>
    </row>
    <row r="35" spans="1:12" hidden="1">
      <c r="A35" s="300"/>
      <c r="B35" s="1" t="s">
        <v>40</v>
      </c>
      <c r="C35" s="2">
        <v>9</v>
      </c>
      <c r="D35" s="2">
        <v>758</v>
      </c>
      <c r="E35" s="2">
        <v>10</v>
      </c>
      <c r="F35" s="2">
        <v>814</v>
      </c>
      <c r="G35" s="2">
        <v>10</v>
      </c>
      <c r="H35" s="2">
        <v>826</v>
      </c>
      <c r="I35" s="2">
        <v>10</v>
      </c>
      <c r="J35" s="2">
        <v>820</v>
      </c>
      <c r="K35" s="16">
        <v>11</v>
      </c>
      <c r="L35" s="16">
        <v>850</v>
      </c>
    </row>
    <row r="36" spans="1:12" hidden="1">
      <c r="A36" s="300"/>
      <c r="B36" s="1" t="s">
        <v>41</v>
      </c>
      <c r="C36" s="2">
        <v>17</v>
      </c>
      <c r="D36" s="2">
        <v>1669</v>
      </c>
      <c r="E36" s="2">
        <v>17</v>
      </c>
      <c r="F36" s="2">
        <v>1585</v>
      </c>
      <c r="G36" s="2">
        <v>16</v>
      </c>
      <c r="H36" s="2">
        <v>1647</v>
      </c>
      <c r="I36" s="2">
        <v>17</v>
      </c>
      <c r="J36" s="2">
        <v>1589</v>
      </c>
      <c r="K36" s="16">
        <v>17</v>
      </c>
      <c r="L36" s="16">
        <v>1587</v>
      </c>
    </row>
    <row r="37" spans="1:12" hidden="1">
      <c r="A37" s="300"/>
      <c r="B37" s="1" t="s">
        <v>42</v>
      </c>
      <c r="C37" s="2">
        <v>10</v>
      </c>
      <c r="D37" s="2">
        <v>974</v>
      </c>
      <c r="E37" s="2">
        <v>10</v>
      </c>
      <c r="F37" s="2">
        <v>964</v>
      </c>
      <c r="G37" s="2">
        <v>10</v>
      </c>
      <c r="H37" s="2">
        <v>973</v>
      </c>
      <c r="I37" s="2">
        <v>10</v>
      </c>
      <c r="J37" s="2">
        <v>937</v>
      </c>
      <c r="K37" s="16">
        <v>10</v>
      </c>
      <c r="L37" s="16">
        <v>937</v>
      </c>
    </row>
    <row r="38" spans="1:12" hidden="1">
      <c r="A38" s="300"/>
      <c r="B38" s="1" t="s">
        <v>43</v>
      </c>
      <c r="C38" s="2">
        <v>10</v>
      </c>
      <c r="D38" s="2">
        <v>894</v>
      </c>
      <c r="E38" s="2">
        <v>9</v>
      </c>
      <c r="F38" s="2">
        <v>963</v>
      </c>
      <c r="G38" s="2">
        <v>10</v>
      </c>
      <c r="H38" s="2">
        <v>890</v>
      </c>
      <c r="I38" s="2">
        <v>10</v>
      </c>
      <c r="J38" s="2">
        <v>884</v>
      </c>
      <c r="K38" s="16">
        <v>8</v>
      </c>
      <c r="L38" s="16">
        <v>872</v>
      </c>
    </row>
    <row r="39" spans="1:12" hidden="1">
      <c r="A39" s="300"/>
      <c r="B39" s="1" t="s">
        <v>44</v>
      </c>
      <c r="C39" s="2">
        <v>16</v>
      </c>
      <c r="D39" s="2">
        <v>1082</v>
      </c>
      <c r="E39" s="2">
        <v>48</v>
      </c>
      <c r="F39" s="2">
        <v>6034</v>
      </c>
      <c r="G39" s="2">
        <v>16</v>
      </c>
      <c r="H39" s="2">
        <v>1069</v>
      </c>
      <c r="I39" s="2">
        <v>16</v>
      </c>
      <c r="J39" s="2">
        <v>1051</v>
      </c>
      <c r="K39" s="16">
        <v>50</v>
      </c>
      <c r="L39" s="16">
        <v>6273</v>
      </c>
    </row>
    <row r="40" spans="1:12" hidden="1">
      <c r="A40" s="300"/>
      <c r="B40" s="1" t="s">
        <v>45</v>
      </c>
      <c r="C40" s="2">
        <v>9</v>
      </c>
      <c r="D40" s="2">
        <v>969</v>
      </c>
      <c r="E40" s="2">
        <v>15</v>
      </c>
      <c r="F40" s="2">
        <v>1005</v>
      </c>
      <c r="G40" s="2">
        <v>10</v>
      </c>
      <c r="H40" s="2">
        <v>965</v>
      </c>
      <c r="I40" s="2">
        <v>9</v>
      </c>
      <c r="J40" s="2">
        <v>980</v>
      </c>
      <c r="K40" s="16">
        <v>16</v>
      </c>
      <c r="L40" s="16">
        <v>1059</v>
      </c>
    </row>
    <row r="41" spans="1:12" hidden="1">
      <c r="A41" s="300"/>
      <c r="B41" s="1" t="s">
        <v>46</v>
      </c>
      <c r="C41" s="2">
        <v>21</v>
      </c>
      <c r="D41" s="2">
        <v>2427</v>
      </c>
      <c r="E41" s="2">
        <v>21</v>
      </c>
      <c r="F41" s="2">
        <v>2267</v>
      </c>
      <c r="G41" s="2">
        <v>18</v>
      </c>
      <c r="H41" s="2">
        <v>1696</v>
      </c>
      <c r="I41" s="2">
        <v>20</v>
      </c>
      <c r="J41" s="2">
        <v>2077</v>
      </c>
      <c r="K41" s="16">
        <v>21</v>
      </c>
      <c r="L41" s="16">
        <v>1929</v>
      </c>
    </row>
    <row r="42" spans="1:12" hidden="1">
      <c r="A42" s="300"/>
      <c r="B42" s="1" t="s">
        <v>47</v>
      </c>
      <c r="C42" s="2">
        <v>8</v>
      </c>
      <c r="D42" s="2">
        <v>495</v>
      </c>
      <c r="E42" s="2">
        <v>8</v>
      </c>
      <c r="F42" s="2">
        <v>480</v>
      </c>
      <c r="G42" s="2">
        <v>8</v>
      </c>
      <c r="H42" s="2">
        <v>491</v>
      </c>
      <c r="I42" s="2">
        <v>8</v>
      </c>
      <c r="J42" s="2">
        <v>532</v>
      </c>
      <c r="K42" s="16">
        <v>8</v>
      </c>
      <c r="L42" s="16">
        <v>507</v>
      </c>
    </row>
    <row r="43" spans="1:12" hidden="1">
      <c r="A43" s="300"/>
      <c r="B43" s="1" t="s">
        <v>48</v>
      </c>
      <c r="C43" s="2">
        <v>22</v>
      </c>
      <c r="D43" s="2">
        <v>2338</v>
      </c>
      <c r="E43" s="2">
        <v>13</v>
      </c>
      <c r="F43" s="2">
        <v>1054</v>
      </c>
      <c r="G43" s="2">
        <v>19</v>
      </c>
      <c r="H43" s="2">
        <v>2035</v>
      </c>
      <c r="I43" s="2">
        <v>22</v>
      </c>
      <c r="J43" s="2">
        <v>2083</v>
      </c>
      <c r="K43" s="16">
        <v>16</v>
      </c>
      <c r="L43" s="16">
        <v>1143</v>
      </c>
    </row>
    <row r="44" spans="1:12" hidden="1">
      <c r="A44" s="300"/>
      <c r="B44" s="1" t="s">
        <v>49</v>
      </c>
      <c r="C44" s="2">
        <v>8</v>
      </c>
      <c r="D44" s="2">
        <v>770</v>
      </c>
      <c r="E44" s="2">
        <v>8</v>
      </c>
      <c r="F44" s="2">
        <v>738</v>
      </c>
      <c r="G44" s="2">
        <v>8</v>
      </c>
      <c r="H44" s="2">
        <v>741</v>
      </c>
      <c r="I44" s="2">
        <v>8</v>
      </c>
      <c r="J44" s="2">
        <v>734</v>
      </c>
      <c r="K44" s="16">
        <v>8</v>
      </c>
      <c r="L44" s="16">
        <v>720</v>
      </c>
    </row>
    <row r="45" spans="1:12" hidden="1">
      <c r="A45" s="300"/>
      <c r="B45" s="1" t="s">
        <v>50</v>
      </c>
      <c r="C45" s="2">
        <v>13</v>
      </c>
      <c r="D45" s="2">
        <v>947</v>
      </c>
      <c r="E45" s="2">
        <v>7</v>
      </c>
      <c r="F45" s="2">
        <v>580</v>
      </c>
      <c r="G45" s="2">
        <v>12</v>
      </c>
      <c r="H45" s="2">
        <v>889</v>
      </c>
      <c r="I45" s="2">
        <v>14</v>
      </c>
      <c r="J45" s="2">
        <v>983</v>
      </c>
      <c r="K45" s="16">
        <v>9</v>
      </c>
      <c r="L45" s="16">
        <v>627</v>
      </c>
    </row>
    <row r="46" spans="1:12" hidden="1">
      <c r="A46" s="300"/>
      <c r="B46" s="1" t="s">
        <v>51</v>
      </c>
      <c r="C46" s="2">
        <v>10</v>
      </c>
      <c r="D46" s="2">
        <v>1142</v>
      </c>
      <c r="E46" s="2">
        <v>11</v>
      </c>
      <c r="F46" s="2">
        <v>1185</v>
      </c>
      <c r="G46" s="2">
        <v>12</v>
      </c>
      <c r="H46" s="2">
        <v>1228</v>
      </c>
      <c r="I46" s="2">
        <v>12</v>
      </c>
      <c r="J46" s="2">
        <v>1265</v>
      </c>
      <c r="K46" s="16">
        <v>13</v>
      </c>
      <c r="L46" s="16">
        <v>1298</v>
      </c>
    </row>
    <row r="47" spans="1:12" hidden="1">
      <c r="A47" s="300"/>
      <c r="B47" s="1" t="s">
        <v>52</v>
      </c>
      <c r="C47" s="2">
        <v>11</v>
      </c>
      <c r="D47" s="2">
        <v>1144</v>
      </c>
      <c r="E47" s="2">
        <v>12</v>
      </c>
      <c r="F47" s="2">
        <v>1109</v>
      </c>
      <c r="G47" s="2">
        <v>11</v>
      </c>
      <c r="H47" s="2">
        <v>1033</v>
      </c>
      <c r="I47" s="2">
        <v>12</v>
      </c>
      <c r="J47" s="2">
        <v>1109</v>
      </c>
      <c r="K47" s="16">
        <v>12</v>
      </c>
      <c r="L47" s="16">
        <v>1109</v>
      </c>
    </row>
    <row r="48" spans="1:12" hidden="1">
      <c r="A48" s="300"/>
      <c r="B48" s="1" t="s">
        <v>53</v>
      </c>
      <c r="C48" s="2">
        <v>18</v>
      </c>
      <c r="D48" s="2">
        <v>2086</v>
      </c>
      <c r="E48" s="2">
        <v>18</v>
      </c>
      <c r="F48" s="2">
        <v>2244</v>
      </c>
      <c r="G48" s="2">
        <v>19</v>
      </c>
      <c r="H48" s="2">
        <v>2240</v>
      </c>
      <c r="I48" s="2">
        <v>18</v>
      </c>
      <c r="J48" s="2">
        <v>2440</v>
      </c>
      <c r="K48" s="16">
        <v>18</v>
      </c>
      <c r="L48" s="16">
        <v>2483</v>
      </c>
    </row>
    <row r="49" spans="1:12" hidden="1">
      <c r="A49" s="300"/>
      <c r="B49" s="1" t="s">
        <v>54</v>
      </c>
      <c r="C49" s="2">
        <v>12</v>
      </c>
      <c r="D49" s="2">
        <v>984</v>
      </c>
      <c r="E49" s="2">
        <v>24</v>
      </c>
      <c r="F49" s="2">
        <v>1971</v>
      </c>
      <c r="G49" s="2">
        <v>16</v>
      </c>
      <c r="H49" s="2">
        <v>1021</v>
      </c>
      <c r="I49" s="2">
        <v>16</v>
      </c>
      <c r="J49" s="2">
        <v>1157</v>
      </c>
      <c r="K49" s="16">
        <v>21</v>
      </c>
      <c r="L49" s="16">
        <v>1788</v>
      </c>
    </row>
    <row r="50" spans="1:12" hidden="1">
      <c r="A50" s="300"/>
      <c r="B50" s="1" t="s">
        <v>55</v>
      </c>
      <c r="C50" s="2">
        <v>15</v>
      </c>
      <c r="D50" s="2">
        <v>1398</v>
      </c>
      <c r="E50" s="2">
        <v>15</v>
      </c>
      <c r="F50" s="2">
        <v>1428</v>
      </c>
      <c r="G50" s="2">
        <v>13</v>
      </c>
      <c r="H50" s="2">
        <v>1450</v>
      </c>
      <c r="I50" s="2">
        <v>15</v>
      </c>
      <c r="J50" s="2">
        <v>1408</v>
      </c>
      <c r="K50" s="16">
        <v>13</v>
      </c>
      <c r="L50" s="16">
        <v>1348</v>
      </c>
    </row>
    <row r="51" spans="1:12" hidden="1">
      <c r="A51" s="299" t="s">
        <v>56</v>
      </c>
      <c r="B51" s="18" t="s">
        <v>56</v>
      </c>
      <c r="C51" s="2">
        <v>365</v>
      </c>
      <c r="D51" s="2">
        <v>35718</v>
      </c>
      <c r="E51" s="2">
        <v>383</v>
      </c>
      <c r="F51" s="2">
        <v>35096</v>
      </c>
      <c r="G51" s="2">
        <v>360</v>
      </c>
      <c r="H51" s="2">
        <v>34426</v>
      </c>
      <c r="I51" s="2">
        <v>385</v>
      </c>
      <c r="J51" s="2">
        <v>37184</v>
      </c>
      <c r="K51" s="16">
        <f>SUM(K52:K71)</f>
        <v>381</v>
      </c>
      <c r="L51" s="16">
        <f>SUM(L52:L71)</f>
        <v>37797</v>
      </c>
    </row>
    <row r="52" spans="1:12">
      <c r="A52" s="300"/>
      <c r="B52" s="1" t="s">
        <v>57</v>
      </c>
      <c r="C52" s="2">
        <v>43</v>
      </c>
      <c r="D52" s="2">
        <v>4933</v>
      </c>
      <c r="E52" s="2">
        <v>45</v>
      </c>
      <c r="F52" s="2">
        <v>4616</v>
      </c>
      <c r="G52" s="2">
        <v>36</v>
      </c>
      <c r="H52" s="2">
        <v>4617</v>
      </c>
      <c r="I52" s="2">
        <v>47</v>
      </c>
      <c r="J52" s="2">
        <v>5100</v>
      </c>
      <c r="K52" s="16">
        <v>44</v>
      </c>
      <c r="L52" s="16">
        <v>5028</v>
      </c>
    </row>
    <row r="53" spans="1:12">
      <c r="A53" s="300"/>
      <c r="B53" s="1" t="s">
        <v>58</v>
      </c>
      <c r="C53" s="2">
        <v>25</v>
      </c>
      <c r="D53" s="2">
        <v>2415</v>
      </c>
      <c r="E53" s="2">
        <v>26</v>
      </c>
      <c r="F53" s="2">
        <v>2243</v>
      </c>
      <c r="G53" s="2">
        <v>24</v>
      </c>
      <c r="H53" s="2">
        <v>2605</v>
      </c>
      <c r="I53" s="2">
        <v>26</v>
      </c>
      <c r="J53" s="2">
        <v>2615</v>
      </c>
      <c r="K53" s="16">
        <v>25</v>
      </c>
      <c r="L53" s="16">
        <v>2686</v>
      </c>
    </row>
    <row r="54" spans="1:12">
      <c r="A54" s="300"/>
      <c r="B54" s="1" t="s">
        <v>59</v>
      </c>
      <c r="C54" s="2">
        <v>20</v>
      </c>
      <c r="D54" s="2">
        <v>2379</v>
      </c>
      <c r="E54" s="2">
        <v>20</v>
      </c>
      <c r="F54" s="2">
        <v>2250</v>
      </c>
      <c r="G54" s="2">
        <v>20</v>
      </c>
      <c r="H54" s="2">
        <v>2412</v>
      </c>
      <c r="I54" s="2">
        <v>18</v>
      </c>
      <c r="J54" s="2">
        <v>2314</v>
      </c>
      <c r="K54" s="16">
        <v>20</v>
      </c>
      <c r="L54" s="16">
        <v>2594</v>
      </c>
    </row>
    <row r="55" spans="1:12">
      <c r="A55" s="300"/>
      <c r="B55" s="1" t="s">
        <v>60</v>
      </c>
      <c r="C55" s="2">
        <v>22</v>
      </c>
      <c r="D55" s="2">
        <v>1649</v>
      </c>
      <c r="E55" s="2">
        <v>23</v>
      </c>
      <c r="F55" s="2">
        <v>1646</v>
      </c>
      <c r="G55" s="2">
        <v>23</v>
      </c>
      <c r="H55" s="2">
        <v>1912</v>
      </c>
      <c r="I55" s="2">
        <v>23</v>
      </c>
      <c r="J55" s="2">
        <v>1766</v>
      </c>
      <c r="K55" s="16">
        <v>21</v>
      </c>
      <c r="L55" s="16">
        <v>1878</v>
      </c>
    </row>
    <row r="56" spans="1:12">
      <c r="A56" s="300"/>
      <c r="B56" s="1" t="s">
        <v>61</v>
      </c>
      <c r="C56" s="2">
        <v>34</v>
      </c>
      <c r="D56" s="2">
        <v>4066</v>
      </c>
      <c r="E56" s="2">
        <v>34</v>
      </c>
      <c r="F56" s="2">
        <v>4036</v>
      </c>
      <c r="G56" s="2">
        <v>28</v>
      </c>
      <c r="H56" s="2">
        <v>3550</v>
      </c>
      <c r="I56" s="2">
        <v>34</v>
      </c>
      <c r="J56" s="2">
        <v>3799</v>
      </c>
      <c r="K56" s="16">
        <v>7</v>
      </c>
      <c r="L56" s="16">
        <v>541</v>
      </c>
    </row>
    <row r="57" spans="1:12">
      <c r="A57" s="300"/>
      <c r="B57" s="1" t="s">
        <v>62</v>
      </c>
      <c r="C57" s="2">
        <v>11</v>
      </c>
      <c r="D57" s="2">
        <v>760</v>
      </c>
      <c r="E57" s="2">
        <v>11</v>
      </c>
      <c r="F57" s="2">
        <v>760</v>
      </c>
      <c r="G57" s="2">
        <v>9</v>
      </c>
      <c r="H57" s="2">
        <v>632</v>
      </c>
      <c r="I57" s="2">
        <v>11</v>
      </c>
      <c r="J57" s="2">
        <v>780</v>
      </c>
      <c r="K57" s="16">
        <v>11</v>
      </c>
      <c r="L57" s="16">
        <v>780</v>
      </c>
    </row>
    <row r="58" spans="1:12">
      <c r="A58" s="300"/>
      <c r="B58" s="1" t="s">
        <v>63</v>
      </c>
      <c r="C58" s="2">
        <v>18</v>
      </c>
      <c r="D58" s="2">
        <v>1488</v>
      </c>
      <c r="E58" s="2">
        <v>18</v>
      </c>
      <c r="F58" s="2">
        <v>1389</v>
      </c>
      <c r="G58" s="2">
        <v>18</v>
      </c>
      <c r="H58" s="2">
        <v>1578</v>
      </c>
      <c r="I58" s="2">
        <v>18</v>
      </c>
      <c r="J58" s="2">
        <v>1667</v>
      </c>
      <c r="K58" s="16">
        <v>18</v>
      </c>
      <c r="L58" s="16">
        <v>1700</v>
      </c>
    </row>
    <row r="59" spans="1:12">
      <c r="A59" s="300"/>
      <c r="B59" s="1" t="s">
        <v>64</v>
      </c>
      <c r="C59" s="2">
        <v>7</v>
      </c>
      <c r="D59" s="2">
        <v>547</v>
      </c>
      <c r="E59" s="2">
        <v>7</v>
      </c>
      <c r="F59" s="2">
        <v>510</v>
      </c>
      <c r="G59" s="2">
        <v>7</v>
      </c>
      <c r="H59" s="2">
        <v>542</v>
      </c>
      <c r="I59" s="2">
        <v>7</v>
      </c>
      <c r="J59" s="2">
        <v>541</v>
      </c>
      <c r="K59" s="16">
        <v>35</v>
      </c>
      <c r="L59" s="16">
        <v>3872</v>
      </c>
    </row>
    <row r="60" spans="1:12">
      <c r="A60" s="300"/>
      <c r="B60" s="1" t="s">
        <v>65</v>
      </c>
      <c r="C60" s="2">
        <v>8</v>
      </c>
      <c r="D60" s="2">
        <v>529</v>
      </c>
      <c r="E60" s="2">
        <v>8</v>
      </c>
      <c r="F60" s="2">
        <v>498</v>
      </c>
      <c r="G60" s="2">
        <v>8</v>
      </c>
      <c r="H60" s="2">
        <v>507</v>
      </c>
      <c r="I60" s="2">
        <v>8</v>
      </c>
      <c r="J60" s="2">
        <v>542</v>
      </c>
      <c r="K60" s="16">
        <v>13</v>
      </c>
      <c r="L60" s="16">
        <v>886</v>
      </c>
    </row>
    <row r="61" spans="1:12">
      <c r="A61" s="300"/>
      <c r="B61" s="1" t="s">
        <v>66</v>
      </c>
      <c r="C61" s="2">
        <v>7</v>
      </c>
      <c r="D61" s="2">
        <v>602</v>
      </c>
      <c r="E61" s="2">
        <v>7</v>
      </c>
      <c r="F61" s="2">
        <v>501</v>
      </c>
      <c r="G61" s="2">
        <v>6</v>
      </c>
      <c r="H61" s="2">
        <v>608</v>
      </c>
      <c r="I61" s="2">
        <v>7</v>
      </c>
      <c r="J61" s="2">
        <v>536</v>
      </c>
      <c r="K61" s="16">
        <v>19</v>
      </c>
      <c r="L61" s="16">
        <v>1990</v>
      </c>
    </row>
    <row r="62" spans="1:12">
      <c r="A62" s="300"/>
      <c r="B62" s="1" t="s">
        <v>67</v>
      </c>
      <c r="C62" s="2">
        <v>31</v>
      </c>
      <c r="D62" s="2">
        <v>4246</v>
      </c>
      <c r="E62" s="2">
        <v>35</v>
      </c>
      <c r="F62" s="2">
        <v>4145</v>
      </c>
      <c r="G62" s="2">
        <v>33</v>
      </c>
      <c r="H62" s="2">
        <v>3202</v>
      </c>
      <c r="I62" s="2">
        <v>35</v>
      </c>
      <c r="J62" s="2">
        <v>4448</v>
      </c>
      <c r="K62" s="16">
        <v>35</v>
      </c>
      <c r="L62" s="16">
        <v>4487</v>
      </c>
    </row>
    <row r="63" spans="1:12">
      <c r="A63" s="300"/>
      <c r="B63" s="1" t="s">
        <v>68</v>
      </c>
      <c r="C63" s="2">
        <v>28</v>
      </c>
      <c r="D63" s="2">
        <v>2622</v>
      </c>
      <c r="E63" s="2">
        <v>29</v>
      </c>
      <c r="F63" s="2">
        <v>2763</v>
      </c>
      <c r="G63" s="2">
        <v>30</v>
      </c>
      <c r="H63" s="2">
        <v>2696</v>
      </c>
      <c r="I63" s="2">
        <v>30</v>
      </c>
      <c r="J63" s="2">
        <v>2884</v>
      </c>
      <c r="K63" s="16">
        <v>12</v>
      </c>
      <c r="L63" s="16">
        <v>980</v>
      </c>
    </row>
    <row r="64" spans="1:12">
      <c r="A64" s="300"/>
      <c r="B64" s="1" t="s">
        <v>69</v>
      </c>
      <c r="C64" s="2">
        <v>15</v>
      </c>
      <c r="D64" s="2">
        <v>1107</v>
      </c>
      <c r="E64" s="2">
        <v>17</v>
      </c>
      <c r="F64" s="2">
        <v>1174</v>
      </c>
      <c r="G64" s="2">
        <v>15</v>
      </c>
      <c r="H64" s="2">
        <v>1153</v>
      </c>
      <c r="I64" s="2">
        <v>15</v>
      </c>
      <c r="J64" s="2">
        <v>1047</v>
      </c>
      <c r="K64" s="16">
        <v>8</v>
      </c>
      <c r="L64" s="16">
        <v>586</v>
      </c>
    </row>
    <row r="65" spans="1:12">
      <c r="A65" s="300"/>
      <c r="B65" s="1" t="s">
        <v>70</v>
      </c>
      <c r="C65" s="2">
        <v>9</v>
      </c>
      <c r="D65" s="2">
        <v>890</v>
      </c>
      <c r="E65" s="2">
        <v>10</v>
      </c>
      <c r="F65" s="2">
        <v>894</v>
      </c>
      <c r="G65" s="2">
        <v>12</v>
      </c>
      <c r="H65" s="2">
        <v>942</v>
      </c>
      <c r="I65" s="2">
        <v>12</v>
      </c>
      <c r="J65" s="2">
        <v>980</v>
      </c>
      <c r="K65" s="16">
        <v>14</v>
      </c>
      <c r="L65" s="16">
        <v>915</v>
      </c>
    </row>
    <row r="66" spans="1:12">
      <c r="A66" s="300"/>
      <c r="B66" s="1" t="s">
        <v>71</v>
      </c>
      <c r="C66" s="2">
        <v>11</v>
      </c>
      <c r="D66" s="2">
        <v>1204</v>
      </c>
      <c r="E66" s="2">
        <v>14</v>
      </c>
      <c r="F66" s="2">
        <v>1214</v>
      </c>
      <c r="G66" s="2">
        <v>14</v>
      </c>
      <c r="H66" s="2">
        <v>1280</v>
      </c>
      <c r="I66" s="2">
        <v>13</v>
      </c>
      <c r="J66" s="2">
        <v>1330</v>
      </c>
      <c r="K66" s="16">
        <v>15</v>
      </c>
      <c r="L66" s="16">
        <v>1424</v>
      </c>
    </row>
    <row r="67" spans="1:12">
      <c r="A67" s="300"/>
      <c r="B67" s="1" t="s">
        <v>72</v>
      </c>
      <c r="C67" s="2">
        <v>20</v>
      </c>
      <c r="D67" s="2">
        <v>1700</v>
      </c>
      <c r="E67" s="2">
        <v>20</v>
      </c>
      <c r="F67" s="2">
        <v>1624</v>
      </c>
      <c r="G67" s="2">
        <v>20</v>
      </c>
      <c r="H67" s="2">
        <v>1572</v>
      </c>
      <c r="I67" s="2">
        <v>21</v>
      </c>
      <c r="J67" s="2">
        <v>1772</v>
      </c>
      <c r="K67" s="16">
        <v>22</v>
      </c>
      <c r="L67" s="16">
        <v>1875</v>
      </c>
    </row>
    <row r="68" spans="1:12">
      <c r="A68" s="300"/>
      <c r="B68" s="1" t="s">
        <v>73</v>
      </c>
      <c r="C68" s="2">
        <v>15</v>
      </c>
      <c r="D68" s="2">
        <v>1429</v>
      </c>
      <c r="E68" s="2">
        <v>19</v>
      </c>
      <c r="F68" s="2">
        <v>1453</v>
      </c>
      <c r="G68" s="2">
        <v>19</v>
      </c>
      <c r="H68" s="2">
        <v>1422</v>
      </c>
      <c r="I68" s="2">
        <v>18</v>
      </c>
      <c r="J68" s="2">
        <v>1534</v>
      </c>
      <c r="K68" s="16">
        <v>18</v>
      </c>
      <c r="L68" s="16">
        <v>1538</v>
      </c>
    </row>
    <row r="69" spans="1:12">
      <c r="A69" s="300"/>
      <c r="B69" s="1" t="s">
        <v>74</v>
      </c>
      <c r="C69" s="2">
        <v>20</v>
      </c>
      <c r="D69" s="2">
        <v>1597</v>
      </c>
      <c r="E69" s="2">
        <v>20</v>
      </c>
      <c r="F69" s="2">
        <v>1957</v>
      </c>
      <c r="G69" s="2">
        <v>18</v>
      </c>
      <c r="H69" s="2">
        <v>1663</v>
      </c>
      <c r="I69" s="2">
        <v>20</v>
      </c>
      <c r="J69" s="2">
        <v>2040</v>
      </c>
      <c r="K69" s="16">
        <v>29</v>
      </c>
      <c r="L69" s="16">
        <v>2918</v>
      </c>
    </row>
    <row r="70" spans="1:12">
      <c r="A70" s="300"/>
      <c r="B70" s="1" t="s">
        <v>75</v>
      </c>
      <c r="C70" s="2">
        <v>13</v>
      </c>
      <c r="D70" s="2">
        <v>1014</v>
      </c>
      <c r="E70" s="2">
        <v>13</v>
      </c>
      <c r="F70" s="2">
        <v>942</v>
      </c>
      <c r="G70" s="2">
        <v>13</v>
      </c>
      <c r="H70" s="2">
        <v>1052</v>
      </c>
      <c r="I70" s="2">
        <v>14</v>
      </c>
      <c r="J70" s="2">
        <v>946</v>
      </c>
      <c r="K70" s="16">
        <v>7</v>
      </c>
      <c r="L70" s="16">
        <v>576</v>
      </c>
    </row>
    <row r="71" spans="1:12">
      <c r="A71" s="300"/>
      <c r="B71" s="1" t="s">
        <v>76</v>
      </c>
      <c r="C71" s="2">
        <v>8</v>
      </c>
      <c r="D71" s="2">
        <v>541</v>
      </c>
      <c r="E71" s="2">
        <v>7</v>
      </c>
      <c r="F71" s="2">
        <v>481</v>
      </c>
      <c r="G71" s="2">
        <v>7</v>
      </c>
      <c r="H71" s="2">
        <v>481</v>
      </c>
      <c r="I71" s="2">
        <v>8</v>
      </c>
      <c r="J71" s="2">
        <v>543</v>
      </c>
      <c r="K71" s="16">
        <v>8</v>
      </c>
      <c r="L71" s="16">
        <v>543</v>
      </c>
    </row>
    <row r="72" spans="1:12">
      <c r="A72" s="299" t="s">
        <v>77</v>
      </c>
      <c r="B72" s="18" t="s">
        <v>77</v>
      </c>
      <c r="C72" s="2">
        <v>202</v>
      </c>
      <c r="D72" s="2">
        <v>18866</v>
      </c>
      <c r="E72" s="2">
        <v>209</v>
      </c>
      <c r="F72" s="2">
        <v>19021</v>
      </c>
      <c r="G72" s="2">
        <v>209</v>
      </c>
      <c r="H72" s="2">
        <v>19576</v>
      </c>
      <c r="I72" s="2">
        <v>216</v>
      </c>
      <c r="J72" s="2">
        <v>18409</v>
      </c>
      <c r="K72" s="16">
        <f>SUM(K73:K86)</f>
        <v>208</v>
      </c>
      <c r="L72" s="16">
        <f>SUM(L73:L86)</f>
        <v>19030</v>
      </c>
    </row>
    <row r="73" spans="1:12">
      <c r="A73" s="300"/>
      <c r="B73" s="1" t="s">
        <v>78</v>
      </c>
      <c r="C73" s="2">
        <v>27</v>
      </c>
      <c r="D73" s="2">
        <v>2351</v>
      </c>
      <c r="E73" s="2">
        <v>29</v>
      </c>
      <c r="F73" s="2">
        <v>2513</v>
      </c>
      <c r="G73" s="2">
        <v>29</v>
      </c>
      <c r="H73" s="2">
        <v>2299</v>
      </c>
      <c r="I73" s="2">
        <v>30</v>
      </c>
      <c r="J73" s="2">
        <v>2584</v>
      </c>
      <c r="K73" s="16">
        <v>13</v>
      </c>
      <c r="L73" s="16">
        <v>1099</v>
      </c>
    </row>
    <row r="74" spans="1:12">
      <c r="A74" s="300"/>
      <c r="B74" s="1" t="s">
        <v>79</v>
      </c>
      <c r="C74" s="2">
        <v>9</v>
      </c>
      <c r="D74" s="2">
        <v>570</v>
      </c>
      <c r="E74" s="2">
        <v>11</v>
      </c>
      <c r="F74" s="2">
        <v>745</v>
      </c>
      <c r="G74" s="2">
        <v>11</v>
      </c>
      <c r="H74" s="2">
        <v>758</v>
      </c>
      <c r="I74" s="2">
        <v>11</v>
      </c>
      <c r="J74" s="2">
        <v>733</v>
      </c>
      <c r="K74" s="16">
        <v>10</v>
      </c>
      <c r="L74" s="16">
        <v>624</v>
      </c>
    </row>
    <row r="75" spans="1:12">
      <c r="A75" s="300"/>
      <c r="B75" s="1" t="s">
        <v>80</v>
      </c>
      <c r="C75" s="2">
        <v>10</v>
      </c>
      <c r="D75" s="2">
        <v>591</v>
      </c>
      <c r="E75" s="2">
        <v>10</v>
      </c>
      <c r="F75" s="2">
        <v>624</v>
      </c>
      <c r="G75" s="2">
        <v>9</v>
      </c>
      <c r="H75" s="2">
        <v>592</v>
      </c>
      <c r="I75" s="2">
        <v>10</v>
      </c>
      <c r="J75" s="2">
        <v>624</v>
      </c>
      <c r="K75" s="16">
        <v>8</v>
      </c>
      <c r="L75" s="16">
        <v>1248</v>
      </c>
    </row>
    <row r="76" spans="1:12">
      <c r="A76" s="300"/>
      <c r="B76" s="1" t="s">
        <v>81</v>
      </c>
      <c r="C76" s="2">
        <v>7</v>
      </c>
      <c r="D76" s="2">
        <v>1082</v>
      </c>
      <c r="E76" s="2">
        <v>7</v>
      </c>
      <c r="F76" s="2">
        <v>1076</v>
      </c>
      <c r="G76" s="2">
        <v>8</v>
      </c>
      <c r="H76" s="2">
        <v>1228</v>
      </c>
      <c r="I76" s="2">
        <v>8</v>
      </c>
      <c r="J76" s="2">
        <v>1137</v>
      </c>
      <c r="K76" s="16">
        <v>7</v>
      </c>
      <c r="L76" s="16">
        <v>402</v>
      </c>
    </row>
    <row r="77" spans="1:12">
      <c r="A77" s="300"/>
      <c r="B77" s="1" t="s">
        <v>82</v>
      </c>
      <c r="C77" s="2">
        <v>29</v>
      </c>
      <c r="D77" s="2">
        <v>2863</v>
      </c>
      <c r="E77" s="2">
        <v>31</v>
      </c>
      <c r="F77" s="2">
        <v>2939</v>
      </c>
      <c r="G77" s="2">
        <v>31</v>
      </c>
      <c r="H77" s="2">
        <v>3132</v>
      </c>
      <c r="I77" s="2">
        <v>33</v>
      </c>
      <c r="J77" s="2">
        <v>2658</v>
      </c>
      <c r="K77" s="16">
        <v>31</v>
      </c>
      <c r="L77" s="16">
        <v>2895</v>
      </c>
    </row>
    <row r="78" spans="1:12">
      <c r="A78" s="300"/>
      <c r="B78" s="1" t="s">
        <v>83</v>
      </c>
      <c r="C78" s="2">
        <v>6</v>
      </c>
      <c r="D78" s="2">
        <v>407</v>
      </c>
      <c r="E78" s="2">
        <v>6</v>
      </c>
      <c r="F78" s="2">
        <v>397</v>
      </c>
      <c r="G78" s="2">
        <v>6</v>
      </c>
      <c r="H78" s="2">
        <v>419</v>
      </c>
      <c r="I78" s="2">
        <v>1</v>
      </c>
      <c r="J78" s="2">
        <v>5</v>
      </c>
      <c r="K78" s="16">
        <v>34</v>
      </c>
      <c r="L78" s="16">
        <v>2830</v>
      </c>
    </row>
    <row r="79" spans="1:12">
      <c r="A79" s="300"/>
      <c r="B79" s="1" t="s">
        <v>84</v>
      </c>
      <c r="C79" s="2">
        <v>15</v>
      </c>
      <c r="D79" s="2">
        <v>1258</v>
      </c>
      <c r="E79" s="2">
        <v>15</v>
      </c>
      <c r="F79" s="2">
        <v>1214</v>
      </c>
      <c r="G79" s="2">
        <v>14</v>
      </c>
      <c r="H79" s="2">
        <v>1296</v>
      </c>
      <c r="I79" s="2">
        <v>14</v>
      </c>
      <c r="J79" s="2">
        <v>1198</v>
      </c>
      <c r="K79" s="16">
        <v>11</v>
      </c>
      <c r="L79" s="16">
        <v>747</v>
      </c>
    </row>
    <row r="80" spans="1:12">
      <c r="A80" s="300"/>
      <c r="B80" s="1" t="s">
        <v>85</v>
      </c>
      <c r="C80" s="2">
        <v>29</v>
      </c>
      <c r="D80" s="2">
        <v>3778</v>
      </c>
      <c r="E80" s="2">
        <v>29</v>
      </c>
      <c r="F80" s="2">
        <v>3479</v>
      </c>
      <c r="G80" s="2">
        <v>29</v>
      </c>
      <c r="H80" s="2">
        <v>3668</v>
      </c>
      <c r="I80" s="2">
        <v>29</v>
      </c>
      <c r="J80" s="2">
        <v>3521</v>
      </c>
      <c r="K80" s="16">
        <v>24</v>
      </c>
      <c r="L80" s="16">
        <v>3167</v>
      </c>
    </row>
    <row r="81" spans="1:12">
      <c r="A81" s="300"/>
      <c r="B81" s="1" t="s">
        <v>86</v>
      </c>
      <c r="C81" s="2">
        <v>7</v>
      </c>
      <c r="D81" s="2">
        <v>412</v>
      </c>
      <c r="E81" s="2">
        <v>7</v>
      </c>
      <c r="F81" s="2">
        <v>426</v>
      </c>
      <c r="G81" s="2">
        <v>7</v>
      </c>
      <c r="H81" s="2">
        <v>421</v>
      </c>
      <c r="I81" s="2">
        <v>7</v>
      </c>
      <c r="J81" s="2">
        <v>396</v>
      </c>
      <c r="K81" s="16">
        <v>7</v>
      </c>
      <c r="L81" s="16">
        <v>400</v>
      </c>
    </row>
    <row r="82" spans="1:12">
      <c r="A82" s="300"/>
      <c r="B82" s="1" t="s">
        <v>87</v>
      </c>
      <c r="C82" s="2">
        <v>14</v>
      </c>
      <c r="D82" s="2">
        <v>1232</v>
      </c>
      <c r="E82" s="2">
        <v>15</v>
      </c>
      <c r="F82" s="2">
        <v>1379</v>
      </c>
      <c r="G82" s="2">
        <v>15</v>
      </c>
      <c r="H82" s="2">
        <v>1359</v>
      </c>
      <c r="I82" s="2">
        <v>24</v>
      </c>
      <c r="J82" s="2">
        <v>1318</v>
      </c>
      <c r="K82" s="16">
        <v>14</v>
      </c>
      <c r="L82" s="16">
        <v>1200</v>
      </c>
    </row>
    <row r="83" spans="1:12">
      <c r="A83" s="300"/>
      <c r="B83" s="1" t="s">
        <v>88</v>
      </c>
      <c r="C83" s="2">
        <v>12</v>
      </c>
      <c r="D83" s="2">
        <v>857</v>
      </c>
      <c r="E83" s="2">
        <v>12</v>
      </c>
      <c r="F83" s="2">
        <v>855</v>
      </c>
      <c r="G83" s="2">
        <v>12</v>
      </c>
      <c r="H83" s="2">
        <v>858</v>
      </c>
      <c r="I83" s="2">
        <v>12</v>
      </c>
      <c r="J83" s="2">
        <v>855</v>
      </c>
      <c r="K83" s="16">
        <v>13</v>
      </c>
      <c r="L83" s="16">
        <v>1296</v>
      </c>
    </row>
    <row r="84" spans="1:12">
      <c r="A84" s="300"/>
      <c r="B84" s="1" t="s">
        <v>89</v>
      </c>
      <c r="C84" s="2">
        <v>14</v>
      </c>
      <c r="D84" s="2">
        <v>1249</v>
      </c>
      <c r="E84" s="2">
        <v>14</v>
      </c>
      <c r="F84" s="2">
        <v>1204</v>
      </c>
      <c r="G84" s="2">
        <v>14</v>
      </c>
      <c r="H84" s="2">
        <v>1166</v>
      </c>
      <c r="I84" s="2">
        <v>14</v>
      </c>
      <c r="J84" s="2">
        <v>1161</v>
      </c>
      <c r="K84" s="16">
        <v>12</v>
      </c>
      <c r="L84" s="16">
        <v>855</v>
      </c>
    </row>
    <row r="85" spans="1:12">
      <c r="A85" s="300"/>
      <c r="B85" s="1" t="s">
        <v>90</v>
      </c>
      <c r="C85" s="2">
        <v>10</v>
      </c>
      <c r="D85" s="2">
        <v>1085</v>
      </c>
      <c r="E85" s="2">
        <v>10</v>
      </c>
      <c r="F85" s="2">
        <v>1074</v>
      </c>
      <c r="G85" s="2">
        <v>10</v>
      </c>
      <c r="H85" s="2">
        <v>1114</v>
      </c>
      <c r="I85" s="2">
        <v>10</v>
      </c>
      <c r="J85" s="2">
        <v>1083</v>
      </c>
      <c r="K85" s="16">
        <v>10</v>
      </c>
      <c r="L85" s="16">
        <v>1098</v>
      </c>
    </row>
    <row r="86" spans="1:12">
      <c r="A86" s="301"/>
      <c r="B86" s="3" t="s">
        <v>91</v>
      </c>
      <c r="C86" s="4">
        <v>13</v>
      </c>
      <c r="D86" s="4">
        <v>1131</v>
      </c>
      <c r="E86" s="4">
        <v>13</v>
      </c>
      <c r="F86" s="4">
        <v>1096</v>
      </c>
      <c r="G86" s="4">
        <v>14</v>
      </c>
      <c r="H86" s="4">
        <v>1266</v>
      </c>
      <c r="I86" s="4">
        <v>13</v>
      </c>
      <c r="J86" s="4">
        <v>1136</v>
      </c>
      <c r="K86" s="16">
        <v>14</v>
      </c>
      <c r="L86" s="16">
        <v>1169</v>
      </c>
    </row>
    <row r="87" spans="1:12" ht="15" customHeight="1">
      <c r="A87" s="6" t="s">
        <v>92</v>
      </c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2">
      <c r="A88" s="294" t="s">
        <v>1</v>
      </c>
      <c r="B88" s="294"/>
      <c r="C88" s="294"/>
      <c r="D88" s="294"/>
      <c r="E88" s="294"/>
      <c r="F88" s="294"/>
      <c r="G88" s="294"/>
      <c r="H88" s="294"/>
      <c r="I88" s="294"/>
      <c r="J88" s="294"/>
      <c r="K88" s="294"/>
    </row>
  </sheetData>
  <mergeCells count="12">
    <mergeCell ref="A88:K88"/>
    <mergeCell ref="A3:A4"/>
    <mergeCell ref="B3:B4"/>
    <mergeCell ref="A7:A32"/>
    <mergeCell ref="A33:A50"/>
    <mergeCell ref="A51:A71"/>
    <mergeCell ref="A72:A86"/>
    <mergeCell ref="K3:L3"/>
    <mergeCell ref="C3:D3"/>
    <mergeCell ref="E3:F3"/>
    <mergeCell ref="G3:H3"/>
    <mergeCell ref="I3:J3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90"/>
  <sheetViews>
    <sheetView topLeftCell="A4" workbookViewId="0">
      <selection activeCell="B84" sqref="B84"/>
    </sheetView>
  </sheetViews>
  <sheetFormatPr defaultRowHeight="14.4"/>
  <cols>
    <col min="1" max="2" width="19.88671875" customWidth="1"/>
    <col min="3" max="3" width="19" customWidth="1"/>
    <col min="4" max="4" width="5.88671875" style="370" customWidth="1"/>
    <col min="5" max="5" width="8.5546875" style="370" customWidth="1"/>
    <col min="7" max="7" width="8.77734375" customWidth="1"/>
  </cols>
  <sheetData>
    <row r="1" spans="1:5" ht="15" customHeight="1">
      <c r="A1" s="6" t="s">
        <v>93</v>
      </c>
      <c r="B1" s="6"/>
      <c r="C1" s="5"/>
      <c r="D1" s="369"/>
    </row>
    <row r="2" spans="1:5" ht="15" customHeight="1">
      <c r="A2" s="6" t="s">
        <v>0</v>
      </c>
      <c r="B2" s="6"/>
      <c r="C2" s="5"/>
      <c r="D2" s="369"/>
    </row>
    <row r="3" spans="1:5">
      <c r="A3" s="294" t="s">
        <v>1</v>
      </c>
      <c r="B3" s="294"/>
      <c r="C3" s="294"/>
      <c r="D3" s="294"/>
    </row>
    <row r="4" spans="1:5">
      <c r="A4" s="295" t="s">
        <v>6</v>
      </c>
      <c r="B4" s="11"/>
      <c r="C4" s="305" t="s">
        <v>7</v>
      </c>
      <c r="D4" s="371" t="s">
        <v>94</v>
      </c>
      <c r="E4" s="372"/>
    </row>
    <row r="5" spans="1:5">
      <c r="A5" s="296"/>
      <c r="B5" s="12"/>
      <c r="C5" s="306"/>
      <c r="D5" s="373" t="s">
        <v>8</v>
      </c>
      <c r="E5" s="374" t="s">
        <v>9</v>
      </c>
    </row>
    <row r="6" spans="1:5" ht="20.399999999999999">
      <c r="A6" s="17" t="s">
        <v>10</v>
      </c>
      <c r="B6" s="17">
        <v>1</v>
      </c>
      <c r="C6" s="17" t="s">
        <v>10</v>
      </c>
      <c r="D6" s="375">
        <f>SUM(D8,D34,D52,D73,D7)</f>
        <v>1305</v>
      </c>
      <c r="E6" s="376">
        <f>SUM(E8,E34,E52,E73,E7)</f>
        <v>149641</v>
      </c>
    </row>
    <row r="7" spans="1:5" ht="20.399999999999999">
      <c r="A7" s="17" t="s">
        <v>11</v>
      </c>
      <c r="B7" s="17">
        <v>2</v>
      </c>
      <c r="C7" s="17" t="s">
        <v>11</v>
      </c>
      <c r="D7" s="375">
        <v>119</v>
      </c>
      <c r="E7" s="377">
        <v>28275</v>
      </c>
    </row>
    <row r="8" spans="1:5" ht="20.399999999999999">
      <c r="A8" s="299" t="s">
        <v>12</v>
      </c>
      <c r="B8" s="17">
        <v>3</v>
      </c>
      <c r="C8" s="17" t="s">
        <v>12</v>
      </c>
      <c r="D8" s="375">
        <f>SUM(D9:D33)</f>
        <v>336</v>
      </c>
      <c r="E8" s="378">
        <f>SUM(E9:E33)</f>
        <v>39108</v>
      </c>
    </row>
    <row r="9" spans="1:5" ht="20.399999999999999">
      <c r="A9" s="300"/>
      <c r="B9" s="17">
        <v>4</v>
      </c>
      <c r="C9" s="17" t="s">
        <v>13</v>
      </c>
      <c r="D9" s="375">
        <v>8</v>
      </c>
      <c r="E9" s="13">
        <v>640</v>
      </c>
    </row>
    <row r="10" spans="1:5" ht="20.399999999999999">
      <c r="A10" s="300"/>
      <c r="B10" s="17">
        <v>5</v>
      </c>
      <c r="C10" s="17" t="s">
        <v>14</v>
      </c>
      <c r="D10" s="375">
        <v>8</v>
      </c>
      <c r="E10" s="379">
        <v>912</v>
      </c>
    </row>
    <row r="11" spans="1:5" ht="20.399999999999999">
      <c r="A11" s="300"/>
      <c r="B11" s="17">
        <v>6</v>
      </c>
      <c r="C11" s="17" t="s">
        <v>15</v>
      </c>
      <c r="D11" s="375">
        <v>14</v>
      </c>
      <c r="E11" s="375">
        <v>2879</v>
      </c>
    </row>
    <row r="12" spans="1:5" ht="20.399999999999999">
      <c r="A12" s="300"/>
      <c r="B12" s="17">
        <v>7</v>
      </c>
      <c r="C12" s="17" t="s">
        <v>16</v>
      </c>
      <c r="D12" s="375">
        <v>21</v>
      </c>
      <c r="E12" s="375">
        <v>3012</v>
      </c>
    </row>
    <row r="13" spans="1:5" ht="20.399999999999999">
      <c r="A13" s="300"/>
      <c r="B13" s="17">
        <v>8</v>
      </c>
      <c r="C13" s="17" t="s">
        <v>17</v>
      </c>
      <c r="D13" s="375">
        <v>7</v>
      </c>
      <c r="E13" s="375">
        <v>651</v>
      </c>
    </row>
    <row r="14" spans="1:5" ht="20.399999999999999">
      <c r="A14" s="300"/>
      <c r="B14" s="17">
        <v>9</v>
      </c>
      <c r="C14" s="17" t="s">
        <v>18</v>
      </c>
      <c r="D14" s="375">
        <v>14</v>
      </c>
      <c r="E14" s="375">
        <v>1860</v>
      </c>
    </row>
    <row r="15" spans="1:5" ht="20.399999999999999">
      <c r="A15" s="300"/>
      <c r="B15" s="17">
        <v>10</v>
      </c>
      <c r="C15" s="17" t="s">
        <v>19</v>
      </c>
      <c r="D15" s="375">
        <v>15</v>
      </c>
      <c r="E15" s="375">
        <v>1504</v>
      </c>
    </row>
    <row r="16" spans="1:5" ht="20.399999999999999">
      <c r="A16" s="300"/>
      <c r="B16" s="17">
        <v>11</v>
      </c>
      <c r="C16" s="17" t="s">
        <v>20</v>
      </c>
      <c r="D16" s="375">
        <v>15</v>
      </c>
      <c r="E16" s="375">
        <v>991</v>
      </c>
    </row>
    <row r="17" spans="1:5" ht="20.399999999999999">
      <c r="A17" s="300"/>
      <c r="B17" s="17">
        <v>12</v>
      </c>
      <c r="C17" s="17" t="s">
        <v>21</v>
      </c>
      <c r="D17" s="375">
        <v>20</v>
      </c>
      <c r="E17" s="375">
        <v>1566</v>
      </c>
    </row>
    <row r="18" spans="1:5" ht="19.8">
      <c r="A18" s="300"/>
      <c r="B18" s="17">
        <v>13</v>
      </c>
      <c r="C18" s="17" t="s">
        <v>22</v>
      </c>
      <c r="D18" s="380">
        <v>14</v>
      </c>
      <c r="E18" s="380">
        <v>1561</v>
      </c>
    </row>
    <row r="19" spans="1:5" ht="19.8">
      <c r="A19" s="300"/>
      <c r="B19" s="17">
        <v>14</v>
      </c>
      <c r="C19" s="17" t="s">
        <v>23</v>
      </c>
      <c r="D19" s="380">
        <v>12</v>
      </c>
      <c r="E19" s="380">
        <v>1037</v>
      </c>
    </row>
    <row r="20" spans="1:5" ht="19.8">
      <c r="A20" s="300"/>
      <c r="B20" s="17">
        <v>15</v>
      </c>
      <c r="C20" s="17" t="s">
        <v>24</v>
      </c>
      <c r="D20" s="14">
        <v>8</v>
      </c>
      <c r="E20" s="14">
        <v>909</v>
      </c>
    </row>
    <row r="21" spans="1:5" ht="19.8">
      <c r="A21" s="300"/>
      <c r="B21" s="17">
        <v>16</v>
      </c>
      <c r="C21" s="17" t="s">
        <v>25</v>
      </c>
      <c r="D21" s="380">
        <v>32</v>
      </c>
      <c r="E21" s="380">
        <v>3326</v>
      </c>
    </row>
    <row r="22" spans="1:5" ht="19.8">
      <c r="A22" s="300"/>
      <c r="B22" s="17">
        <v>17</v>
      </c>
      <c r="C22" s="17" t="s">
        <v>26</v>
      </c>
      <c r="D22" s="14">
        <v>14</v>
      </c>
      <c r="E22" s="14">
        <v>1423</v>
      </c>
    </row>
    <row r="23" spans="1:5" ht="19.8">
      <c r="A23" s="300"/>
      <c r="B23" s="17">
        <v>18</v>
      </c>
      <c r="C23" s="17" t="s">
        <v>27</v>
      </c>
      <c r="D23" s="380">
        <v>13</v>
      </c>
      <c r="E23" s="380">
        <v>1407</v>
      </c>
    </row>
    <row r="24" spans="1:5" ht="20.399999999999999">
      <c r="A24" s="300"/>
      <c r="B24" s="17">
        <v>19</v>
      </c>
      <c r="C24" s="17" t="s">
        <v>28</v>
      </c>
      <c r="D24" s="375">
        <v>8</v>
      </c>
      <c r="E24" s="375">
        <v>683</v>
      </c>
    </row>
    <row r="25" spans="1:5" ht="19.8">
      <c r="A25" s="300"/>
      <c r="B25" s="17">
        <v>20</v>
      </c>
      <c r="C25" s="17" t="s">
        <v>29</v>
      </c>
      <c r="D25" s="14">
        <v>18</v>
      </c>
      <c r="E25" s="14">
        <v>3100</v>
      </c>
    </row>
    <row r="26" spans="1:5" ht="19.8">
      <c r="A26" s="300"/>
      <c r="B26" s="17">
        <v>21</v>
      </c>
      <c r="C26" s="17" t="s">
        <v>30</v>
      </c>
      <c r="D26" s="14">
        <v>10</v>
      </c>
      <c r="E26" s="14">
        <v>1145</v>
      </c>
    </row>
    <row r="27" spans="1:5" ht="20.399999999999999">
      <c r="A27" s="300"/>
      <c r="B27" s="17">
        <v>22</v>
      </c>
      <c r="C27" s="17" t="s">
        <v>31</v>
      </c>
      <c r="D27" s="375">
        <v>17</v>
      </c>
      <c r="E27" s="375">
        <v>1339</v>
      </c>
    </row>
    <row r="28" spans="1:5" ht="19.8">
      <c r="A28" s="300"/>
      <c r="B28" s="17">
        <v>23</v>
      </c>
      <c r="C28" s="17" t="s">
        <v>32</v>
      </c>
      <c r="D28" s="14">
        <v>10</v>
      </c>
      <c r="E28" s="14">
        <v>863</v>
      </c>
    </row>
    <row r="29" spans="1:5" ht="20.399999999999999">
      <c r="A29" s="300"/>
      <c r="B29" s="17">
        <v>24</v>
      </c>
      <c r="C29" s="17" t="s">
        <v>33</v>
      </c>
      <c r="D29" s="375">
        <v>16</v>
      </c>
      <c r="E29" s="375">
        <v>2169</v>
      </c>
    </row>
    <row r="30" spans="1:5" ht="19.8">
      <c r="A30" s="300"/>
      <c r="B30" s="17">
        <v>25</v>
      </c>
      <c r="C30" s="17" t="s">
        <v>34</v>
      </c>
      <c r="D30" s="14">
        <v>16</v>
      </c>
      <c r="E30" s="14">
        <v>1790</v>
      </c>
    </row>
    <row r="31" spans="1:5" ht="19.8">
      <c r="A31" s="300"/>
      <c r="B31" s="17">
        <v>26</v>
      </c>
      <c r="C31" s="17" t="s">
        <v>35</v>
      </c>
      <c r="D31" s="14">
        <v>9</v>
      </c>
      <c r="E31" s="14">
        <v>1639</v>
      </c>
    </row>
    <row r="32" spans="1:5" ht="19.8">
      <c r="A32" s="300"/>
      <c r="B32" s="17">
        <v>27</v>
      </c>
      <c r="C32" s="17" t="s">
        <v>36</v>
      </c>
      <c r="D32" s="14">
        <v>4</v>
      </c>
      <c r="E32" s="14">
        <v>459</v>
      </c>
    </row>
    <row r="33" spans="1:5" ht="19.8">
      <c r="A33" s="300"/>
      <c r="B33" s="17">
        <v>28</v>
      </c>
      <c r="C33" s="17" t="s">
        <v>37</v>
      </c>
      <c r="D33" s="14">
        <v>13</v>
      </c>
      <c r="E33" s="14">
        <v>2243</v>
      </c>
    </row>
    <row r="34" spans="1:5" ht="19.8">
      <c r="A34" s="299" t="s">
        <v>38</v>
      </c>
      <c r="B34" s="17">
        <v>29</v>
      </c>
      <c r="C34" s="17" t="s">
        <v>38</v>
      </c>
      <c r="D34" s="14">
        <f>SUM(D35:D51)</f>
        <v>261</v>
      </c>
      <c r="E34" s="14">
        <f>SUM(E35:E51)</f>
        <v>25431</v>
      </c>
    </row>
    <row r="35" spans="1:5" ht="19.8">
      <c r="A35" s="300"/>
      <c r="B35" s="17">
        <v>30</v>
      </c>
      <c r="C35" s="17" t="s">
        <v>39</v>
      </c>
      <c r="D35" s="14">
        <v>10</v>
      </c>
      <c r="E35" s="14">
        <v>901</v>
      </c>
    </row>
    <row r="36" spans="1:5" ht="20.399999999999999">
      <c r="A36" s="300"/>
      <c r="B36" s="17">
        <v>31</v>
      </c>
      <c r="C36" s="17" t="s">
        <v>40</v>
      </c>
      <c r="D36" s="381">
        <v>11</v>
      </c>
      <c r="E36" s="381">
        <v>850</v>
      </c>
    </row>
    <row r="37" spans="1:5" ht="20.399999999999999">
      <c r="A37" s="300"/>
      <c r="B37" s="17">
        <v>32</v>
      </c>
      <c r="C37" s="17" t="s">
        <v>41</v>
      </c>
      <c r="D37" s="381">
        <v>17</v>
      </c>
      <c r="E37" s="381">
        <v>1587</v>
      </c>
    </row>
    <row r="38" spans="1:5" ht="20.399999999999999">
      <c r="A38" s="300"/>
      <c r="B38" s="17">
        <v>33</v>
      </c>
      <c r="C38" s="17" t="s">
        <v>42</v>
      </c>
      <c r="D38" s="375">
        <v>10</v>
      </c>
      <c r="E38" s="375">
        <v>937</v>
      </c>
    </row>
    <row r="39" spans="1:5" ht="20.399999999999999">
      <c r="A39" s="300"/>
      <c r="B39" s="17">
        <v>34</v>
      </c>
      <c r="C39" s="17" t="s">
        <v>43</v>
      </c>
      <c r="D39" s="381">
        <v>8</v>
      </c>
      <c r="E39" s="381">
        <v>872</v>
      </c>
    </row>
    <row r="40" spans="1:5" ht="20.399999999999999">
      <c r="A40" s="300"/>
      <c r="B40" s="17">
        <v>35</v>
      </c>
      <c r="C40" s="17" t="s">
        <v>44</v>
      </c>
      <c r="D40" s="381">
        <v>50</v>
      </c>
      <c r="E40" s="381">
        <v>6273</v>
      </c>
    </row>
    <row r="41" spans="1:5" ht="20.399999999999999">
      <c r="A41" s="300"/>
      <c r="B41" s="17">
        <v>36</v>
      </c>
      <c r="C41" s="17" t="s">
        <v>45</v>
      </c>
      <c r="D41" s="381">
        <v>16</v>
      </c>
      <c r="E41" s="381">
        <v>1059</v>
      </c>
    </row>
    <row r="42" spans="1:5" ht="20.399999999999999">
      <c r="A42" s="300"/>
      <c r="B42" s="17">
        <v>37</v>
      </c>
      <c r="C42" s="17" t="s">
        <v>46</v>
      </c>
      <c r="D42" s="381">
        <v>21</v>
      </c>
      <c r="E42" s="381">
        <v>1929</v>
      </c>
    </row>
    <row r="43" spans="1:5" ht="20.399999999999999">
      <c r="A43" s="300"/>
      <c r="B43" s="17">
        <v>38</v>
      </c>
      <c r="C43" s="17" t="s">
        <v>47</v>
      </c>
      <c r="D43" s="381">
        <v>8</v>
      </c>
      <c r="E43" s="381">
        <v>507</v>
      </c>
    </row>
    <row r="44" spans="1:5" ht="20.399999999999999">
      <c r="A44" s="300"/>
      <c r="B44" s="17">
        <v>39</v>
      </c>
      <c r="C44" s="17" t="s">
        <v>48</v>
      </c>
      <c r="D44" s="375">
        <v>16</v>
      </c>
      <c r="E44" s="375">
        <v>1143</v>
      </c>
    </row>
    <row r="45" spans="1:5" ht="20.399999999999999">
      <c r="A45" s="300"/>
      <c r="B45" s="17">
        <v>40</v>
      </c>
      <c r="C45" s="17" t="s">
        <v>49</v>
      </c>
      <c r="D45" s="381">
        <v>8</v>
      </c>
      <c r="E45" s="381">
        <v>720</v>
      </c>
    </row>
    <row r="46" spans="1:5" ht="20.399999999999999">
      <c r="A46" s="300"/>
      <c r="B46" s="17">
        <v>41</v>
      </c>
      <c r="C46" s="17" t="s">
        <v>50</v>
      </c>
      <c r="D46" s="381">
        <v>9</v>
      </c>
      <c r="E46" s="381">
        <v>627</v>
      </c>
    </row>
    <row r="47" spans="1:5" ht="20.399999999999999">
      <c r="A47" s="300"/>
      <c r="B47" s="17">
        <v>42</v>
      </c>
      <c r="C47" s="17" t="s">
        <v>51</v>
      </c>
      <c r="D47" s="375">
        <v>13</v>
      </c>
      <c r="E47" s="375">
        <v>1298</v>
      </c>
    </row>
    <row r="48" spans="1:5" ht="20.399999999999999">
      <c r="A48" s="300"/>
      <c r="B48" s="17">
        <v>43</v>
      </c>
      <c r="C48" s="17" t="s">
        <v>52</v>
      </c>
      <c r="D48" s="381">
        <v>12</v>
      </c>
      <c r="E48" s="381">
        <v>1109</v>
      </c>
    </row>
    <row r="49" spans="1:5" ht="20.399999999999999">
      <c r="A49" s="300"/>
      <c r="B49" s="17">
        <v>44</v>
      </c>
      <c r="C49" s="17" t="s">
        <v>53</v>
      </c>
      <c r="D49" s="381">
        <v>18</v>
      </c>
      <c r="E49" s="381">
        <v>2483</v>
      </c>
    </row>
    <row r="50" spans="1:5" ht="20.399999999999999">
      <c r="A50" s="300"/>
      <c r="B50" s="17">
        <v>45</v>
      </c>
      <c r="C50" s="17" t="s">
        <v>54</v>
      </c>
      <c r="D50" s="375">
        <v>21</v>
      </c>
      <c r="E50" s="375">
        <v>1788</v>
      </c>
    </row>
    <row r="51" spans="1:5" ht="20.399999999999999">
      <c r="A51" s="300"/>
      <c r="B51" s="17">
        <v>46</v>
      </c>
      <c r="C51" s="17" t="s">
        <v>55</v>
      </c>
      <c r="D51" s="381">
        <v>13</v>
      </c>
      <c r="E51" s="381">
        <v>1348</v>
      </c>
    </row>
    <row r="52" spans="1:5" ht="20.399999999999999">
      <c r="A52" s="299" t="s">
        <v>56</v>
      </c>
      <c r="B52" s="17">
        <v>47</v>
      </c>
      <c r="C52" s="17" t="s">
        <v>56</v>
      </c>
      <c r="D52" s="381">
        <f>SUM(D53:D72)</f>
        <v>381</v>
      </c>
      <c r="E52" s="381">
        <f>SUM(E53:E72)</f>
        <v>37797</v>
      </c>
    </row>
    <row r="53" spans="1:5" ht="19.8">
      <c r="A53" s="300"/>
      <c r="B53" s="17">
        <v>48</v>
      </c>
      <c r="C53" s="17" t="s">
        <v>57</v>
      </c>
      <c r="D53" s="380">
        <v>44</v>
      </c>
      <c r="E53" s="380">
        <v>5028</v>
      </c>
    </row>
    <row r="54" spans="1:5" ht="19.8">
      <c r="A54" s="300"/>
      <c r="B54" s="17">
        <v>49</v>
      </c>
      <c r="C54" s="17" t="s">
        <v>58</v>
      </c>
      <c r="D54" s="380">
        <v>25</v>
      </c>
      <c r="E54" s="380">
        <v>2686</v>
      </c>
    </row>
    <row r="55" spans="1:5" ht="19.8">
      <c r="A55" s="300"/>
      <c r="B55" s="17">
        <v>50</v>
      </c>
      <c r="C55" s="17" t="s">
        <v>59</v>
      </c>
      <c r="D55" s="380">
        <v>20</v>
      </c>
      <c r="E55" s="380">
        <v>2594</v>
      </c>
    </row>
    <row r="56" spans="1:5" ht="19.8">
      <c r="A56" s="300"/>
      <c r="B56" s="17">
        <v>51</v>
      </c>
      <c r="C56" s="17" t="s">
        <v>60</v>
      </c>
      <c r="D56" s="380">
        <v>21</v>
      </c>
      <c r="E56" s="380">
        <v>1878</v>
      </c>
    </row>
    <row r="57" spans="1:5" ht="19.8">
      <c r="A57" s="300"/>
      <c r="B57" s="17">
        <v>52</v>
      </c>
      <c r="C57" s="17" t="s">
        <v>61</v>
      </c>
      <c r="D57" s="380">
        <v>7</v>
      </c>
      <c r="E57" s="380">
        <v>541</v>
      </c>
    </row>
    <row r="58" spans="1:5" ht="19.8">
      <c r="A58" s="300"/>
      <c r="B58" s="17">
        <v>53</v>
      </c>
      <c r="C58" s="17" t="s">
        <v>62</v>
      </c>
      <c r="D58" s="380">
        <v>11</v>
      </c>
      <c r="E58" s="380">
        <v>780</v>
      </c>
    </row>
    <row r="59" spans="1:5" ht="19.8">
      <c r="A59" s="300"/>
      <c r="B59" s="17">
        <v>54</v>
      </c>
      <c r="C59" s="17" t="s">
        <v>63</v>
      </c>
      <c r="D59" s="380">
        <v>18</v>
      </c>
      <c r="E59" s="380">
        <v>1700</v>
      </c>
    </row>
    <row r="60" spans="1:5" ht="19.8">
      <c r="A60" s="300"/>
      <c r="B60" s="17">
        <v>55</v>
      </c>
      <c r="C60" s="17" t="s">
        <v>64</v>
      </c>
      <c r="D60" s="380">
        <v>35</v>
      </c>
      <c r="E60" s="380">
        <v>3872</v>
      </c>
    </row>
    <row r="61" spans="1:5" ht="19.8">
      <c r="A61" s="300"/>
      <c r="B61" s="17">
        <v>56</v>
      </c>
      <c r="C61" s="17" t="s">
        <v>65</v>
      </c>
      <c r="D61" s="380">
        <v>13</v>
      </c>
      <c r="E61" s="380">
        <v>886</v>
      </c>
    </row>
    <row r="62" spans="1:5" ht="19.8">
      <c r="A62" s="300"/>
      <c r="B62" s="17">
        <v>57</v>
      </c>
      <c r="C62" s="17" t="s">
        <v>66</v>
      </c>
      <c r="D62" s="380">
        <v>19</v>
      </c>
      <c r="E62" s="380">
        <v>1990</v>
      </c>
    </row>
    <row r="63" spans="1:5" ht="19.8">
      <c r="A63" s="300"/>
      <c r="B63" s="17">
        <v>58</v>
      </c>
      <c r="C63" s="17" t="s">
        <v>67</v>
      </c>
      <c r="D63" s="380">
        <v>35</v>
      </c>
      <c r="E63" s="380">
        <v>4487</v>
      </c>
    </row>
    <row r="64" spans="1:5" ht="19.8">
      <c r="A64" s="300"/>
      <c r="B64" s="17">
        <v>59</v>
      </c>
      <c r="C64" s="17" t="s">
        <v>68</v>
      </c>
      <c r="D64" s="380">
        <v>12</v>
      </c>
      <c r="E64" s="380">
        <v>980</v>
      </c>
    </row>
    <row r="65" spans="1:5" ht="19.8">
      <c r="A65" s="300"/>
      <c r="B65" s="17">
        <v>60</v>
      </c>
      <c r="C65" s="17" t="s">
        <v>69</v>
      </c>
      <c r="D65" s="380">
        <v>8</v>
      </c>
      <c r="E65" s="380">
        <v>586</v>
      </c>
    </row>
    <row r="66" spans="1:5" ht="19.8">
      <c r="A66" s="300"/>
      <c r="B66" s="17">
        <v>61</v>
      </c>
      <c r="C66" s="17" t="s">
        <v>70</v>
      </c>
      <c r="D66" s="380">
        <v>14</v>
      </c>
      <c r="E66" s="380">
        <v>915</v>
      </c>
    </row>
    <row r="67" spans="1:5" ht="19.8">
      <c r="A67" s="300"/>
      <c r="B67" s="17">
        <v>62</v>
      </c>
      <c r="C67" s="17" t="s">
        <v>71</v>
      </c>
      <c r="D67" s="380">
        <v>15</v>
      </c>
      <c r="E67" s="380">
        <v>1424</v>
      </c>
    </row>
    <row r="68" spans="1:5" ht="19.8">
      <c r="A68" s="300"/>
      <c r="B68" s="17">
        <v>63</v>
      </c>
      <c r="C68" s="17" t="s">
        <v>72</v>
      </c>
      <c r="D68" s="380">
        <v>22</v>
      </c>
      <c r="E68" s="380">
        <v>1875</v>
      </c>
    </row>
    <row r="69" spans="1:5" ht="19.8">
      <c r="A69" s="300"/>
      <c r="B69" s="17">
        <v>64</v>
      </c>
      <c r="C69" s="17" t="s">
        <v>73</v>
      </c>
      <c r="D69" s="380">
        <v>18</v>
      </c>
      <c r="E69" s="380">
        <v>1538</v>
      </c>
    </row>
    <row r="70" spans="1:5" ht="19.8">
      <c r="A70" s="300"/>
      <c r="B70" s="17">
        <v>65</v>
      </c>
      <c r="C70" s="17" t="s">
        <v>74</v>
      </c>
      <c r="D70" s="380">
        <v>29</v>
      </c>
      <c r="E70" s="380">
        <v>2918</v>
      </c>
    </row>
    <row r="71" spans="1:5" ht="19.8">
      <c r="A71" s="300"/>
      <c r="B71" s="17">
        <v>66</v>
      </c>
      <c r="C71" s="17" t="s">
        <v>75</v>
      </c>
      <c r="D71" s="380">
        <v>7</v>
      </c>
      <c r="E71" s="380">
        <v>576</v>
      </c>
    </row>
    <row r="72" spans="1:5" ht="19.8">
      <c r="A72" s="300"/>
      <c r="B72" s="17">
        <v>67</v>
      </c>
      <c r="C72" s="17" t="s">
        <v>76</v>
      </c>
      <c r="D72" s="380">
        <v>8</v>
      </c>
      <c r="E72" s="380">
        <v>543</v>
      </c>
    </row>
    <row r="73" spans="1:5" ht="19.8">
      <c r="A73" s="299" t="s">
        <v>77</v>
      </c>
      <c r="B73" s="17">
        <v>68</v>
      </c>
      <c r="C73" s="17" t="s">
        <v>77</v>
      </c>
      <c r="D73" s="380">
        <f>SUM(D74:D87)</f>
        <v>208</v>
      </c>
      <c r="E73" s="380">
        <f>SUM(E74:E87)</f>
        <v>19030</v>
      </c>
    </row>
    <row r="74" spans="1:5" ht="19.8">
      <c r="A74" s="300"/>
      <c r="B74" s="17">
        <v>69</v>
      </c>
      <c r="C74" s="17" t="s">
        <v>78</v>
      </c>
      <c r="D74" s="380">
        <v>13</v>
      </c>
      <c r="E74" s="380">
        <v>1099</v>
      </c>
    </row>
    <row r="75" spans="1:5" ht="19.8">
      <c r="A75" s="300"/>
      <c r="B75" s="17">
        <v>70</v>
      </c>
      <c r="C75" s="17" t="s">
        <v>79</v>
      </c>
      <c r="D75" s="380">
        <v>10</v>
      </c>
      <c r="E75" s="380">
        <v>624</v>
      </c>
    </row>
    <row r="76" spans="1:5" ht="19.8">
      <c r="A76" s="300"/>
      <c r="B76" s="17">
        <v>71</v>
      </c>
      <c r="C76" s="17" t="s">
        <v>80</v>
      </c>
      <c r="D76" s="380">
        <v>8</v>
      </c>
      <c r="E76" s="380">
        <v>1248</v>
      </c>
    </row>
    <row r="77" spans="1:5" ht="19.8">
      <c r="A77" s="300"/>
      <c r="B77" s="17">
        <v>72</v>
      </c>
      <c r="C77" s="17" t="s">
        <v>81</v>
      </c>
      <c r="D77" s="380">
        <v>7</v>
      </c>
      <c r="E77" s="380">
        <v>402</v>
      </c>
    </row>
    <row r="78" spans="1:5" ht="19.8">
      <c r="A78" s="300"/>
      <c r="B78" s="17">
        <v>73</v>
      </c>
      <c r="C78" s="17" t="s">
        <v>82</v>
      </c>
      <c r="D78" s="380">
        <v>31</v>
      </c>
      <c r="E78" s="380">
        <v>2895</v>
      </c>
    </row>
    <row r="79" spans="1:5" ht="19.8">
      <c r="A79" s="300"/>
      <c r="B79" s="17">
        <v>74</v>
      </c>
      <c r="C79" s="17" t="s">
        <v>83</v>
      </c>
      <c r="D79" s="380">
        <v>34</v>
      </c>
      <c r="E79" s="380">
        <v>2830</v>
      </c>
    </row>
    <row r="80" spans="1:5" ht="19.8">
      <c r="A80" s="300"/>
      <c r="B80" s="17">
        <v>75</v>
      </c>
      <c r="C80" s="17" t="s">
        <v>84</v>
      </c>
      <c r="D80" s="380">
        <v>11</v>
      </c>
      <c r="E80" s="380">
        <v>747</v>
      </c>
    </row>
    <row r="81" spans="1:5" ht="19.8">
      <c r="A81" s="300"/>
      <c r="B81" s="17">
        <v>76</v>
      </c>
      <c r="C81" s="17" t="s">
        <v>85</v>
      </c>
      <c r="D81" s="380">
        <v>24</v>
      </c>
      <c r="E81" s="380">
        <v>3167</v>
      </c>
    </row>
    <row r="82" spans="1:5" ht="19.8">
      <c r="A82" s="300"/>
      <c r="B82" s="17">
        <v>77</v>
      </c>
      <c r="C82" s="17" t="s">
        <v>86</v>
      </c>
      <c r="D82" s="380">
        <v>7</v>
      </c>
      <c r="E82" s="380">
        <v>400</v>
      </c>
    </row>
    <row r="83" spans="1:5" ht="19.8">
      <c r="A83" s="300"/>
      <c r="B83" s="17">
        <v>78</v>
      </c>
      <c r="C83" s="17" t="s">
        <v>87</v>
      </c>
      <c r="D83" s="380">
        <v>14</v>
      </c>
      <c r="E83" s="380">
        <v>1200</v>
      </c>
    </row>
    <row r="84" spans="1:5" ht="19.8">
      <c r="A84" s="300"/>
      <c r="B84" s="17">
        <v>79</v>
      </c>
      <c r="C84" s="17" t="s">
        <v>88</v>
      </c>
      <c r="D84" s="380">
        <v>13</v>
      </c>
      <c r="E84" s="380">
        <v>1296</v>
      </c>
    </row>
    <row r="85" spans="1:5" ht="19.8">
      <c r="A85" s="300"/>
      <c r="B85" s="17">
        <v>80</v>
      </c>
      <c r="C85" s="17" t="s">
        <v>89</v>
      </c>
      <c r="D85" s="380">
        <v>12</v>
      </c>
      <c r="E85" s="380">
        <v>855</v>
      </c>
    </row>
    <row r="86" spans="1:5" ht="19.8">
      <c r="A86" s="300"/>
      <c r="B86" s="237">
        <v>81</v>
      </c>
      <c r="C86" s="17" t="s">
        <v>90</v>
      </c>
      <c r="D86" s="380">
        <v>10</v>
      </c>
      <c r="E86" s="380">
        <v>1098</v>
      </c>
    </row>
    <row r="87" spans="1:5" ht="19.8">
      <c r="A87" s="301"/>
      <c r="B87" s="3">
        <v>82</v>
      </c>
      <c r="C87" s="3" t="s">
        <v>91</v>
      </c>
      <c r="D87" s="380">
        <v>14</v>
      </c>
      <c r="E87" s="380">
        <v>1169</v>
      </c>
    </row>
    <row r="88" spans="1:5">
      <c r="A88" s="6"/>
      <c r="B88" s="6"/>
      <c r="C88" s="6"/>
      <c r="D88" s="382"/>
    </row>
    <row r="89" spans="1:5">
      <c r="A89" s="6" t="s">
        <v>92</v>
      </c>
      <c r="B89" s="6"/>
      <c r="C89" s="6"/>
      <c r="D89" s="382"/>
    </row>
    <row r="90" spans="1:5">
      <c r="A90" s="294" t="s">
        <v>1</v>
      </c>
      <c r="B90" s="294"/>
      <c r="C90" s="294"/>
      <c r="D90" s="294"/>
    </row>
  </sheetData>
  <mergeCells count="9">
    <mergeCell ref="A34:A51"/>
    <mergeCell ref="A52:A72"/>
    <mergeCell ref="A73:A87"/>
    <mergeCell ref="A90:D90"/>
    <mergeCell ref="A3:D3"/>
    <mergeCell ref="A4:A5"/>
    <mergeCell ref="C4:C5"/>
    <mergeCell ref="D4:E4"/>
    <mergeCell ref="A8:A33"/>
  </mergeCell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422"/>
  <sheetViews>
    <sheetView showGridLines="0" workbookViewId="0">
      <selection activeCell="C245" sqref="C245:H249"/>
    </sheetView>
  </sheetViews>
  <sheetFormatPr defaultRowHeight="14.4"/>
  <cols>
    <col min="1" max="1" width="19.88671875" customWidth="1"/>
    <col min="2" max="2" width="19" customWidth="1"/>
    <col min="3" max="3" width="18.6640625" customWidth="1"/>
    <col min="4" max="8" width="12.44140625" customWidth="1"/>
  </cols>
  <sheetData>
    <row r="1" spans="1:8">
      <c r="A1" s="294" t="s">
        <v>107</v>
      </c>
      <c r="B1" s="294"/>
      <c r="C1" s="294"/>
      <c r="D1" s="294"/>
      <c r="E1" s="294"/>
      <c r="F1" s="294"/>
      <c r="G1" s="294"/>
    </row>
    <row r="2" spans="1:8">
      <c r="A2" s="294" t="s">
        <v>106</v>
      </c>
      <c r="B2" s="294"/>
      <c r="C2" s="294"/>
      <c r="D2" s="294"/>
      <c r="E2" s="294"/>
      <c r="F2" s="294"/>
      <c r="G2" s="294"/>
    </row>
    <row r="3" spans="1:8">
      <c r="A3" s="294" t="s">
        <v>1</v>
      </c>
      <c r="B3" s="294"/>
      <c r="C3" s="294"/>
      <c r="D3" s="294"/>
      <c r="E3" s="294"/>
      <c r="F3" s="294"/>
      <c r="G3" s="294"/>
    </row>
    <row r="4" spans="1:8">
      <c r="A4" s="30" t="s">
        <v>6</v>
      </c>
      <c r="B4" s="30" t="s">
        <v>7</v>
      </c>
      <c r="C4" s="30" t="s">
        <v>105</v>
      </c>
      <c r="D4" s="30" t="s">
        <v>2</v>
      </c>
      <c r="E4" s="30" t="s">
        <v>3</v>
      </c>
      <c r="F4" s="30" t="s">
        <v>4</v>
      </c>
      <c r="G4" s="29" t="s">
        <v>5</v>
      </c>
      <c r="H4" s="29" t="s">
        <v>94</v>
      </c>
    </row>
    <row r="5" spans="1:8">
      <c r="A5" s="307" t="s">
        <v>10</v>
      </c>
      <c r="B5" s="307" t="s">
        <v>10</v>
      </c>
      <c r="C5" s="27" t="s">
        <v>103</v>
      </c>
      <c r="D5" s="26">
        <v>30565</v>
      </c>
      <c r="E5" s="26">
        <v>31959</v>
      </c>
      <c r="F5" s="26">
        <v>31484</v>
      </c>
      <c r="G5" s="25">
        <v>35388</v>
      </c>
      <c r="H5" s="25">
        <v>36938</v>
      </c>
    </row>
    <row r="6" spans="1:8">
      <c r="A6" s="308"/>
      <c r="B6" s="308"/>
      <c r="C6" s="27" t="s">
        <v>102</v>
      </c>
      <c r="D6" s="26">
        <v>6577</v>
      </c>
      <c r="E6" s="26">
        <v>6953</v>
      </c>
      <c r="F6" s="26">
        <v>6898</v>
      </c>
      <c r="G6" s="25">
        <v>9760</v>
      </c>
      <c r="H6" s="25">
        <v>7720</v>
      </c>
    </row>
    <row r="7" spans="1:8">
      <c r="A7" s="308"/>
      <c r="B7" s="308"/>
      <c r="C7" s="27" t="s">
        <v>101</v>
      </c>
      <c r="D7" s="26">
        <v>11892</v>
      </c>
      <c r="E7" s="26">
        <v>12231</v>
      </c>
      <c r="F7" s="26">
        <v>12655</v>
      </c>
      <c r="G7" s="25">
        <v>13728</v>
      </c>
      <c r="H7" s="25">
        <v>14314</v>
      </c>
    </row>
    <row r="8" spans="1:8">
      <c r="A8" s="308"/>
      <c r="B8" s="308"/>
      <c r="C8" s="27" t="s">
        <v>100</v>
      </c>
      <c r="D8" s="26">
        <v>150085</v>
      </c>
      <c r="E8" s="26">
        <v>149183</v>
      </c>
      <c r="F8" s="26">
        <v>153536</v>
      </c>
      <c r="G8" s="25">
        <v>160932</v>
      </c>
      <c r="H8" s="25">
        <v>165541</v>
      </c>
    </row>
    <row r="9" spans="1:8">
      <c r="A9" s="308"/>
      <c r="B9" s="308"/>
      <c r="C9" s="27" t="s">
        <v>99</v>
      </c>
      <c r="D9" s="26">
        <v>8748</v>
      </c>
      <c r="E9" s="26">
        <v>6693</v>
      </c>
      <c r="F9" s="26">
        <v>6252</v>
      </c>
      <c r="G9" s="25">
        <v>5929</v>
      </c>
      <c r="H9" s="25">
        <v>7257</v>
      </c>
    </row>
    <row r="10" spans="1:8">
      <c r="A10" s="307" t="s">
        <v>11</v>
      </c>
      <c r="B10" s="307" t="s">
        <v>11</v>
      </c>
      <c r="C10" s="27" t="s">
        <v>103</v>
      </c>
      <c r="D10" s="26">
        <v>7885</v>
      </c>
      <c r="E10" s="26">
        <v>7886</v>
      </c>
      <c r="F10" s="26">
        <v>7889</v>
      </c>
      <c r="G10" s="25">
        <v>8865</v>
      </c>
      <c r="H10" s="25">
        <v>9273</v>
      </c>
    </row>
    <row r="11" spans="1:8">
      <c r="A11" s="308"/>
      <c r="B11" s="308"/>
      <c r="C11" s="27" t="s">
        <v>102</v>
      </c>
      <c r="D11" s="26">
        <v>955</v>
      </c>
      <c r="E11" s="26">
        <v>1035</v>
      </c>
      <c r="F11" s="26">
        <v>988</v>
      </c>
      <c r="G11" s="25">
        <v>2387</v>
      </c>
      <c r="H11" s="25">
        <v>1036</v>
      </c>
    </row>
    <row r="12" spans="1:8">
      <c r="A12" s="308"/>
      <c r="B12" s="308"/>
      <c r="C12" s="27" t="s">
        <v>101</v>
      </c>
      <c r="D12" s="26">
        <v>2076</v>
      </c>
      <c r="E12" s="26">
        <v>2040</v>
      </c>
      <c r="F12" s="26">
        <v>2242</v>
      </c>
      <c r="G12" s="25">
        <v>2544</v>
      </c>
      <c r="H12" s="25">
        <v>2640</v>
      </c>
    </row>
    <row r="13" spans="1:8">
      <c r="A13" s="308"/>
      <c r="B13" s="308"/>
      <c r="C13" s="27" t="s">
        <v>100</v>
      </c>
      <c r="D13" s="26">
        <v>28088</v>
      </c>
      <c r="E13" s="26">
        <v>27558</v>
      </c>
      <c r="F13" s="26">
        <v>28905</v>
      </c>
      <c r="G13" s="25">
        <v>32497</v>
      </c>
      <c r="H13" s="25">
        <v>33204</v>
      </c>
    </row>
    <row r="14" spans="1:8">
      <c r="A14" s="308"/>
      <c r="B14" s="308"/>
      <c r="C14" s="27" t="s">
        <v>99</v>
      </c>
      <c r="D14" s="26">
        <v>3618</v>
      </c>
      <c r="E14" s="26">
        <v>3381</v>
      </c>
      <c r="F14" s="26">
        <v>3029</v>
      </c>
      <c r="G14" s="25">
        <v>3264</v>
      </c>
      <c r="H14" s="25">
        <v>4752</v>
      </c>
    </row>
    <row r="15" spans="1:8">
      <c r="A15" s="307" t="s">
        <v>12</v>
      </c>
      <c r="B15" s="307" t="s">
        <v>12</v>
      </c>
      <c r="C15" s="27" t="s">
        <v>103</v>
      </c>
      <c r="D15" s="26">
        <v>8287</v>
      </c>
      <c r="E15" s="26">
        <v>8527</v>
      </c>
      <c r="F15" s="26">
        <v>8257</v>
      </c>
      <c r="G15" s="25">
        <v>8941</v>
      </c>
      <c r="H15" s="25">
        <v>9153</v>
      </c>
    </row>
    <row r="16" spans="1:8">
      <c r="A16" s="308"/>
      <c r="B16" s="308"/>
      <c r="C16" s="27" t="s">
        <v>102</v>
      </c>
      <c r="D16" s="26">
        <v>1728</v>
      </c>
      <c r="E16" s="26">
        <v>1808</v>
      </c>
      <c r="F16" s="26">
        <v>1869</v>
      </c>
      <c r="G16" s="25">
        <v>2431</v>
      </c>
      <c r="H16" s="25">
        <v>1917</v>
      </c>
    </row>
    <row r="17" spans="1:8">
      <c r="A17" s="308"/>
      <c r="B17" s="308"/>
      <c r="C17" s="27" t="s">
        <v>101</v>
      </c>
      <c r="D17" s="26">
        <v>3347</v>
      </c>
      <c r="E17" s="26">
        <v>3552</v>
      </c>
      <c r="F17" s="26">
        <v>3603</v>
      </c>
      <c r="G17" s="25">
        <v>3858</v>
      </c>
      <c r="H17" s="25">
        <v>3974</v>
      </c>
    </row>
    <row r="18" spans="1:8">
      <c r="A18" s="308"/>
      <c r="B18" s="308"/>
      <c r="C18" s="27" t="s">
        <v>100</v>
      </c>
      <c r="D18" s="26">
        <v>36285</v>
      </c>
      <c r="E18" s="26">
        <v>36660</v>
      </c>
      <c r="F18" s="26">
        <v>37325</v>
      </c>
      <c r="G18" s="25">
        <v>38239</v>
      </c>
      <c r="H18" s="25">
        <v>39438</v>
      </c>
    </row>
    <row r="19" spans="1:8">
      <c r="A19" s="308"/>
      <c r="B19" s="308"/>
      <c r="C19" s="27" t="s">
        <v>99</v>
      </c>
      <c r="D19" s="26">
        <v>1519</v>
      </c>
      <c r="E19" s="26">
        <v>1028</v>
      </c>
      <c r="F19" s="26">
        <v>907</v>
      </c>
      <c r="G19" s="25">
        <v>672</v>
      </c>
      <c r="H19" s="25">
        <v>632</v>
      </c>
    </row>
    <row r="20" spans="1:8">
      <c r="A20" s="308"/>
      <c r="B20" s="307" t="s">
        <v>13</v>
      </c>
      <c r="C20" s="27" t="s">
        <v>103</v>
      </c>
      <c r="D20" s="26">
        <v>487</v>
      </c>
      <c r="E20" s="26">
        <v>510</v>
      </c>
      <c r="F20" s="26">
        <v>534</v>
      </c>
      <c r="G20" s="25">
        <v>554</v>
      </c>
      <c r="H20" s="25">
        <v>583</v>
      </c>
    </row>
    <row r="21" spans="1:8">
      <c r="A21" s="308"/>
      <c r="B21" s="308"/>
      <c r="C21" s="27" t="s">
        <v>102</v>
      </c>
      <c r="D21" s="26">
        <v>72</v>
      </c>
      <c r="E21" s="26">
        <v>74</v>
      </c>
      <c r="F21" s="26">
        <v>77</v>
      </c>
      <c r="G21" s="25">
        <v>186</v>
      </c>
      <c r="H21" s="25">
        <v>84</v>
      </c>
    </row>
    <row r="22" spans="1:8">
      <c r="A22" s="308"/>
      <c r="B22" s="308"/>
      <c r="C22" s="27" t="s">
        <v>101</v>
      </c>
      <c r="D22" s="26">
        <v>209</v>
      </c>
      <c r="E22" s="26">
        <v>210</v>
      </c>
      <c r="F22" s="26">
        <v>219</v>
      </c>
      <c r="G22" s="25">
        <v>241</v>
      </c>
      <c r="H22" s="25">
        <v>247</v>
      </c>
    </row>
    <row r="23" spans="1:8">
      <c r="A23" s="308"/>
      <c r="B23" s="308"/>
      <c r="C23" s="27" t="s">
        <v>100</v>
      </c>
      <c r="D23" s="26">
        <v>1810</v>
      </c>
      <c r="E23" s="26">
        <v>1792</v>
      </c>
      <c r="F23" s="26">
        <v>1960</v>
      </c>
      <c r="G23" s="25">
        <v>1976</v>
      </c>
      <c r="H23" s="25">
        <v>2219</v>
      </c>
    </row>
    <row r="24" spans="1:8">
      <c r="A24" s="308"/>
      <c r="B24" s="308"/>
      <c r="C24" s="27" t="s">
        <v>99</v>
      </c>
      <c r="D24" s="26">
        <v>63</v>
      </c>
      <c r="E24" s="26">
        <v>45</v>
      </c>
      <c r="F24" s="26">
        <v>46</v>
      </c>
      <c r="G24" s="25">
        <v>31</v>
      </c>
      <c r="H24" s="25">
        <v>36</v>
      </c>
    </row>
    <row r="25" spans="1:8">
      <c r="A25" s="308"/>
      <c r="B25" s="307" t="s">
        <v>14</v>
      </c>
      <c r="C25" s="27" t="s">
        <v>103</v>
      </c>
      <c r="D25" s="26">
        <v>775</v>
      </c>
      <c r="E25" s="26">
        <v>727</v>
      </c>
      <c r="F25" s="26">
        <v>594</v>
      </c>
      <c r="G25" s="25">
        <v>674</v>
      </c>
      <c r="H25" s="25">
        <v>682</v>
      </c>
    </row>
    <row r="26" spans="1:8">
      <c r="A26" s="308"/>
      <c r="B26" s="308"/>
      <c r="C26" s="27" t="s">
        <v>102</v>
      </c>
      <c r="D26" s="26">
        <v>147</v>
      </c>
      <c r="E26" s="26">
        <v>69</v>
      </c>
      <c r="F26" s="26">
        <v>27</v>
      </c>
      <c r="G26" s="25">
        <v>174</v>
      </c>
      <c r="H26" s="25">
        <v>155</v>
      </c>
    </row>
    <row r="27" spans="1:8">
      <c r="A27" s="308"/>
      <c r="B27" s="308"/>
      <c r="C27" s="27" t="s">
        <v>101</v>
      </c>
      <c r="D27" s="26">
        <v>226</v>
      </c>
      <c r="E27" s="26">
        <v>247</v>
      </c>
      <c r="F27" s="26">
        <v>63</v>
      </c>
      <c r="G27" s="25">
        <v>226</v>
      </c>
      <c r="H27" s="25">
        <v>236</v>
      </c>
    </row>
    <row r="28" spans="1:8">
      <c r="A28" s="308"/>
      <c r="B28" s="308"/>
      <c r="C28" s="27" t="s">
        <v>100</v>
      </c>
      <c r="D28" s="26">
        <v>2356</v>
      </c>
      <c r="E28" s="26">
        <v>2567</v>
      </c>
      <c r="F28" s="26">
        <v>999</v>
      </c>
      <c r="G28" s="25">
        <v>2752</v>
      </c>
      <c r="H28" s="25">
        <v>2923</v>
      </c>
    </row>
    <row r="29" spans="1:8">
      <c r="A29" s="308"/>
      <c r="B29" s="308"/>
      <c r="C29" s="27" t="s">
        <v>99</v>
      </c>
      <c r="D29" s="26">
        <v>119</v>
      </c>
      <c r="E29" s="26">
        <v>73</v>
      </c>
      <c r="F29" s="26">
        <v>39</v>
      </c>
      <c r="G29" s="25">
        <v>40</v>
      </c>
      <c r="H29" s="25">
        <v>25</v>
      </c>
    </row>
    <row r="30" spans="1:8">
      <c r="A30" s="308"/>
      <c r="B30" s="307" t="s">
        <v>15</v>
      </c>
      <c r="C30" s="27" t="s">
        <v>103</v>
      </c>
      <c r="D30" s="26">
        <v>783</v>
      </c>
      <c r="E30" s="26">
        <v>752</v>
      </c>
      <c r="F30" s="26">
        <v>746</v>
      </c>
      <c r="G30" s="25">
        <v>782</v>
      </c>
      <c r="H30" s="25">
        <v>805</v>
      </c>
    </row>
    <row r="31" spans="1:8">
      <c r="A31" s="308"/>
      <c r="B31" s="308"/>
      <c r="C31" s="27" t="s">
        <v>102</v>
      </c>
      <c r="D31" s="26">
        <v>78</v>
      </c>
      <c r="E31" s="26">
        <v>79</v>
      </c>
      <c r="F31" s="26">
        <v>138</v>
      </c>
      <c r="G31" s="25">
        <v>174</v>
      </c>
      <c r="H31" s="25">
        <v>110</v>
      </c>
    </row>
    <row r="32" spans="1:8">
      <c r="A32" s="308"/>
      <c r="B32" s="308"/>
      <c r="C32" s="27" t="s">
        <v>101</v>
      </c>
      <c r="D32" s="26">
        <v>161</v>
      </c>
      <c r="E32" s="26">
        <v>159</v>
      </c>
      <c r="F32" s="26">
        <v>213</v>
      </c>
      <c r="G32" s="25">
        <v>200</v>
      </c>
      <c r="H32" s="25">
        <v>210</v>
      </c>
    </row>
    <row r="33" spans="1:8">
      <c r="A33" s="308"/>
      <c r="B33" s="308"/>
      <c r="C33" s="27" t="s">
        <v>100</v>
      </c>
      <c r="D33" s="26">
        <v>1904</v>
      </c>
      <c r="E33" s="26">
        <v>1881</v>
      </c>
      <c r="F33" s="26">
        <v>2479</v>
      </c>
      <c r="G33" s="25">
        <v>2082</v>
      </c>
      <c r="H33" s="25">
        <v>2213</v>
      </c>
    </row>
    <row r="34" spans="1:8">
      <c r="A34" s="308"/>
      <c r="B34" s="308"/>
      <c r="C34" s="27" t="s">
        <v>99</v>
      </c>
      <c r="D34" s="26">
        <v>88</v>
      </c>
      <c r="E34" s="26">
        <v>29</v>
      </c>
      <c r="F34" s="26">
        <v>49</v>
      </c>
      <c r="G34" s="25">
        <v>24</v>
      </c>
      <c r="H34" s="25">
        <v>20</v>
      </c>
    </row>
    <row r="35" spans="1:8">
      <c r="A35" s="308"/>
      <c r="B35" s="307" t="s">
        <v>16</v>
      </c>
      <c r="C35" s="27" t="s">
        <v>103</v>
      </c>
      <c r="D35" s="26">
        <v>270</v>
      </c>
      <c r="E35" s="26">
        <v>267</v>
      </c>
      <c r="F35" s="26">
        <v>254</v>
      </c>
      <c r="G35" s="25">
        <v>278</v>
      </c>
      <c r="H35" s="25">
        <v>296</v>
      </c>
    </row>
    <row r="36" spans="1:8">
      <c r="A36" s="308"/>
      <c r="B36" s="308"/>
      <c r="C36" s="27" t="s">
        <v>102</v>
      </c>
      <c r="D36" s="26">
        <v>70</v>
      </c>
      <c r="E36" s="26">
        <v>79</v>
      </c>
      <c r="F36" s="26">
        <v>213</v>
      </c>
      <c r="G36" s="25">
        <v>93</v>
      </c>
      <c r="H36" s="25">
        <v>79</v>
      </c>
    </row>
    <row r="37" spans="1:8">
      <c r="A37" s="308"/>
      <c r="B37" s="308"/>
      <c r="C37" s="27" t="s">
        <v>101</v>
      </c>
      <c r="D37" s="26">
        <v>125</v>
      </c>
      <c r="E37" s="26">
        <v>124</v>
      </c>
      <c r="F37" s="26">
        <v>189</v>
      </c>
      <c r="G37" s="25">
        <v>140</v>
      </c>
      <c r="H37" s="25">
        <v>156</v>
      </c>
    </row>
    <row r="38" spans="1:8">
      <c r="A38" s="308"/>
      <c r="B38" s="308"/>
      <c r="C38" s="27" t="s">
        <v>100</v>
      </c>
      <c r="D38" s="26">
        <v>1556</v>
      </c>
      <c r="E38" s="26">
        <v>1535</v>
      </c>
      <c r="F38" s="26">
        <v>2026</v>
      </c>
      <c r="G38" s="25">
        <v>1604</v>
      </c>
      <c r="H38" s="25">
        <v>1583</v>
      </c>
    </row>
    <row r="39" spans="1:8">
      <c r="A39" s="308"/>
      <c r="B39" s="308"/>
      <c r="C39" s="27" t="s">
        <v>99</v>
      </c>
      <c r="D39" s="26">
        <v>41</v>
      </c>
      <c r="E39" s="26">
        <v>42</v>
      </c>
      <c r="F39" s="26">
        <v>24</v>
      </c>
      <c r="G39" s="25">
        <v>15</v>
      </c>
      <c r="H39" s="25">
        <v>18</v>
      </c>
    </row>
    <row r="40" spans="1:8">
      <c r="A40" s="308"/>
      <c r="B40" s="307" t="s">
        <v>17</v>
      </c>
      <c r="C40" s="27" t="s">
        <v>103</v>
      </c>
      <c r="D40" s="26">
        <v>106</v>
      </c>
      <c r="E40" s="26">
        <v>111</v>
      </c>
      <c r="F40" s="26">
        <v>105</v>
      </c>
      <c r="G40" s="25">
        <v>105</v>
      </c>
      <c r="H40" s="25">
        <v>110</v>
      </c>
    </row>
    <row r="41" spans="1:8">
      <c r="A41" s="308"/>
      <c r="B41" s="308"/>
      <c r="C41" s="27" t="s">
        <v>102</v>
      </c>
      <c r="D41" s="26">
        <v>31</v>
      </c>
      <c r="E41" s="26">
        <v>34</v>
      </c>
      <c r="F41" s="26">
        <v>31</v>
      </c>
      <c r="G41" s="25">
        <v>40</v>
      </c>
      <c r="H41" s="25">
        <v>34</v>
      </c>
    </row>
    <row r="42" spans="1:8">
      <c r="A42" s="308"/>
      <c r="B42" s="308"/>
      <c r="C42" s="27" t="s">
        <v>101</v>
      </c>
      <c r="D42" s="26">
        <v>58</v>
      </c>
      <c r="E42" s="26">
        <v>58</v>
      </c>
      <c r="F42" s="26">
        <v>45</v>
      </c>
      <c r="G42" s="25">
        <v>66</v>
      </c>
      <c r="H42" s="25">
        <v>64</v>
      </c>
    </row>
    <row r="43" spans="1:8">
      <c r="A43" s="308"/>
      <c r="B43" s="308"/>
      <c r="C43" s="27" t="s">
        <v>100</v>
      </c>
      <c r="D43" s="26">
        <v>737</v>
      </c>
      <c r="E43" s="26">
        <v>717</v>
      </c>
      <c r="F43" s="26">
        <v>767</v>
      </c>
      <c r="G43" s="25">
        <v>703</v>
      </c>
      <c r="H43" s="25">
        <v>708</v>
      </c>
    </row>
    <row r="44" spans="1:8">
      <c r="A44" s="308"/>
      <c r="B44" s="308"/>
      <c r="C44" s="27" t="s">
        <v>99</v>
      </c>
      <c r="D44" s="26">
        <v>25</v>
      </c>
      <c r="E44" s="26">
        <v>26</v>
      </c>
      <c r="F44" s="26">
        <v>12</v>
      </c>
      <c r="G44" s="25">
        <v>12</v>
      </c>
      <c r="H44" s="25">
        <v>9</v>
      </c>
    </row>
    <row r="45" spans="1:8">
      <c r="A45" s="308"/>
      <c r="B45" s="307" t="s">
        <v>18</v>
      </c>
      <c r="C45" s="27" t="s">
        <v>103</v>
      </c>
      <c r="D45" s="26">
        <v>280</v>
      </c>
      <c r="E45" s="26">
        <v>285</v>
      </c>
      <c r="F45" s="26">
        <v>277</v>
      </c>
      <c r="G45" s="25">
        <v>320</v>
      </c>
      <c r="H45" s="25">
        <v>321</v>
      </c>
    </row>
    <row r="46" spans="1:8">
      <c r="A46" s="308"/>
      <c r="B46" s="308"/>
      <c r="C46" s="27" t="s">
        <v>102</v>
      </c>
      <c r="D46" s="26">
        <v>62</v>
      </c>
      <c r="E46" s="26">
        <v>73</v>
      </c>
      <c r="F46" s="26">
        <v>76</v>
      </c>
      <c r="G46" s="25">
        <v>94</v>
      </c>
      <c r="H46" s="25">
        <v>72</v>
      </c>
    </row>
    <row r="47" spans="1:8">
      <c r="A47" s="308"/>
      <c r="B47" s="308"/>
      <c r="C47" s="27" t="s">
        <v>101</v>
      </c>
      <c r="D47" s="26">
        <v>127</v>
      </c>
      <c r="E47" s="26">
        <v>120</v>
      </c>
      <c r="F47" s="26">
        <v>117</v>
      </c>
      <c r="G47" s="25">
        <v>141</v>
      </c>
      <c r="H47" s="25">
        <v>146</v>
      </c>
    </row>
    <row r="48" spans="1:8">
      <c r="A48" s="308"/>
      <c r="B48" s="308"/>
      <c r="C48" s="27" t="s">
        <v>100</v>
      </c>
      <c r="D48" s="26">
        <v>1566</v>
      </c>
      <c r="E48" s="26">
        <v>1577</v>
      </c>
      <c r="F48" s="26">
        <v>1565</v>
      </c>
      <c r="G48" s="25">
        <v>1599</v>
      </c>
      <c r="H48" s="25">
        <v>1621</v>
      </c>
    </row>
    <row r="49" spans="1:8">
      <c r="A49" s="308"/>
      <c r="B49" s="308"/>
      <c r="C49" s="27" t="s">
        <v>99</v>
      </c>
      <c r="D49" s="26">
        <v>50</v>
      </c>
      <c r="E49" s="26">
        <v>38</v>
      </c>
      <c r="F49" s="26">
        <v>20</v>
      </c>
      <c r="G49" s="25">
        <v>23</v>
      </c>
      <c r="H49" s="25">
        <v>22</v>
      </c>
    </row>
    <row r="50" spans="1:8">
      <c r="A50" s="308"/>
      <c r="B50" s="307" t="s">
        <v>19</v>
      </c>
      <c r="C50" s="27" t="s">
        <v>103</v>
      </c>
      <c r="D50" s="26">
        <v>91</v>
      </c>
      <c r="E50" s="26">
        <v>96</v>
      </c>
      <c r="F50" s="26">
        <v>93</v>
      </c>
      <c r="G50" s="25">
        <v>99</v>
      </c>
      <c r="H50" s="25">
        <v>96</v>
      </c>
    </row>
    <row r="51" spans="1:8">
      <c r="A51" s="308"/>
      <c r="B51" s="308"/>
      <c r="C51" s="27" t="s">
        <v>102</v>
      </c>
      <c r="D51" s="26">
        <v>33</v>
      </c>
      <c r="E51" s="26">
        <v>34</v>
      </c>
      <c r="F51" s="26">
        <v>72</v>
      </c>
      <c r="G51" s="25">
        <v>41</v>
      </c>
      <c r="H51" s="25">
        <v>35</v>
      </c>
    </row>
    <row r="52" spans="1:8">
      <c r="A52" s="308"/>
      <c r="B52" s="308"/>
      <c r="C52" s="27" t="s">
        <v>101</v>
      </c>
      <c r="D52" s="26">
        <v>45</v>
      </c>
      <c r="E52" s="26">
        <v>46</v>
      </c>
      <c r="F52" s="26">
        <v>126</v>
      </c>
      <c r="G52" s="25">
        <v>52</v>
      </c>
      <c r="H52" s="25">
        <v>49</v>
      </c>
    </row>
    <row r="53" spans="1:8">
      <c r="A53" s="308"/>
      <c r="B53" s="308"/>
      <c r="C53" s="27" t="s">
        <v>100</v>
      </c>
      <c r="D53" s="26">
        <v>800</v>
      </c>
      <c r="E53" s="26">
        <v>777</v>
      </c>
      <c r="F53" s="26">
        <v>1698</v>
      </c>
      <c r="G53" s="25">
        <v>746</v>
      </c>
      <c r="H53" s="25">
        <v>742</v>
      </c>
    </row>
    <row r="54" spans="1:8">
      <c r="A54" s="308"/>
      <c r="B54" s="308"/>
      <c r="C54" s="27" t="s">
        <v>99</v>
      </c>
      <c r="D54" s="26">
        <v>18</v>
      </c>
      <c r="E54" s="26">
        <v>16</v>
      </c>
      <c r="F54" s="26">
        <v>73</v>
      </c>
      <c r="G54" s="25">
        <v>7</v>
      </c>
      <c r="H54" s="25">
        <v>7</v>
      </c>
    </row>
    <row r="55" spans="1:8">
      <c r="A55" s="308"/>
      <c r="B55" s="307" t="s">
        <v>20</v>
      </c>
      <c r="C55" s="27" t="s">
        <v>103</v>
      </c>
      <c r="D55" s="26">
        <v>96</v>
      </c>
      <c r="E55" s="26">
        <v>93</v>
      </c>
      <c r="F55" s="26">
        <v>100</v>
      </c>
      <c r="G55" s="25">
        <v>119</v>
      </c>
      <c r="H55" s="25">
        <v>129</v>
      </c>
    </row>
    <row r="56" spans="1:8">
      <c r="A56" s="308"/>
      <c r="B56" s="308"/>
      <c r="C56" s="27" t="s">
        <v>102</v>
      </c>
      <c r="D56" s="26">
        <v>43</v>
      </c>
      <c r="E56" s="26">
        <v>37</v>
      </c>
      <c r="F56" s="26">
        <v>40</v>
      </c>
      <c r="G56" s="25">
        <v>52</v>
      </c>
      <c r="H56" s="25">
        <v>46</v>
      </c>
    </row>
    <row r="57" spans="1:8">
      <c r="A57" s="308"/>
      <c r="B57" s="308"/>
      <c r="C57" s="27" t="s">
        <v>101</v>
      </c>
      <c r="D57" s="26">
        <v>54</v>
      </c>
      <c r="E57" s="26">
        <v>57</v>
      </c>
      <c r="F57" s="26">
        <v>61</v>
      </c>
      <c r="G57" s="25">
        <v>68</v>
      </c>
      <c r="H57" s="25">
        <v>68</v>
      </c>
    </row>
    <row r="58" spans="1:8">
      <c r="A58" s="308"/>
      <c r="B58" s="308"/>
      <c r="C58" s="27" t="s">
        <v>100</v>
      </c>
      <c r="D58" s="26">
        <v>726</v>
      </c>
      <c r="E58" s="26">
        <v>719</v>
      </c>
      <c r="F58" s="26">
        <v>710</v>
      </c>
      <c r="G58" s="25">
        <v>711</v>
      </c>
      <c r="H58" s="25">
        <v>774</v>
      </c>
    </row>
    <row r="59" spans="1:8">
      <c r="A59" s="308"/>
      <c r="B59" s="308"/>
      <c r="C59" s="27" t="s">
        <v>99</v>
      </c>
      <c r="D59" s="26">
        <v>30</v>
      </c>
      <c r="E59" s="26">
        <v>16</v>
      </c>
      <c r="F59" s="26">
        <v>10</v>
      </c>
      <c r="G59" s="25">
        <v>3</v>
      </c>
      <c r="H59" s="25">
        <v>3</v>
      </c>
    </row>
    <row r="60" spans="1:8">
      <c r="A60" s="308"/>
      <c r="B60" s="307" t="s">
        <v>21</v>
      </c>
      <c r="C60" s="27" t="s">
        <v>103</v>
      </c>
      <c r="D60" s="26">
        <v>337</v>
      </c>
      <c r="E60" s="26">
        <v>347</v>
      </c>
      <c r="F60" s="26">
        <v>335</v>
      </c>
      <c r="G60" s="25">
        <v>386</v>
      </c>
      <c r="H60" s="25">
        <v>406</v>
      </c>
    </row>
    <row r="61" spans="1:8">
      <c r="A61" s="308"/>
      <c r="B61" s="308"/>
      <c r="C61" s="27" t="s">
        <v>102</v>
      </c>
      <c r="D61" s="26">
        <v>71</v>
      </c>
      <c r="E61" s="26">
        <v>77</v>
      </c>
      <c r="F61" s="26">
        <v>74</v>
      </c>
      <c r="G61" s="25">
        <v>95</v>
      </c>
      <c r="H61" s="25">
        <v>82</v>
      </c>
    </row>
    <row r="62" spans="1:8">
      <c r="A62" s="308"/>
      <c r="B62" s="308"/>
      <c r="C62" s="27" t="s">
        <v>101</v>
      </c>
      <c r="D62" s="26">
        <v>127</v>
      </c>
      <c r="E62" s="26">
        <v>129</v>
      </c>
      <c r="F62" s="26">
        <v>114</v>
      </c>
      <c r="G62" s="25">
        <v>138</v>
      </c>
      <c r="H62" s="25">
        <v>146</v>
      </c>
    </row>
    <row r="63" spans="1:8">
      <c r="A63" s="308"/>
      <c r="B63" s="308"/>
      <c r="C63" s="27" t="s">
        <v>100</v>
      </c>
      <c r="D63" s="26">
        <v>1648</v>
      </c>
      <c r="E63" s="26">
        <v>1698</v>
      </c>
      <c r="F63" s="26">
        <v>1567</v>
      </c>
      <c r="G63" s="25">
        <v>1716</v>
      </c>
      <c r="H63" s="25">
        <v>1788</v>
      </c>
    </row>
    <row r="64" spans="1:8">
      <c r="A64" s="308"/>
      <c r="B64" s="308"/>
      <c r="C64" s="27" t="s">
        <v>99</v>
      </c>
      <c r="D64" s="26">
        <v>212</v>
      </c>
      <c r="E64" s="26">
        <v>81</v>
      </c>
      <c r="F64" s="26">
        <v>27</v>
      </c>
      <c r="G64" s="25">
        <v>52</v>
      </c>
      <c r="H64" s="25">
        <v>46</v>
      </c>
    </row>
    <row r="65" spans="1:8">
      <c r="A65" s="308"/>
      <c r="B65" s="307" t="s">
        <v>22</v>
      </c>
      <c r="C65" s="27" t="s">
        <v>103</v>
      </c>
      <c r="D65" s="26">
        <v>1191</v>
      </c>
      <c r="E65" s="26">
        <v>1261</v>
      </c>
      <c r="F65" s="26">
        <v>1291</v>
      </c>
      <c r="G65" s="25">
        <v>1426</v>
      </c>
      <c r="H65" s="25">
        <v>1235</v>
      </c>
    </row>
    <row r="66" spans="1:8">
      <c r="A66" s="308"/>
      <c r="B66" s="308"/>
      <c r="C66" s="27" t="s">
        <v>102</v>
      </c>
      <c r="D66" s="26">
        <v>173</v>
      </c>
      <c r="E66" s="26">
        <v>184</v>
      </c>
      <c r="F66" s="26">
        <v>190</v>
      </c>
      <c r="G66" s="25">
        <v>281</v>
      </c>
      <c r="H66" s="25">
        <v>161</v>
      </c>
    </row>
    <row r="67" spans="1:8">
      <c r="A67" s="308"/>
      <c r="B67" s="308"/>
      <c r="C67" s="27" t="s">
        <v>101</v>
      </c>
      <c r="D67" s="26">
        <v>315</v>
      </c>
      <c r="E67" s="26">
        <v>439</v>
      </c>
      <c r="F67" s="26">
        <v>448</v>
      </c>
      <c r="G67" s="25">
        <v>362</v>
      </c>
      <c r="H67" s="25">
        <v>331</v>
      </c>
    </row>
    <row r="68" spans="1:8">
      <c r="A68" s="308"/>
      <c r="B68" s="308"/>
      <c r="C68" s="27" t="s">
        <v>100</v>
      </c>
      <c r="D68" s="26">
        <v>4336</v>
      </c>
      <c r="E68" s="26">
        <v>4339</v>
      </c>
      <c r="F68" s="26">
        <v>4550</v>
      </c>
      <c r="G68" s="25">
        <v>4764</v>
      </c>
      <c r="H68" s="25">
        <v>4534</v>
      </c>
    </row>
    <row r="69" spans="1:8">
      <c r="A69" s="308"/>
      <c r="B69" s="308"/>
      <c r="C69" s="27" t="s">
        <v>99</v>
      </c>
      <c r="D69" s="26">
        <v>201</v>
      </c>
      <c r="E69" s="26">
        <v>162</v>
      </c>
      <c r="F69" s="26">
        <v>161</v>
      </c>
      <c r="G69" s="25">
        <v>113</v>
      </c>
      <c r="H69" s="25">
        <v>114</v>
      </c>
    </row>
    <row r="70" spans="1:8">
      <c r="A70" s="308"/>
      <c r="B70" s="307" t="s">
        <v>23</v>
      </c>
      <c r="C70" s="27" t="s">
        <v>103</v>
      </c>
      <c r="D70" s="26">
        <v>263</v>
      </c>
      <c r="E70" s="26">
        <v>283</v>
      </c>
      <c r="F70" s="26">
        <v>286</v>
      </c>
      <c r="G70" s="25">
        <v>342</v>
      </c>
      <c r="H70" s="25">
        <v>364</v>
      </c>
    </row>
    <row r="71" spans="1:8">
      <c r="A71" s="308"/>
      <c r="B71" s="308"/>
      <c r="C71" s="27" t="s">
        <v>102</v>
      </c>
      <c r="D71" s="26">
        <v>62</v>
      </c>
      <c r="E71" s="26">
        <v>63</v>
      </c>
      <c r="F71" s="26">
        <v>61</v>
      </c>
      <c r="G71" s="25">
        <v>97</v>
      </c>
      <c r="H71" s="25">
        <v>63</v>
      </c>
    </row>
    <row r="72" spans="1:8">
      <c r="A72" s="308"/>
      <c r="B72" s="308"/>
      <c r="C72" s="27" t="s">
        <v>101</v>
      </c>
      <c r="D72" s="26">
        <v>132</v>
      </c>
      <c r="E72" s="26">
        <v>132</v>
      </c>
      <c r="F72" s="26">
        <v>129</v>
      </c>
      <c r="G72" s="25">
        <v>147</v>
      </c>
      <c r="H72" s="25">
        <v>148</v>
      </c>
    </row>
    <row r="73" spans="1:8">
      <c r="A73" s="308"/>
      <c r="B73" s="308"/>
      <c r="C73" s="27" t="s">
        <v>100</v>
      </c>
      <c r="D73" s="26">
        <v>1524</v>
      </c>
      <c r="E73" s="26">
        <v>1568</v>
      </c>
      <c r="F73" s="26">
        <v>1731</v>
      </c>
      <c r="G73" s="25">
        <v>1834</v>
      </c>
      <c r="H73" s="25">
        <v>1841</v>
      </c>
    </row>
    <row r="74" spans="1:8">
      <c r="A74" s="308"/>
      <c r="B74" s="308"/>
      <c r="C74" s="27" t="s">
        <v>99</v>
      </c>
      <c r="D74" s="26">
        <v>52</v>
      </c>
      <c r="E74" s="26">
        <v>36</v>
      </c>
      <c r="F74" s="26">
        <v>43</v>
      </c>
      <c r="G74" s="25">
        <v>24</v>
      </c>
      <c r="H74" s="25">
        <v>19</v>
      </c>
    </row>
    <row r="75" spans="1:8">
      <c r="A75" s="308"/>
      <c r="B75" s="307" t="s">
        <v>24</v>
      </c>
      <c r="C75" s="27" t="s">
        <v>103</v>
      </c>
      <c r="D75" s="26">
        <v>299</v>
      </c>
      <c r="E75" s="26">
        <v>319</v>
      </c>
      <c r="F75" s="26">
        <v>312</v>
      </c>
      <c r="G75" s="25">
        <v>342</v>
      </c>
      <c r="H75" s="25">
        <v>363</v>
      </c>
    </row>
    <row r="76" spans="1:8">
      <c r="A76" s="308"/>
      <c r="B76" s="308"/>
      <c r="C76" s="27" t="s">
        <v>102</v>
      </c>
      <c r="D76" s="26">
        <v>72</v>
      </c>
      <c r="E76" s="26">
        <v>69</v>
      </c>
      <c r="F76" s="26">
        <v>67</v>
      </c>
      <c r="G76" s="25">
        <v>88</v>
      </c>
      <c r="H76" s="25">
        <v>78</v>
      </c>
    </row>
    <row r="77" spans="1:8">
      <c r="A77" s="308"/>
      <c r="B77" s="308"/>
      <c r="C77" s="27" t="s">
        <v>101</v>
      </c>
      <c r="D77" s="26">
        <v>111</v>
      </c>
      <c r="E77" s="26">
        <v>108</v>
      </c>
      <c r="F77" s="26">
        <v>111</v>
      </c>
      <c r="G77" s="25">
        <v>124</v>
      </c>
      <c r="H77" s="25">
        <v>126</v>
      </c>
    </row>
    <row r="78" spans="1:8">
      <c r="A78" s="308"/>
      <c r="B78" s="308"/>
      <c r="C78" s="27" t="s">
        <v>100</v>
      </c>
      <c r="D78" s="26">
        <v>1494</v>
      </c>
      <c r="E78" s="26">
        <v>1566</v>
      </c>
      <c r="F78" s="26">
        <v>1518</v>
      </c>
      <c r="G78" s="25">
        <v>1590</v>
      </c>
      <c r="H78" s="25">
        <v>1688</v>
      </c>
    </row>
    <row r="79" spans="1:8">
      <c r="A79" s="308"/>
      <c r="B79" s="308"/>
      <c r="C79" s="27" t="s">
        <v>99</v>
      </c>
      <c r="D79" s="26">
        <v>39</v>
      </c>
      <c r="E79" s="26">
        <v>35</v>
      </c>
      <c r="F79" s="26">
        <v>28</v>
      </c>
      <c r="G79" s="25">
        <v>22</v>
      </c>
      <c r="H79" s="25">
        <v>20</v>
      </c>
    </row>
    <row r="80" spans="1:8">
      <c r="A80" s="308"/>
      <c r="B80" s="307" t="s">
        <v>25</v>
      </c>
      <c r="C80" s="27" t="s">
        <v>103</v>
      </c>
      <c r="D80" s="26">
        <v>88</v>
      </c>
      <c r="E80" s="26">
        <v>85</v>
      </c>
      <c r="F80" s="26">
        <v>86</v>
      </c>
      <c r="G80" s="25">
        <v>104</v>
      </c>
      <c r="H80" s="25">
        <v>111</v>
      </c>
    </row>
    <row r="81" spans="1:8">
      <c r="A81" s="308"/>
      <c r="B81" s="308"/>
      <c r="C81" s="27" t="s">
        <v>102</v>
      </c>
      <c r="D81" s="26">
        <v>25</v>
      </c>
      <c r="E81" s="26">
        <v>18</v>
      </c>
      <c r="F81" s="26">
        <v>21</v>
      </c>
      <c r="G81" s="25">
        <v>33</v>
      </c>
      <c r="H81" s="25">
        <v>37</v>
      </c>
    </row>
    <row r="82" spans="1:8">
      <c r="A82" s="308"/>
      <c r="B82" s="308"/>
      <c r="C82" s="27" t="s">
        <v>101</v>
      </c>
      <c r="D82" s="26">
        <v>45</v>
      </c>
      <c r="E82" s="26">
        <v>47</v>
      </c>
      <c r="F82" s="26">
        <v>44</v>
      </c>
      <c r="G82" s="25">
        <v>52</v>
      </c>
      <c r="H82" s="25">
        <v>58</v>
      </c>
    </row>
    <row r="83" spans="1:8">
      <c r="A83" s="308"/>
      <c r="B83" s="308"/>
      <c r="C83" s="27" t="s">
        <v>100</v>
      </c>
      <c r="D83" s="26">
        <v>683</v>
      </c>
      <c r="E83" s="26">
        <v>662</v>
      </c>
      <c r="F83" s="26">
        <v>641</v>
      </c>
      <c r="G83" s="25">
        <v>633</v>
      </c>
      <c r="H83" s="25">
        <v>701</v>
      </c>
    </row>
    <row r="84" spans="1:8">
      <c r="A84" s="308"/>
      <c r="B84" s="308"/>
      <c r="C84" s="27" t="s">
        <v>99</v>
      </c>
      <c r="D84" s="26">
        <v>50</v>
      </c>
      <c r="E84" s="26">
        <v>19</v>
      </c>
      <c r="F84" s="26">
        <v>19</v>
      </c>
      <c r="G84" s="25">
        <v>15</v>
      </c>
      <c r="H84" s="25">
        <v>14</v>
      </c>
    </row>
    <row r="85" spans="1:8">
      <c r="A85" s="308"/>
      <c r="B85" s="307" t="s">
        <v>26</v>
      </c>
      <c r="C85" s="27" t="s">
        <v>103</v>
      </c>
      <c r="D85" s="26">
        <v>232</v>
      </c>
      <c r="E85" s="26">
        <v>289</v>
      </c>
      <c r="F85" s="26">
        <v>274</v>
      </c>
      <c r="G85" s="25">
        <v>310</v>
      </c>
      <c r="H85" s="25">
        <v>341</v>
      </c>
    </row>
    <row r="86" spans="1:8">
      <c r="A86" s="308"/>
      <c r="B86" s="308"/>
      <c r="C86" s="27" t="s">
        <v>102</v>
      </c>
      <c r="D86" s="26">
        <v>61</v>
      </c>
      <c r="E86" s="26">
        <v>72</v>
      </c>
      <c r="F86" s="26">
        <v>69</v>
      </c>
      <c r="G86" s="25">
        <v>88</v>
      </c>
      <c r="H86" s="25">
        <v>81</v>
      </c>
    </row>
    <row r="87" spans="1:8">
      <c r="A87" s="308"/>
      <c r="B87" s="308"/>
      <c r="C87" s="27" t="s">
        <v>101</v>
      </c>
      <c r="D87" s="26">
        <v>81</v>
      </c>
      <c r="E87" s="26">
        <v>92</v>
      </c>
      <c r="F87" s="26">
        <v>91</v>
      </c>
      <c r="G87" s="25">
        <v>112</v>
      </c>
      <c r="H87" s="25">
        <v>122</v>
      </c>
    </row>
    <row r="88" spans="1:8">
      <c r="A88" s="308"/>
      <c r="B88" s="308"/>
      <c r="C88" s="27" t="s">
        <v>100</v>
      </c>
      <c r="D88" s="26">
        <v>1270</v>
      </c>
      <c r="E88" s="26">
        <v>1257</v>
      </c>
      <c r="F88" s="26">
        <v>1274</v>
      </c>
      <c r="G88" s="25">
        <v>1305</v>
      </c>
      <c r="H88" s="25">
        <v>1347</v>
      </c>
    </row>
    <row r="89" spans="1:8">
      <c r="A89" s="308"/>
      <c r="B89" s="308"/>
      <c r="C89" s="27" t="s">
        <v>99</v>
      </c>
      <c r="D89" s="26">
        <v>19</v>
      </c>
      <c r="E89" s="26">
        <v>16</v>
      </c>
      <c r="F89" s="26">
        <v>15</v>
      </c>
      <c r="G89" s="25">
        <v>13</v>
      </c>
      <c r="H89" s="25">
        <v>13</v>
      </c>
    </row>
    <row r="90" spans="1:8">
      <c r="A90" s="308"/>
      <c r="B90" s="307" t="s">
        <v>27</v>
      </c>
      <c r="C90" s="27" t="s">
        <v>103</v>
      </c>
      <c r="D90" s="26">
        <v>177</v>
      </c>
      <c r="E90" s="26">
        <v>200</v>
      </c>
      <c r="F90" s="26">
        <v>191</v>
      </c>
      <c r="G90" s="25">
        <v>207</v>
      </c>
      <c r="H90" s="25">
        <v>229</v>
      </c>
    </row>
    <row r="91" spans="1:8">
      <c r="A91" s="308"/>
      <c r="B91" s="308"/>
      <c r="C91" s="27" t="s">
        <v>102</v>
      </c>
      <c r="D91" s="26">
        <v>43</v>
      </c>
      <c r="E91" s="26">
        <v>46</v>
      </c>
      <c r="F91" s="26">
        <v>43</v>
      </c>
      <c r="G91" s="25">
        <v>49</v>
      </c>
      <c r="H91" s="25">
        <v>51</v>
      </c>
    </row>
    <row r="92" spans="1:8">
      <c r="A92" s="308"/>
      <c r="B92" s="308"/>
      <c r="C92" s="27" t="s">
        <v>101</v>
      </c>
      <c r="D92" s="26">
        <v>76</v>
      </c>
      <c r="E92" s="26">
        <v>79</v>
      </c>
      <c r="F92" s="26">
        <v>82</v>
      </c>
      <c r="G92" s="25">
        <v>84</v>
      </c>
      <c r="H92" s="25">
        <v>90</v>
      </c>
    </row>
    <row r="93" spans="1:8">
      <c r="A93" s="308"/>
      <c r="B93" s="308"/>
      <c r="C93" s="27" t="s">
        <v>100</v>
      </c>
      <c r="D93" s="26">
        <v>1001</v>
      </c>
      <c r="E93" s="26">
        <v>1112</v>
      </c>
      <c r="F93" s="26">
        <v>1121</v>
      </c>
      <c r="G93" s="25">
        <v>931</v>
      </c>
      <c r="H93" s="25">
        <v>1059</v>
      </c>
    </row>
    <row r="94" spans="1:8">
      <c r="A94" s="308"/>
      <c r="B94" s="308"/>
      <c r="C94" s="27" t="s">
        <v>99</v>
      </c>
      <c r="D94" s="26">
        <v>32</v>
      </c>
      <c r="E94" s="26">
        <v>33</v>
      </c>
      <c r="F94" s="26">
        <v>22</v>
      </c>
      <c r="G94" s="25">
        <v>11</v>
      </c>
      <c r="H94" s="25">
        <v>12</v>
      </c>
    </row>
    <row r="95" spans="1:8">
      <c r="A95" s="308"/>
      <c r="B95" s="307" t="s">
        <v>28</v>
      </c>
      <c r="C95" s="27" t="s">
        <v>103</v>
      </c>
      <c r="D95" s="26">
        <v>319</v>
      </c>
      <c r="E95" s="26">
        <v>317</v>
      </c>
      <c r="F95" s="26">
        <v>167</v>
      </c>
      <c r="G95" s="25">
        <v>324</v>
      </c>
      <c r="H95" s="25">
        <v>223</v>
      </c>
    </row>
    <row r="96" spans="1:8">
      <c r="A96" s="308"/>
      <c r="B96" s="308"/>
      <c r="C96" s="27" t="s">
        <v>102</v>
      </c>
      <c r="D96" s="26">
        <v>55</v>
      </c>
      <c r="E96" s="26">
        <v>51</v>
      </c>
      <c r="F96" s="26">
        <v>32</v>
      </c>
      <c r="G96" s="25">
        <v>60</v>
      </c>
      <c r="H96" s="25">
        <v>52</v>
      </c>
    </row>
    <row r="97" spans="1:8">
      <c r="A97" s="308"/>
      <c r="B97" s="308"/>
      <c r="C97" s="27" t="s">
        <v>101</v>
      </c>
      <c r="D97" s="26">
        <v>59</v>
      </c>
      <c r="E97" s="26">
        <v>57</v>
      </c>
      <c r="F97" s="26">
        <v>53</v>
      </c>
      <c r="G97" s="25">
        <v>72</v>
      </c>
      <c r="H97" s="25">
        <v>74</v>
      </c>
    </row>
    <row r="98" spans="1:8">
      <c r="A98" s="308"/>
      <c r="B98" s="308"/>
      <c r="C98" s="27" t="s">
        <v>100</v>
      </c>
      <c r="D98" s="26">
        <v>931</v>
      </c>
      <c r="E98" s="26">
        <v>962</v>
      </c>
      <c r="F98" s="26">
        <v>720</v>
      </c>
      <c r="G98" s="25">
        <v>989</v>
      </c>
      <c r="H98" s="25">
        <v>984</v>
      </c>
    </row>
    <row r="99" spans="1:8">
      <c r="A99" s="308"/>
      <c r="B99" s="308"/>
      <c r="C99" s="27" t="s">
        <v>99</v>
      </c>
      <c r="D99" s="26">
        <v>45</v>
      </c>
      <c r="E99" s="26">
        <v>38</v>
      </c>
      <c r="F99" s="26">
        <v>24</v>
      </c>
      <c r="G99" s="25">
        <v>23</v>
      </c>
      <c r="H99" s="25">
        <v>19</v>
      </c>
    </row>
    <row r="100" spans="1:8">
      <c r="A100" s="308"/>
      <c r="B100" s="307" t="s">
        <v>29</v>
      </c>
      <c r="C100" s="27" t="s">
        <v>103</v>
      </c>
      <c r="D100" s="26">
        <v>100</v>
      </c>
      <c r="E100" s="26">
        <v>123</v>
      </c>
      <c r="F100" s="26">
        <v>123</v>
      </c>
      <c r="G100" s="25">
        <v>133</v>
      </c>
      <c r="H100" s="25">
        <v>171</v>
      </c>
    </row>
    <row r="101" spans="1:8">
      <c r="A101" s="308"/>
      <c r="B101" s="308"/>
      <c r="C101" s="27" t="s">
        <v>102</v>
      </c>
      <c r="D101" s="26">
        <v>46</v>
      </c>
      <c r="E101" s="26">
        <v>48</v>
      </c>
      <c r="F101" s="26">
        <v>44</v>
      </c>
      <c r="G101" s="25">
        <v>57</v>
      </c>
      <c r="H101" s="25">
        <v>67</v>
      </c>
    </row>
    <row r="102" spans="1:8">
      <c r="A102" s="308"/>
      <c r="B102" s="308"/>
      <c r="C102" s="27" t="s">
        <v>101</v>
      </c>
      <c r="D102" s="26">
        <v>57</v>
      </c>
      <c r="E102" s="26">
        <v>61</v>
      </c>
      <c r="F102" s="26">
        <v>62</v>
      </c>
      <c r="G102" s="25">
        <v>71</v>
      </c>
      <c r="H102" s="25">
        <v>88</v>
      </c>
    </row>
    <row r="103" spans="1:8">
      <c r="A103" s="308"/>
      <c r="B103" s="308"/>
      <c r="C103" s="27" t="s">
        <v>100</v>
      </c>
      <c r="D103" s="26">
        <v>764</v>
      </c>
      <c r="E103" s="26">
        <v>756</v>
      </c>
      <c r="F103" s="26">
        <v>755</v>
      </c>
      <c r="G103" s="25">
        <v>739</v>
      </c>
      <c r="H103" s="25">
        <v>854</v>
      </c>
    </row>
    <row r="104" spans="1:8">
      <c r="A104" s="308"/>
      <c r="B104" s="308"/>
      <c r="C104" s="27" t="s">
        <v>99</v>
      </c>
      <c r="D104" s="26">
        <v>32</v>
      </c>
      <c r="E104" s="26">
        <v>25</v>
      </c>
      <c r="F104" s="26">
        <v>24</v>
      </c>
      <c r="G104" s="25">
        <v>24</v>
      </c>
      <c r="H104" s="25">
        <v>25</v>
      </c>
    </row>
    <row r="105" spans="1:8">
      <c r="A105" s="308"/>
      <c r="B105" s="307" t="s">
        <v>30</v>
      </c>
      <c r="C105" s="27" t="s">
        <v>103</v>
      </c>
      <c r="D105" s="26">
        <v>395</v>
      </c>
      <c r="E105" s="26">
        <v>404</v>
      </c>
      <c r="F105" s="26">
        <v>400</v>
      </c>
      <c r="G105" s="25">
        <v>438</v>
      </c>
      <c r="H105" s="25">
        <v>443</v>
      </c>
    </row>
    <row r="106" spans="1:8">
      <c r="A106" s="308"/>
      <c r="B106" s="308"/>
      <c r="C106" s="27" t="s">
        <v>102</v>
      </c>
      <c r="D106" s="26">
        <v>90</v>
      </c>
      <c r="E106" s="26">
        <v>97</v>
      </c>
      <c r="F106" s="26">
        <v>89</v>
      </c>
      <c r="G106" s="25">
        <v>111</v>
      </c>
      <c r="H106" s="25">
        <v>103</v>
      </c>
    </row>
    <row r="107" spans="1:8">
      <c r="A107" s="308"/>
      <c r="B107" s="308"/>
      <c r="C107" s="27" t="s">
        <v>101</v>
      </c>
      <c r="D107" s="26">
        <v>137</v>
      </c>
      <c r="E107" s="26">
        <v>137</v>
      </c>
      <c r="F107" s="26">
        <v>144</v>
      </c>
      <c r="G107" s="25">
        <v>157</v>
      </c>
      <c r="H107" s="25">
        <v>170</v>
      </c>
    </row>
    <row r="108" spans="1:8">
      <c r="A108" s="308"/>
      <c r="B108" s="308"/>
      <c r="C108" s="27" t="s">
        <v>100</v>
      </c>
      <c r="D108" s="26">
        <v>2131</v>
      </c>
      <c r="E108" s="26">
        <v>2161</v>
      </c>
      <c r="F108" s="26">
        <v>2109</v>
      </c>
      <c r="G108" s="25">
        <v>2154</v>
      </c>
      <c r="H108" s="25">
        <v>2161</v>
      </c>
    </row>
    <row r="109" spans="1:8">
      <c r="A109" s="308"/>
      <c r="B109" s="308"/>
      <c r="C109" s="27" t="s">
        <v>99</v>
      </c>
      <c r="D109" s="26">
        <v>70</v>
      </c>
      <c r="E109" s="26">
        <v>63</v>
      </c>
      <c r="F109" s="26">
        <v>50</v>
      </c>
      <c r="G109" s="25">
        <v>26</v>
      </c>
      <c r="H109" s="25">
        <v>26</v>
      </c>
    </row>
    <row r="110" spans="1:8">
      <c r="A110" s="308"/>
      <c r="B110" s="307" t="s">
        <v>31</v>
      </c>
      <c r="C110" s="27" t="s">
        <v>103</v>
      </c>
      <c r="D110" s="26">
        <v>263</v>
      </c>
      <c r="E110" s="26">
        <v>266</v>
      </c>
      <c r="F110" s="26">
        <v>245</v>
      </c>
      <c r="G110" s="25">
        <v>264</v>
      </c>
      <c r="H110" s="25">
        <v>296</v>
      </c>
    </row>
    <row r="111" spans="1:8">
      <c r="A111" s="308"/>
      <c r="B111" s="308"/>
      <c r="C111" s="27" t="s">
        <v>102</v>
      </c>
      <c r="D111" s="26">
        <v>87</v>
      </c>
      <c r="E111" s="26">
        <v>83</v>
      </c>
      <c r="F111" s="26">
        <v>75</v>
      </c>
      <c r="G111" s="25">
        <v>92</v>
      </c>
      <c r="H111" s="25">
        <v>87</v>
      </c>
    </row>
    <row r="112" spans="1:8">
      <c r="A112" s="308"/>
      <c r="B112" s="308"/>
      <c r="C112" s="27" t="s">
        <v>101</v>
      </c>
      <c r="D112" s="26">
        <v>108</v>
      </c>
      <c r="E112" s="26">
        <v>110</v>
      </c>
      <c r="F112" s="26">
        <v>106</v>
      </c>
      <c r="G112" s="25">
        <v>123</v>
      </c>
      <c r="H112" s="25">
        <v>133</v>
      </c>
    </row>
    <row r="113" spans="1:8">
      <c r="A113" s="308"/>
      <c r="B113" s="308"/>
      <c r="C113" s="27" t="s">
        <v>100</v>
      </c>
      <c r="D113" s="26">
        <v>1383</v>
      </c>
      <c r="E113" s="26">
        <v>1361</v>
      </c>
      <c r="F113" s="26">
        <v>1447</v>
      </c>
      <c r="G113" s="25">
        <v>1497</v>
      </c>
      <c r="H113" s="25">
        <v>1487</v>
      </c>
    </row>
    <row r="114" spans="1:8">
      <c r="A114" s="308"/>
      <c r="B114" s="308"/>
      <c r="C114" s="27" t="s">
        <v>99</v>
      </c>
      <c r="D114" s="26">
        <v>35</v>
      </c>
      <c r="E114" s="26">
        <v>27</v>
      </c>
      <c r="F114" s="26">
        <v>22</v>
      </c>
      <c r="G114" s="25">
        <v>17</v>
      </c>
      <c r="H114" s="25">
        <v>18</v>
      </c>
    </row>
    <row r="115" spans="1:8">
      <c r="A115" s="308"/>
      <c r="B115" s="307" t="s">
        <v>32</v>
      </c>
      <c r="C115" s="27" t="s">
        <v>103</v>
      </c>
      <c r="D115" s="26">
        <v>294</v>
      </c>
      <c r="E115" s="26">
        <v>307</v>
      </c>
      <c r="F115" s="26">
        <v>282</v>
      </c>
      <c r="G115" s="25">
        <v>301</v>
      </c>
      <c r="H115" s="25">
        <v>321</v>
      </c>
    </row>
    <row r="116" spans="1:8">
      <c r="A116" s="308"/>
      <c r="B116" s="308"/>
      <c r="C116" s="27" t="s">
        <v>102</v>
      </c>
      <c r="D116" s="26">
        <v>98</v>
      </c>
      <c r="E116" s="26">
        <v>106</v>
      </c>
      <c r="F116" s="26">
        <v>89</v>
      </c>
      <c r="G116" s="25">
        <v>125</v>
      </c>
      <c r="H116" s="25">
        <v>76</v>
      </c>
    </row>
    <row r="117" spans="1:8">
      <c r="A117" s="308"/>
      <c r="B117" s="308"/>
      <c r="C117" s="27" t="s">
        <v>101</v>
      </c>
      <c r="D117" s="26">
        <v>141</v>
      </c>
      <c r="E117" s="26">
        <v>142</v>
      </c>
      <c r="F117" s="26">
        <v>143</v>
      </c>
      <c r="G117" s="25">
        <v>150</v>
      </c>
      <c r="H117" s="25">
        <v>148</v>
      </c>
    </row>
    <row r="118" spans="1:8">
      <c r="A118" s="308"/>
      <c r="B118" s="308"/>
      <c r="C118" s="27" t="s">
        <v>100</v>
      </c>
      <c r="D118" s="26">
        <v>1715</v>
      </c>
      <c r="E118" s="26">
        <v>1706</v>
      </c>
      <c r="F118" s="26">
        <v>1724</v>
      </c>
      <c r="G118" s="25">
        <v>1750</v>
      </c>
      <c r="H118" s="25">
        <v>1808</v>
      </c>
    </row>
    <row r="119" spans="1:8">
      <c r="A119" s="308"/>
      <c r="B119" s="308"/>
      <c r="C119" s="27" t="s">
        <v>99</v>
      </c>
      <c r="D119" s="26">
        <v>55</v>
      </c>
      <c r="E119" s="26">
        <v>28</v>
      </c>
      <c r="F119" s="26">
        <v>23</v>
      </c>
      <c r="G119" s="25">
        <v>16</v>
      </c>
      <c r="H119" s="25">
        <v>14</v>
      </c>
    </row>
    <row r="120" spans="1:8">
      <c r="A120" s="308"/>
      <c r="B120" s="307" t="s">
        <v>33</v>
      </c>
      <c r="C120" s="27" t="s">
        <v>103</v>
      </c>
      <c r="D120" s="26">
        <v>451</v>
      </c>
      <c r="E120" s="26">
        <v>547</v>
      </c>
      <c r="F120" s="26">
        <v>522</v>
      </c>
      <c r="G120" s="25">
        <v>496</v>
      </c>
      <c r="H120" s="25">
        <v>527</v>
      </c>
    </row>
    <row r="121" spans="1:8">
      <c r="A121" s="308"/>
      <c r="B121" s="308"/>
      <c r="C121" s="27" t="s">
        <v>102</v>
      </c>
      <c r="D121" s="26">
        <v>94</v>
      </c>
      <c r="E121" s="26">
        <v>99</v>
      </c>
      <c r="F121" s="26">
        <v>90</v>
      </c>
      <c r="G121" s="25">
        <v>110</v>
      </c>
      <c r="H121" s="25">
        <v>101</v>
      </c>
    </row>
    <row r="122" spans="1:8">
      <c r="A122" s="308"/>
      <c r="B122" s="308"/>
      <c r="C122" s="27" t="s">
        <v>101</v>
      </c>
      <c r="D122" s="26">
        <v>159</v>
      </c>
      <c r="E122" s="26">
        <v>170</v>
      </c>
      <c r="F122" s="26">
        <v>168</v>
      </c>
      <c r="G122" s="25">
        <v>163</v>
      </c>
      <c r="H122" s="25">
        <v>178</v>
      </c>
    </row>
    <row r="123" spans="1:8">
      <c r="A123" s="308"/>
      <c r="B123" s="308"/>
      <c r="C123" s="27" t="s">
        <v>100</v>
      </c>
      <c r="D123" s="26">
        <v>1812</v>
      </c>
      <c r="E123" s="26">
        <v>1915</v>
      </c>
      <c r="F123" s="26">
        <v>1938</v>
      </c>
      <c r="G123" s="25">
        <v>1941</v>
      </c>
      <c r="H123" s="25">
        <v>1973</v>
      </c>
    </row>
    <row r="124" spans="1:8">
      <c r="A124" s="308"/>
      <c r="B124" s="308"/>
      <c r="C124" s="27" t="s">
        <v>99</v>
      </c>
      <c r="D124" s="26">
        <v>91</v>
      </c>
      <c r="E124" s="26">
        <v>69</v>
      </c>
      <c r="F124" s="26">
        <v>55</v>
      </c>
      <c r="G124" s="25">
        <v>47</v>
      </c>
      <c r="H124" s="25">
        <v>44</v>
      </c>
    </row>
    <row r="125" spans="1:8">
      <c r="A125" s="308"/>
      <c r="B125" s="307" t="s">
        <v>34</v>
      </c>
      <c r="C125" s="27" t="s">
        <v>103</v>
      </c>
      <c r="D125" s="26">
        <v>382</v>
      </c>
      <c r="E125" s="26">
        <v>391</v>
      </c>
      <c r="F125" s="26">
        <v>436</v>
      </c>
      <c r="G125" s="25">
        <v>426</v>
      </c>
      <c r="H125" s="25">
        <v>505</v>
      </c>
    </row>
    <row r="126" spans="1:8">
      <c r="A126" s="308"/>
      <c r="B126" s="308"/>
      <c r="C126" s="27" t="s">
        <v>102</v>
      </c>
      <c r="D126" s="26">
        <v>59</v>
      </c>
      <c r="E126" s="26">
        <v>75</v>
      </c>
      <c r="F126" s="26">
        <v>72</v>
      </c>
      <c r="G126" s="25">
        <v>115</v>
      </c>
      <c r="H126" s="25">
        <v>84</v>
      </c>
    </row>
    <row r="127" spans="1:8">
      <c r="A127" s="308"/>
      <c r="B127" s="308"/>
      <c r="C127" s="27" t="s">
        <v>101</v>
      </c>
      <c r="D127" s="26">
        <v>133</v>
      </c>
      <c r="E127" s="26">
        <v>137</v>
      </c>
      <c r="F127" s="26">
        <v>141</v>
      </c>
      <c r="G127" s="25">
        <v>148</v>
      </c>
      <c r="H127" s="25">
        <v>174</v>
      </c>
    </row>
    <row r="128" spans="1:8">
      <c r="A128" s="308"/>
      <c r="B128" s="308"/>
      <c r="C128" s="27" t="s">
        <v>100</v>
      </c>
      <c r="D128" s="26">
        <v>1370</v>
      </c>
      <c r="E128" s="26">
        <v>1328</v>
      </c>
      <c r="F128" s="26">
        <v>1396</v>
      </c>
      <c r="G128" s="25">
        <v>1540</v>
      </c>
      <c r="H128" s="25">
        <v>1759</v>
      </c>
    </row>
    <row r="129" spans="1:8">
      <c r="A129" s="308"/>
      <c r="B129" s="308"/>
      <c r="C129" s="27" t="s">
        <v>99</v>
      </c>
      <c r="D129" s="26">
        <v>29</v>
      </c>
      <c r="E129" s="26">
        <v>19</v>
      </c>
      <c r="F129" s="26">
        <v>17</v>
      </c>
      <c r="G129" s="25">
        <v>12</v>
      </c>
      <c r="H129" s="25">
        <v>12</v>
      </c>
    </row>
    <row r="130" spans="1:8">
      <c r="A130" s="308"/>
      <c r="B130" s="307" t="s">
        <v>35</v>
      </c>
      <c r="C130" s="27" t="s">
        <v>103</v>
      </c>
      <c r="D130" s="26">
        <v>65</v>
      </c>
      <c r="E130" s="26">
        <v>71</v>
      </c>
      <c r="F130" s="26">
        <v>64</v>
      </c>
      <c r="G130" s="25">
        <v>67</v>
      </c>
      <c r="H130" s="25">
        <v>71</v>
      </c>
    </row>
    <row r="131" spans="1:8">
      <c r="A131" s="308"/>
      <c r="B131" s="308"/>
      <c r="C131" s="27" t="s">
        <v>102</v>
      </c>
      <c r="D131" s="26">
        <v>21</v>
      </c>
      <c r="E131" s="26">
        <v>22</v>
      </c>
      <c r="F131" s="26">
        <v>20</v>
      </c>
      <c r="G131" s="25">
        <v>25</v>
      </c>
      <c r="H131" s="25">
        <v>28</v>
      </c>
    </row>
    <row r="132" spans="1:8">
      <c r="A132" s="308"/>
      <c r="B132" s="308"/>
      <c r="C132" s="27" t="s">
        <v>101</v>
      </c>
      <c r="D132" s="26">
        <v>37</v>
      </c>
      <c r="E132" s="26">
        <v>37</v>
      </c>
      <c r="F132" s="26">
        <v>33</v>
      </c>
      <c r="G132" s="25">
        <v>40</v>
      </c>
      <c r="H132" s="25">
        <v>41</v>
      </c>
    </row>
    <row r="133" spans="1:8">
      <c r="A133" s="308"/>
      <c r="B133" s="308"/>
      <c r="C133" s="27" t="s">
        <v>100</v>
      </c>
      <c r="D133" s="26">
        <v>540</v>
      </c>
      <c r="E133" s="26">
        <v>537</v>
      </c>
      <c r="F133" s="26">
        <v>545</v>
      </c>
      <c r="G133" s="25">
        <v>528</v>
      </c>
      <c r="H133" s="25">
        <v>502</v>
      </c>
    </row>
    <row r="134" spans="1:8">
      <c r="A134" s="308"/>
      <c r="B134" s="308"/>
      <c r="C134" s="27" t="s">
        <v>99</v>
      </c>
      <c r="D134" s="26">
        <v>19</v>
      </c>
      <c r="E134" s="26">
        <v>18</v>
      </c>
      <c r="F134" s="26">
        <v>12</v>
      </c>
      <c r="G134" s="25">
        <v>10</v>
      </c>
      <c r="H134" s="25">
        <v>9</v>
      </c>
    </row>
    <row r="135" spans="1:8">
      <c r="A135" s="308"/>
      <c r="B135" s="307" t="s">
        <v>36</v>
      </c>
      <c r="C135" s="27" t="s">
        <v>103</v>
      </c>
      <c r="D135" s="26">
        <v>151</v>
      </c>
      <c r="E135" s="26">
        <v>154</v>
      </c>
      <c r="F135" s="26">
        <v>146</v>
      </c>
      <c r="G135" s="25">
        <v>157</v>
      </c>
      <c r="H135" s="25">
        <v>171</v>
      </c>
    </row>
    <row r="136" spans="1:8">
      <c r="A136" s="308"/>
      <c r="B136" s="308"/>
      <c r="C136" s="27" t="s">
        <v>102</v>
      </c>
      <c r="D136" s="26">
        <v>50</v>
      </c>
      <c r="E136" s="26">
        <v>49</v>
      </c>
      <c r="F136" s="26">
        <v>49</v>
      </c>
      <c r="G136" s="25">
        <v>56</v>
      </c>
      <c r="H136" s="25">
        <v>53</v>
      </c>
    </row>
    <row r="137" spans="1:8">
      <c r="A137" s="308"/>
      <c r="B137" s="308"/>
      <c r="C137" s="27" t="s">
        <v>101</v>
      </c>
      <c r="D137" s="26">
        <v>73</v>
      </c>
      <c r="E137" s="26">
        <v>74</v>
      </c>
      <c r="F137" s="26">
        <v>73</v>
      </c>
      <c r="G137" s="25">
        <v>83</v>
      </c>
      <c r="H137" s="25">
        <v>86</v>
      </c>
    </row>
    <row r="138" spans="1:8">
      <c r="A138" s="308"/>
      <c r="B138" s="308"/>
      <c r="C138" s="27" t="s">
        <v>100</v>
      </c>
      <c r="D138" s="26">
        <v>1070</v>
      </c>
      <c r="E138" s="26">
        <v>1061</v>
      </c>
      <c r="F138" s="26">
        <v>1078</v>
      </c>
      <c r="G138" s="25">
        <v>1090</v>
      </c>
      <c r="H138" s="25">
        <v>1098</v>
      </c>
    </row>
    <row r="139" spans="1:8">
      <c r="A139" s="308"/>
      <c r="B139" s="308"/>
      <c r="C139" s="27" t="s">
        <v>99</v>
      </c>
      <c r="D139" s="26">
        <v>40</v>
      </c>
      <c r="E139" s="26">
        <v>31</v>
      </c>
      <c r="F139" s="26">
        <v>26</v>
      </c>
      <c r="G139" s="25">
        <v>36</v>
      </c>
      <c r="H139" s="25">
        <v>35</v>
      </c>
    </row>
    <row r="140" spans="1:8">
      <c r="A140" s="308"/>
      <c r="B140" s="307" t="s">
        <v>37</v>
      </c>
      <c r="C140" s="27" t="s">
        <v>103</v>
      </c>
      <c r="D140" s="26">
        <v>187</v>
      </c>
      <c r="E140" s="26">
        <v>182</v>
      </c>
      <c r="F140" s="26">
        <v>185</v>
      </c>
      <c r="G140" s="25">
        <v>213</v>
      </c>
      <c r="H140" s="25">
        <v>223</v>
      </c>
    </row>
    <row r="141" spans="1:8">
      <c r="A141" s="308"/>
      <c r="B141" s="308"/>
      <c r="C141" s="27" t="s">
        <v>102</v>
      </c>
      <c r="D141" s="26">
        <v>52</v>
      </c>
      <c r="E141" s="26">
        <v>50</v>
      </c>
      <c r="F141" s="26">
        <v>55</v>
      </c>
      <c r="G141" s="25">
        <v>70</v>
      </c>
      <c r="H141" s="25">
        <v>70</v>
      </c>
    </row>
    <row r="142" spans="1:8">
      <c r="A142" s="308"/>
      <c r="B142" s="308"/>
      <c r="C142" s="27" t="s">
        <v>101</v>
      </c>
      <c r="D142" s="26">
        <v>84</v>
      </c>
      <c r="E142" s="26">
        <v>80</v>
      </c>
      <c r="F142" s="26">
        <v>90</v>
      </c>
      <c r="G142" s="25">
        <v>97</v>
      </c>
      <c r="H142" s="25">
        <v>99</v>
      </c>
    </row>
    <row r="143" spans="1:8">
      <c r="A143" s="308"/>
      <c r="B143" s="308"/>
      <c r="C143" s="27" t="s">
        <v>100</v>
      </c>
      <c r="D143" s="26">
        <v>986</v>
      </c>
      <c r="E143" s="26">
        <v>969</v>
      </c>
      <c r="F143" s="26">
        <v>983</v>
      </c>
      <c r="G143" s="25">
        <v>1022</v>
      </c>
      <c r="H143" s="25">
        <v>1019</v>
      </c>
    </row>
    <row r="144" spans="1:8">
      <c r="A144" s="308"/>
      <c r="B144" s="308"/>
      <c r="C144" s="27" t="s">
        <v>99</v>
      </c>
      <c r="D144" s="26">
        <v>62</v>
      </c>
      <c r="E144" s="26">
        <v>41</v>
      </c>
      <c r="F144" s="26">
        <v>65</v>
      </c>
      <c r="G144" s="25">
        <v>55</v>
      </c>
      <c r="H144" s="25">
        <v>51</v>
      </c>
    </row>
    <row r="145" spans="1:8">
      <c r="A145" s="308"/>
      <c r="B145" s="307" t="s">
        <v>104</v>
      </c>
      <c r="C145" s="27" t="s">
        <v>103</v>
      </c>
      <c r="D145" s="26">
        <v>205</v>
      </c>
      <c r="E145" s="26">
        <v>140</v>
      </c>
      <c r="F145" s="26">
        <v>209</v>
      </c>
      <c r="G145" s="25">
        <v>74</v>
      </c>
      <c r="H145" s="25">
        <v>131</v>
      </c>
    </row>
    <row r="146" spans="1:8">
      <c r="A146" s="308"/>
      <c r="B146" s="308"/>
      <c r="C146" s="27" t="s">
        <v>102</v>
      </c>
      <c r="D146" s="26">
        <v>33</v>
      </c>
      <c r="E146" s="26">
        <v>120</v>
      </c>
      <c r="F146" s="26">
        <v>55</v>
      </c>
      <c r="G146" s="25">
        <v>25</v>
      </c>
      <c r="H146" s="25">
        <v>28</v>
      </c>
    </row>
    <row r="147" spans="1:8">
      <c r="A147" s="308"/>
      <c r="B147" s="308"/>
      <c r="C147" s="27" t="s">
        <v>101</v>
      </c>
      <c r="D147" s="26">
        <v>467</v>
      </c>
      <c r="E147" s="26">
        <v>500</v>
      </c>
      <c r="F147" s="26">
        <v>538</v>
      </c>
      <c r="G147" s="25">
        <v>601</v>
      </c>
      <c r="H147" s="25">
        <v>586</v>
      </c>
    </row>
    <row r="148" spans="1:8">
      <c r="A148" s="308"/>
      <c r="B148" s="308"/>
      <c r="C148" s="27" t="s">
        <v>100</v>
      </c>
      <c r="D148" s="26">
        <v>172</v>
      </c>
      <c r="E148" s="26">
        <v>137</v>
      </c>
      <c r="F148" s="26">
        <v>24</v>
      </c>
      <c r="G148" s="25">
        <v>43</v>
      </c>
      <c r="H148" s="25">
        <v>52</v>
      </c>
    </row>
    <row r="149" spans="1:8">
      <c r="A149" s="308"/>
      <c r="B149" s="308"/>
      <c r="C149" s="27" t="s">
        <v>99</v>
      </c>
      <c r="D149" s="26">
        <v>2</v>
      </c>
      <c r="E149" s="26">
        <v>2</v>
      </c>
      <c r="F149" s="26">
        <v>1</v>
      </c>
      <c r="G149" s="25">
        <v>1</v>
      </c>
      <c r="H149" s="25">
        <v>1</v>
      </c>
    </row>
    <row r="150" spans="1:8">
      <c r="A150" s="307" t="s">
        <v>38</v>
      </c>
      <c r="B150" s="307" t="s">
        <v>38</v>
      </c>
      <c r="C150" s="27" t="s">
        <v>103</v>
      </c>
      <c r="D150" s="26">
        <v>4644</v>
      </c>
      <c r="E150" s="26">
        <v>5021</v>
      </c>
      <c r="F150" s="26">
        <v>4965</v>
      </c>
      <c r="G150" s="25">
        <v>5627</v>
      </c>
      <c r="H150" s="25">
        <v>6008</v>
      </c>
    </row>
    <row r="151" spans="1:8">
      <c r="A151" s="308"/>
      <c r="B151" s="308"/>
      <c r="C151" s="27" t="s">
        <v>102</v>
      </c>
      <c r="D151" s="26">
        <v>1277</v>
      </c>
      <c r="E151" s="26">
        <v>1336</v>
      </c>
      <c r="F151" s="26">
        <v>1396</v>
      </c>
      <c r="G151" s="25">
        <v>1632</v>
      </c>
      <c r="H151" s="25">
        <v>1538</v>
      </c>
    </row>
    <row r="152" spans="1:8">
      <c r="A152" s="308"/>
      <c r="B152" s="308"/>
      <c r="C152" s="27" t="s">
        <v>101</v>
      </c>
      <c r="D152" s="26">
        <v>2038</v>
      </c>
      <c r="E152" s="26">
        <v>2091</v>
      </c>
      <c r="F152" s="26">
        <v>2169</v>
      </c>
      <c r="G152" s="25">
        <v>2311</v>
      </c>
      <c r="H152" s="25">
        <v>2398</v>
      </c>
    </row>
    <row r="153" spans="1:8">
      <c r="A153" s="308"/>
      <c r="B153" s="308"/>
      <c r="C153" s="27" t="s">
        <v>100</v>
      </c>
      <c r="D153" s="26">
        <v>26379</v>
      </c>
      <c r="E153" s="26">
        <v>25982</v>
      </c>
      <c r="F153" s="26">
        <v>26852</v>
      </c>
      <c r="G153" s="25">
        <v>27594</v>
      </c>
      <c r="H153" s="25">
        <v>27690</v>
      </c>
    </row>
    <row r="154" spans="1:8">
      <c r="A154" s="308"/>
      <c r="B154" s="308"/>
      <c r="C154" s="27" t="s">
        <v>99</v>
      </c>
      <c r="D154" s="26">
        <v>769</v>
      </c>
      <c r="E154" s="26">
        <v>549</v>
      </c>
      <c r="F154" s="26">
        <v>525</v>
      </c>
      <c r="G154" s="25">
        <v>376</v>
      </c>
      <c r="H154" s="25">
        <v>380</v>
      </c>
    </row>
    <row r="155" spans="1:8">
      <c r="A155" s="308"/>
      <c r="B155" s="307" t="s">
        <v>39</v>
      </c>
      <c r="C155" s="27" t="s">
        <v>103</v>
      </c>
      <c r="D155" s="26">
        <v>1024</v>
      </c>
      <c r="E155" s="26">
        <v>1172</v>
      </c>
      <c r="F155" s="26">
        <v>1191</v>
      </c>
      <c r="G155" s="25">
        <v>1286</v>
      </c>
      <c r="H155" s="25">
        <v>1362</v>
      </c>
    </row>
    <row r="156" spans="1:8">
      <c r="A156" s="308"/>
      <c r="B156" s="308"/>
      <c r="C156" s="27" t="s">
        <v>102</v>
      </c>
      <c r="D156" s="26">
        <v>313</v>
      </c>
      <c r="E156" s="26">
        <v>317</v>
      </c>
      <c r="F156" s="26">
        <v>313</v>
      </c>
      <c r="G156" s="25">
        <v>358</v>
      </c>
      <c r="H156" s="25">
        <v>330</v>
      </c>
    </row>
    <row r="157" spans="1:8">
      <c r="A157" s="308"/>
      <c r="B157" s="308"/>
      <c r="C157" s="27" t="s">
        <v>101</v>
      </c>
      <c r="D157" s="26">
        <v>436</v>
      </c>
      <c r="E157" s="26">
        <v>434</v>
      </c>
      <c r="F157" s="26">
        <v>471</v>
      </c>
      <c r="G157" s="25">
        <v>478</v>
      </c>
      <c r="H157" s="25">
        <v>517</v>
      </c>
    </row>
    <row r="158" spans="1:8">
      <c r="A158" s="308"/>
      <c r="B158" s="308"/>
      <c r="C158" s="27" t="s">
        <v>100</v>
      </c>
      <c r="D158" s="26">
        <v>5667</v>
      </c>
      <c r="E158" s="26">
        <v>5516</v>
      </c>
      <c r="F158" s="26">
        <v>5641</v>
      </c>
      <c r="G158" s="25">
        <v>5881</v>
      </c>
      <c r="H158" s="25">
        <v>5935</v>
      </c>
    </row>
    <row r="159" spans="1:8">
      <c r="A159" s="308"/>
      <c r="B159" s="308"/>
      <c r="C159" s="27" t="s">
        <v>99</v>
      </c>
      <c r="D159" s="26">
        <v>61</v>
      </c>
      <c r="E159" s="26">
        <v>50</v>
      </c>
      <c r="F159" s="26">
        <v>37</v>
      </c>
      <c r="G159" s="25">
        <v>35</v>
      </c>
      <c r="H159" s="25">
        <v>29</v>
      </c>
    </row>
    <row r="160" spans="1:8">
      <c r="A160" s="308"/>
      <c r="B160" s="307" t="s">
        <v>40</v>
      </c>
      <c r="C160" s="27" t="s">
        <v>103</v>
      </c>
      <c r="D160" s="26">
        <v>135</v>
      </c>
      <c r="E160" s="26">
        <v>147</v>
      </c>
      <c r="F160" s="26">
        <v>143</v>
      </c>
      <c r="G160" s="25">
        <v>166</v>
      </c>
      <c r="H160" s="25">
        <v>196</v>
      </c>
    </row>
    <row r="161" spans="1:8">
      <c r="A161" s="308"/>
      <c r="B161" s="308"/>
      <c r="C161" s="27" t="s">
        <v>102</v>
      </c>
      <c r="D161" s="26">
        <v>42</v>
      </c>
      <c r="E161" s="26">
        <v>48</v>
      </c>
      <c r="F161" s="26">
        <v>47</v>
      </c>
      <c r="G161" s="25">
        <v>58</v>
      </c>
      <c r="H161" s="25">
        <v>48</v>
      </c>
    </row>
    <row r="162" spans="1:8">
      <c r="A162" s="308"/>
      <c r="B162" s="308"/>
      <c r="C162" s="27" t="s">
        <v>101</v>
      </c>
      <c r="D162" s="26">
        <v>82</v>
      </c>
      <c r="E162" s="26">
        <v>85</v>
      </c>
      <c r="F162" s="26">
        <v>88</v>
      </c>
      <c r="G162" s="25">
        <v>90</v>
      </c>
      <c r="H162" s="25">
        <v>93</v>
      </c>
    </row>
    <row r="163" spans="1:8">
      <c r="A163" s="308"/>
      <c r="B163" s="308"/>
      <c r="C163" s="27" t="s">
        <v>100</v>
      </c>
      <c r="D163" s="26">
        <v>940</v>
      </c>
      <c r="E163" s="26">
        <v>943</v>
      </c>
      <c r="F163" s="26">
        <v>972</v>
      </c>
      <c r="G163" s="25">
        <v>978</v>
      </c>
      <c r="H163" s="25">
        <v>961</v>
      </c>
    </row>
    <row r="164" spans="1:8">
      <c r="A164" s="308"/>
      <c r="B164" s="308"/>
      <c r="C164" s="27" t="s">
        <v>99</v>
      </c>
      <c r="D164" s="26">
        <v>16</v>
      </c>
      <c r="E164" s="26">
        <v>8</v>
      </c>
      <c r="F164" s="26">
        <v>7</v>
      </c>
      <c r="G164" s="25">
        <v>4</v>
      </c>
      <c r="H164" s="25">
        <v>3</v>
      </c>
    </row>
    <row r="165" spans="1:8">
      <c r="A165" s="308"/>
      <c r="B165" s="307" t="s">
        <v>41</v>
      </c>
      <c r="C165" s="27" t="s">
        <v>103</v>
      </c>
      <c r="D165" s="26">
        <v>371</v>
      </c>
      <c r="E165" s="26">
        <v>382</v>
      </c>
      <c r="F165" s="26">
        <v>374</v>
      </c>
      <c r="G165" s="25">
        <v>409</v>
      </c>
      <c r="H165" s="25">
        <v>438</v>
      </c>
    </row>
    <row r="166" spans="1:8">
      <c r="A166" s="308"/>
      <c r="B166" s="308"/>
      <c r="C166" s="27" t="s">
        <v>102</v>
      </c>
      <c r="D166" s="26">
        <v>74</v>
      </c>
      <c r="E166" s="26">
        <v>80</v>
      </c>
      <c r="F166" s="26">
        <v>78</v>
      </c>
      <c r="G166" s="25">
        <v>85</v>
      </c>
      <c r="H166" s="25">
        <v>70</v>
      </c>
    </row>
    <row r="167" spans="1:8">
      <c r="A167" s="308"/>
      <c r="B167" s="308"/>
      <c r="C167" s="27" t="s">
        <v>101</v>
      </c>
      <c r="D167" s="26">
        <v>137</v>
      </c>
      <c r="E167" s="26">
        <v>142</v>
      </c>
      <c r="F167" s="26">
        <v>144</v>
      </c>
      <c r="G167" s="25">
        <v>146</v>
      </c>
      <c r="H167" s="25">
        <v>147</v>
      </c>
    </row>
    <row r="168" spans="1:8">
      <c r="A168" s="308"/>
      <c r="B168" s="308"/>
      <c r="C168" s="27" t="s">
        <v>100</v>
      </c>
      <c r="D168" s="26">
        <v>2043</v>
      </c>
      <c r="E168" s="26">
        <v>1982</v>
      </c>
      <c r="F168" s="26">
        <v>2030</v>
      </c>
      <c r="G168" s="25">
        <v>2005</v>
      </c>
      <c r="H168" s="25">
        <v>1990</v>
      </c>
    </row>
    <row r="169" spans="1:8">
      <c r="A169" s="308"/>
      <c r="B169" s="308"/>
      <c r="C169" s="27" t="s">
        <v>99</v>
      </c>
      <c r="D169" s="26">
        <v>60</v>
      </c>
      <c r="E169" s="26">
        <v>53</v>
      </c>
      <c r="F169" s="26">
        <v>38</v>
      </c>
      <c r="G169" s="25">
        <v>19</v>
      </c>
      <c r="H169" s="25">
        <v>20</v>
      </c>
    </row>
    <row r="170" spans="1:8">
      <c r="A170" s="308"/>
      <c r="B170" s="307" t="s">
        <v>42</v>
      </c>
      <c r="C170" s="27" t="s">
        <v>103</v>
      </c>
      <c r="D170" s="26">
        <v>176</v>
      </c>
      <c r="E170" s="26">
        <v>196</v>
      </c>
      <c r="F170" s="26">
        <v>181</v>
      </c>
      <c r="G170" s="25">
        <v>203</v>
      </c>
      <c r="H170" s="25">
        <v>210</v>
      </c>
    </row>
    <row r="171" spans="1:8">
      <c r="A171" s="308"/>
      <c r="B171" s="308"/>
      <c r="C171" s="27" t="s">
        <v>102</v>
      </c>
      <c r="D171" s="26">
        <v>56</v>
      </c>
      <c r="E171" s="26">
        <v>60</v>
      </c>
      <c r="F171" s="26">
        <v>59</v>
      </c>
      <c r="G171" s="25">
        <v>63</v>
      </c>
      <c r="H171" s="25">
        <v>63</v>
      </c>
    </row>
    <row r="172" spans="1:8">
      <c r="A172" s="308"/>
      <c r="B172" s="308"/>
      <c r="C172" s="27" t="s">
        <v>101</v>
      </c>
      <c r="D172" s="26">
        <v>77</v>
      </c>
      <c r="E172" s="26">
        <v>78</v>
      </c>
      <c r="F172" s="26">
        <v>81</v>
      </c>
      <c r="G172" s="25">
        <v>88</v>
      </c>
      <c r="H172" s="25">
        <v>88</v>
      </c>
    </row>
    <row r="173" spans="1:8">
      <c r="A173" s="308"/>
      <c r="B173" s="308"/>
      <c r="C173" s="27" t="s">
        <v>100</v>
      </c>
      <c r="D173" s="26">
        <v>1092</v>
      </c>
      <c r="E173" s="26">
        <v>1066</v>
      </c>
      <c r="F173" s="26">
        <v>1104</v>
      </c>
      <c r="G173" s="25">
        <v>1120</v>
      </c>
      <c r="H173" s="25">
        <v>1160</v>
      </c>
    </row>
    <row r="174" spans="1:8">
      <c r="A174" s="308"/>
      <c r="B174" s="308"/>
      <c r="C174" s="27" t="s">
        <v>99</v>
      </c>
      <c r="D174" s="26">
        <v>123</v>
      </c>
      <c r="E174" s="26">
        <v>43</v>
      </c>
      <c r="F174" s="26">
        <v>38</v>
      </c>
      <c r="G174" s="25">
        <v>27</v>
      </c>
      <c r="H174" s="25">
        <v>27</v>
      </c>
    </row>
    <row r="175" spans="1:8">
      <c r="A175" s="308"/>
      <c r="B175" s="307" t="s">
        <v>43</v>
      </c>
      <c r="C175" s="27" t="s">
        <v>103</v>
      </c>
      <c r="D175" s="26">
        <v>154</v>
      </c>
      <c r="E175" s="26">
        <v>159</v>
      </c>
      <c r="F175" s="26">
        <v>149</v>
      </c>
      <c r="G175" s="25">
        <v>166</v>
      </c>
      <c r="H175" s="25">
        <v>180</v>
      </c>
    </row>
    <row r="176" spans="1:8">
      <c r="A176" s="308"/>
      <c r="B176" s="308"/>
      <c r="C176" s="27" t="s">
        <v>102</v>
      </c>
      <c r="D176" s="26">
        <v>47</v>
      </c>
      <c r="E176" s="26">
        <v>48</v>
      </c>
      <c r="F176" s="26">
        <v>43</v>
      </c>
      <c r="G176" s="25">
        <v>55</v>
      </c>
      <c r="H176" s="25">
        <v>48</v>
      </c>
    </row>
    <row r="177" spans="1:8">
      <c r="A177" s="308"/>
      <c r="B177" s="308"/>
      <c r="C177" s="27" t="s">
        <v>101</v>
      </c>
      <c r="D177" s="26">
        <v>83</v>
      </c>
      <c r="E177" s="26">
        <v>87</v>
      </c>
      <c r="F177" s="26">
        <v>89</v>
      </c>
      <c r="G177" s="25">
        <v>91</v>
      </c>
      <c r="H177" s="25">
        <v>93</v>
      </c>
    </row>
    <row r="178" spans="1:8">
      <c r="A178" s="308"/>
      <c r="B178" s="308"/>
      <c r="C178" s="27" t="s">
        <v>100</v>
      </c>
      <c r="D178" s="26">
        <v>1105</v>
      </c>
      <c r="E178" s="26">
        <v>1044</v>
      </c>
      <c r="F178" s="26">
        <v>1093</v>
      </c>
      <c r="G178" s="25">
        <v>1087</v>
      </c>
      <c r="H178" s="25">
        <v>1120</v>
      </c>
    </row>
    <row r="179" spans="1:8">
      <c r="A179" s="308"/>
      <c r="B179" s="308"/>
      <c r="C179" s="27" t="s">
        <v>99</v>
      </c>
      <c r="D179" s="26">
        <v>90</v>
      </c>
      <c r="E179" s="26">
        <v>38</v>
      </c>
      <c r="F179" s="26">
        <v>28</v>
      </c>
      <c r="G179" s="25">
        <v>13</v>
      </c>
      <c r="H179" s="25">
        <v>12</v>
      </c>
    </row>
    <row r="180" spans="1:8">
      <c r="A180" s="308"/>
      <c r="B180" s="307" t="s">
        <v>44</v>
      </c>
      <c r="C180" s="27" t="s">
        <v>103</v>
      </c>
      <c r="D180" s="26">
        <v>173</v>
      </c>
      <c r="E180" s="26">
        <v>175</v>
      </c>
      <c r="F180" s="26">
        <v>172</v>
      </c>
      <c r="G180" s="25">
        <v>200</v>
      </c>
      <c r="H180" s="25">
        <v>212</v>
      </c>
    </row>
    <row r="181" spans="1:8">
      <c r="A181" s="308"/>
      <c r="B181" s="308"/>
      <c r="C181" s="27" t="s">
        <v>102</v>
      </c>
      <c r="D181" s="26">
        <v>61</v>
      </c>
      <c r="E181" s="26">
        <v>66</v>
      </c>
      <c r="F181" s="26">
        <v>68</v>
      </c>
      <c r="G181" s="25">
        <v>73</v>
      </c>
      <c r="H181" s="25">
        <v>76</v>
      </c>
    </row>
    <row r="182" spans="1:8">
      <c r="A182" s="308"/>
      <c r="B182" s="308"/>
      <c r="C182" s="27" t="s">
        <v>101</v>
      </c>
      <c r="D182" s="26">
        <v>90</v>
      </c>
      <c r="E182" s="26">
        <v>88</v>
      </c>
      <c r="F182" s="26">
        <v>92</v>
      </c>
      <c r="G182" s="25">
        <v>98</v>
      </c>
      <c r="H182" s="25">
        <v>103</v>
      </c>
    </row>
    <row r="183" spans="1:8">
      <c r="A183" s="308"/>
      <c r="B183" s="308"/>
      <c r="C183" s="27" t="s">
        <v>100</v>
      </c>
      <c r="D183" s="26">
        <v>1238</v>
      </c>
      <c r="E183" s="26">
        <v>1207</v>
      </c>
      <c r="F183" s="26">
        <v>1241</v>
      </c>
      <c r="G183" s="25">
        <v>1253</v>
      </c>
      <c r="H183" s="25">
        <v>1252</v>
      </c>
    </row>
    <row r="184" spans="1:8">
      <c r="A184" s="308"/>
      <c r="B184" s="308"/>
      <c r="C184" s="27" t="s">
        <v>99</v>
      </c>
      <c r="D184" s="26">
        <v>45</v>
      </c>
      <c r="E184" s="26">
        <v>12</v>
      </c>
      <c r="F184" s="26">
        <v>8</v>
      </c>
      <c r="G184" s="25">
        <v>6</v>
      </c>
      <c r="H184" s="25">
        <v>3</v>
      </c>
    </row>
    <row r="185" spans="1:8">
      <c r="A185" s="308"/>
      <c r="B185" s="307" t="s">
        <v>45</v>
      </c>
      <c r="C185" s="27" t="s">
        <v>103</v>
      </c>
      <c r="D185" s="26">
        <v>136</v>
      </c>
      <c r="E185" s="26">
        <v>159</v>
      </c>
      <c r="F185" s="26">
        <v>171</v>
      </c>
      <c r="G185" s="25">
        <v>193</v>
      </c>
      <c r="H185" s="25">
        <v>211</v>
      </c>
    </row>
    <row r="186" spans="1:8">
      <c r="A186" s="308"/>
      <c r="B186" s="308"/>
      <c r="C186" s="27" t="s">
        <v>102</v>
      </c>
      <c r="D186" s="26">
        <v>47</v>
      </c>
      <c r="E186" s="26">
        <v>51</v>
      </c>
      <c r="F186" s="26">
        <v>50</v>
      </c>
      <c r="G186" s="25">
        <v>70</v>
      </c>
      <c r="H186" s="25">
        <v>68</v>
      </c>
    </row>
    <row r="187" spans="1:8">
      <c r="A187" s="308"/>
      <c r="B187" s="308"/>
      <c r="C187" s="27" t="s">
        <v>101</v>
      </c>
      <c r="D187" s="26">
        <v>85</v>
      </c>
      <c r="E187" s="26">
        <v>88</v>
      </c>
      <c r="F187" s="26">
        <v>91</v>
      </c>
      <c r="G187" s="25">
        <v>98</v>
      </c>
      <c r="H187" s="25">
        <v>101</v>
      </c>
    </row>
    <row r="188" spans="1:8">
      <c r="A188" s="308"/>
      <c r="B188" s="308"/>
      <c r="C188" s="27" t="s">
        <v>100</v>
      </c>
      <c r="D188" s="26">
        <v>1297</v>
      </c>
      <c r="E188" s="26">
        <v>1237</v>
      </c>
      <c r="F188" s="26">
        <v>1256</v>
      </c>
      <c r="G188" s="25">
        <v>1258</v>
      </c>
      <c r="H188" s="25">
        <v>1193</v>
      </c>
    </row>
    <row r="189" spans="1:8">
      <c r="A189" s="308"/>
      <c r="B189" s="308"/>
      <c r="C189" s="27" t="s">
        <v>99</v>
      </c>
      <c r="D189" s="26">
        <v>42</v>
      </c>
      <c r="E189" s="26">
        <v>39</v>
      </c>
      <c r="F189" s="26">
        <v>32</v>
      </c>
      <c r="G189" s="25">
        <v>21</v>
      </c>
      <c r="H189" s="25">
        <v>14</v>
      </c>
    </row>
    <row r="190" spans="1:8">
      <c r="A190" s="308"/>
      <c r="B190" s="307" t="s">
        <v>46</v>
      </c>
      <c r="C190" s="27" t="s">
        <v>103</v>
      </c>
      <c r="D190" s="26">
        <v>428</v>
      </c>
      <c r="E190" s="26">
        <v>478</v>
      </c>
      <c r="F190" s="26">
        <v>451</v>
      </c>
      <c r="G190" s="25">
        <v>507</v>
      </c>
      <c r="H190" s="25">
        <v>563</v>
      </c>
    </row>
    <row r="191" spans="1:8">
      <c r="A191" s="308"/>
      <c r="B191" s="308"/>
      <c r="C191" s="27" t="s">
        <v>102</v>
      </c>
      <c r="D191" s="26">
        <v>117</v>
      </c>
      <c r="E191" s="26">
        <v>123</v>
      </c>
      <c r="F191" s="26">
        <v>118</v>
      </c>
      <c r="G191" s="25">
        <v>157</v>
      </c>
      <c r="H191" s="25">
        <v>138</v>
      </c>
    </row>
    <row r="192" spans="1:8">
      <c r="A192" s="308"/>
      <c r="B192" s="308"/>
      <c r="C192" s="27" t="s">
        <v>101</v>
      </c>
      <c r="D192" s="26">
        <v>149</v>
      </c>
      <c r="E192" s="26">
        <v>169</v>
      </c>
      <c r="F192" s="26">
        <v>170</v>
      </c>
      <c r="G192" s="25">
        <v>188</v>
      </c>
      <c r="H192" s="25">
        <v>203</v>
      </c>
    </row>
    <row r="193" spans="1:8">
      <c r="A193" s="308"/>
      <c r="B193" s="308"/>
      <c r="C193" s="27" t="s">
        <v>100</v>
      </c>
      <c r="D193" s="26">
        <v>2156</v>
      </c>
      <c r="E193" s="26">
        <v>2240</v>
      </c>
      <c r="F193" s="26">
        <v>2389</v>
      </c>
      <c r="G193" s="25">
        <v>2619</v>
      </c>
      <c r="H193" s="25">
        <v>2533</v>
      </c>
    </row>
    <row r="194" spans="1:8">
      <c r="A194" s="308"/>
      <c r="B194" s="308"/>
      <c r="C194" s="27" t="s">
        <v>99</v>
      </c>
      <c r="D194" s="26">
        <v>57</v>
      </c>
      <c r="E194" s="26">
        <v>52</v>
      </c>
      <c r="F194" s="26">
        <v>41</v>
      </c>
      <c r="G194" s="25">
        <v>29</v>
      </c>
      <c r="H194" s="25">
        <v>28</v>
      </c>
    </row>
    <row r="195" spans="1:8">
      <c r="A195" s="308"/>
      <c r="B195" s="307" t="s">
        <v>47</v>
      </c>
      <c r="C195" s="27" t="s">
        <v>103</v>
      </c>
      <c r="D195" s="26">
        <v>81</v>
      </c>
      <c r="E195" s="26">
        <v>73</v>
      </c>
      <c r="F195" s="26">
        <v>78</v>
      </c>
      <c r="G195" s="25">
        <v>86</v>
      </c>
      <c r="H195" s="25">
        <v>90</v>
      </c>
    </row>
    <row r="196" spans="1:8">
      <c r="A196" s="308"/>
      <c r="B196" s="308"/>
      <c r="C196" s="27" t="s">
        <v>102</v>
      </c>
      <c r="D196" s="26">
        <v>30</v>
      </c>
      <c r="E196" s="26">
        <v>29</v>
      </c>
      <c r="F196" s="26">
        <v>28</v>
      </c>
      <c r="G196" s="25">
        <v>34</v>
      </c>
      <c r="H196" s="25">
        <v>35</v>
      </c>
    </row>
    <row r="197" spans="1:8">
      <c r="A197" s="308"/>
      <c r="B197" s="308"/>
      <c r="C197" s="27" t="s">
        <v>101</v>
      </c>
      <c r="D197" s="26">
        <v>44</v>
      </c>
      <c r="E197" s="26">
        <v>40</v>
      </c>
      <c r="F197" s="26">
        <v>40</v>
      </c>
      <c r="G197" s="25">
        <v>44</v>
      </c>
      <c r="H197" s="25">
        <v>47</v>
      </c>
    </row>
    <row r="198" spans="1:8">
      <c r="A198" s="308"/>
      <c r="B198" s="308"/>
      <c r="C198" s="27" t="s">
        <v>100</v>
      </c>
      <c r="D198" s="26">
        <v>534</v>
      </c>
      <c r="E198" s="26">
        <v>510</v>
      </c>
      <c r="F198" s="26">
        <v>516</v>
      </c>
      <c r="G198" s="25">
        <v>548</v>
      </c>
      <c r="H198" s="25">
        <v>517</v>
      </c>
    </row>
    <row r="199" spans="1:8">
      <c r="A199" s="308"/>
      <c r="B199" s="308"/>
      <c r="C199" s="27" t="s">
        <v>99</v>
      </c>
      <c r="D199" s="26">
        <v>14</v>
      </c>
      <c r="E199" s="26">
        <v>13</v>
      </c>
      <c r="F199" s="26">
        <v>12</v>
      </c>
      <c r="G199" s="25">
        <v>12</v>
      </c>
      <c r="H199" s="25">
        <v>10</v>
      </c>
    </row>
    <row r="200" spans="1:8">
      <c r="A200" s="308"/>
      <c r="B200" s="307" t="s">
        <v>48</v>
      </c>
      <c r="C200" s="27" t="s">
        <v>103</v>
      </c>
      <c r="D200" s="26">
        <v>387</v>
      </c>
      <c r="E200" s="26">
        <v>431</v>
      </c>
      <c r="F200" s="26">
        <v>433</v>
      </c>
      <c r="G200" s="25">
        <v>476</v>
      </c>
      <c r="H200" s="25">
        <v>500</v>
      </c>
    </row>
    <row r="201" spans="1:8">
      <c r="A201" s="308"/>
      <c r="B201" s="308"/>
      <c r="C201" s="27" t="s">
        <v>102</v>
      </c>
      <c r="D201" s="26">
        <v>85</v>
      </c>
      <c r="E201" s="26">
        <v>85</v>
      </c>
      <c r="F201" s="26">
        <v>87</v>
      </c>
      <c r="G201" s="25">
        <v>117</v>
      </c>
      <c r="H201" s="25">
        <v>101</v>
      </c>
    </row>
    <row r="202" spans="1:8">
      <c r="A202" s="308"/>
      <c r="B202" s="308"/>
      <c r="C202" s="27" t="s">
        <v>101</v>
      </c>
      <c r="D202" s="26">
        <v>170</v>
      </c>
      <c r="E202" s="26">
        <v>175</v>
      </c>
      <c r="F202" s="26">
        <v>176</v>
      </c>
      <c r="G202" s="25">
        <v>178</v>
      </c>
      <c r="H202" s="25">
        <v>189</v>
      </c>
    </row>
    <row r="203" spans="1:8">
      <c r="A203" s="308"/>
      <c r="B203" s="308"/>
      <c r="C203" s="27" t="s">
        <v>100</v>
      </c>
      <c r="D203" s="26">
        <v>1759</v>
      </c>
      <c r="E203" s="26">
        <v>1835</v>
      </c>
      <c r="F203" s="26">
        <v>1874</v>
      </c>
      <c r="G203" s="25">
        <v>1832</v>
      </c>
      <c r="H203" s="25">
        <v>1911</v>
      </c>
    </row>
    <row r="204" spans="1:8">
      <c r="A204" s="308"/>
      <c r="B204" s="308"/>
      <c r="C204" s="27" t="s">
        <v>99</v>
      </c>
      <c r="D204" s="26">
        <v>38</v>
      </c>
      <c r="E204" s="26">
        <v>37</v>
      </c>
      <c r="F204" s="26">
        <v>89</v>
      </c>
      <c r="G204" s="25">
        <v>81</v>
      </c>
      <c r="H204" s="25">
        <v>127</v>
      </c>
    </row>
    <row r="205" spans="1:8">
      <c r="A205" s="308"/>
      <c r="B205" s="307" t="s">
        <v>49</v>
      </c>
      <c r="C205" s="27" t="s">
        <v>103</v>
      </c>
      <c r="D205" s="26">
        <v>100</v>
      </c>
      <c r="E205" s="26">
        <v>99</v>
      </c>
      <c r="F205" s="26">
        <v>104</v>
      </c>
      <c r="G205" s="25">
        <v>117</v>
      </c>
      <c r="H205" s="25">
        <v>126</v>
      </c>
    </row>
    <row r="206" spans="1:8">
      <c r="A206" s="308"/>
      <c r="B206" s="308"/>
      <c r="C206" s="27" t="s">
        <v>102</v>
      </c>
      <c r="D206" s="26">
        <v>36</v>
      </c>
      <c r="E206" s="26">
        <v>33</v>
      </c>
      <c r="F206" s="26">
        <v>36</v>
      </c>
      <c r="G206" s="25">
        <v>48</v>
      </c>
      <c r="H206" s="25">
        <v>45</v>
      </c>
    </row>
    <row r="207" spans="1:8">
      <c r="A207" s="308"/>
      <c r="B207" s="308"/>
      <c r="C207" s="27" t="s">
        <v>101</v>
      </c>
      <c r="D207" s="26">
        <v>53</v>
      </c>
      <c r="E207" s="26">
        <v>51</v>
      </c>
      <c r="F207" s="26">
        <v>56</v>
      </c>
      <c r="G207" s="25">
        <v>66</v>
      </c>
      <c r="H207" s="25">
        <v>65</v>
      </c>
    </row>
    <row r="208" spans="1:8">
      <c r="A208" s="308"/>
      <c r="B208" s="308"/>
      <c r="C208" s="27" t="s">
        <v>100</v>
      </c>
      <c r="D208" s="26">
        <v>689</v>
      </c>
      <c r="E208" s="26">
        <v>674</v>
      </c>
      <c r="F208" s="26">
        <v>673</v>
      </c>
      <c r="G208" s="25">
        <v>680</v>
      </c>
      <c r="H208" s="25">
        <v>691</v>
      </c>
    </row>
    <row r="209" spans="1:8">
      <c r="A209" s="308"/>
      <c r="B209" s="308"/>
      <c r="C209" s="27" t="s">
        <v>99</v>
      </c>
      <c r="D209" s="26">
        <v>33</v>
      </c>
      <c r="E209" s="26">
        <v>31</v>
      </c>
      <c r="F209" s="26">
        <v>25</v>
      </c>
      <c r="G209" s="25">
        <v>17</v>
      </c>
      <c r="H209" s="25">
        <v>15</v>
      </c>
    </row>
    <row r="210" spans="1:8">
      <c r="A210" s="308"/>
      <c r="B210" s="307" t="s">
        <v>50</v>
      </c>
      <c r="C210" s="27" t="s">
        <v>103</v>
      </c>
      <c r="D210" s="26">
        <v>136</v>
      </c>
      <c r="E210" s="26">
        <v>164</v>
      </c>
      <c r="F210" s="26">
        <v>163</v>
      </c>
      <c r="G210" s="25">
        <v>189</v>
      </c>
      <c r="H210" s="25">
        <v>200</v>
      </c>
    </row>
    <row r="211" spans="1:8">
      <c r="A211" s="308"/>
      <c r="B211" s="308"/>
      <c r="C211" s="27" t="s">
        <v>102</v>
      </c>
      <c r="D211" s="26">
        <v>49</v>
      </c>
      <c r="E211" s="26">
        <v>60</v>
      </c>
      <c r="F211" s="26">
        <v>57</v>
      </c>
      <c r="G211" s="25">
        <v>65</v>
      </c>
      <c r="H211" s="25">
        <v>65</v>
      </c>
    </row>
    <row r="212" spans="1:8">
      <c r="A212" s="308"/>
      <c r="B212" s="308"/>
      <c r="C212" s="27" t="s">
        <v>101</v>
      </c>
      <c r="D212" s="26">
        <v>86</v>
      </c>
      <c r="E212" s="26">
        <v>85</v>
      </c>
      <c r="F212" s="26">
        <v>81</v>
      </c>
      <c r="G212" s="25">
        <v>91</v>
      </c>
      <c r="H212" s="25">
        <v>99</v>
      </c>
    </row>
    <row r="213" spans="1:8">
      <c r="A213" s="308"/>
      <c r="B213" s="308"/>
      <c r="C213" s="27" t="s">
        <v>100</v>
      </c>
      <c r="D213" s="26">
        <v>1043</v>
      </c>
      <c r="E213" s="26">
        <v>991</v>
      </c>
      <c r="F213" s="26">
        <v>1018</v>
      </c>
      <c r="G213" s="25">
        <v>1069</v>
      </c>
      <c r="H213" s="25">
        <v>1136</v>
      </c>
    </row>
    <row r="214" spans="1:8">
      <c r="A214" s="308"/>
      <c r="B214" s="308"/>
      <c r="C214" s="27" t="s">
        <v>99</v>
      </c>
      <c r="D214" s="26">
        <v>25</v>
      </c>
      <c r="E214" s="26">
        <v>19</v>
      </c>
      <c r="F214" s="26">
        <v>40</v>
      </c>
      <c r="G214" s="25">
        <v>17</v>
      </c>
      <c r="H214" s="25">
        <v>11</v>
      </c>
    </row>
    <row r="215" spans="1:8">
      <c r="A215" s="308"/>
      <c r="B215" s="307" t="s">
        <v>51</v>
      </c>
      <c r="C215" s="27" t="s">
        <v>103</v>
      </c>
      <c r="D215" s="26">
        <v>176</v>
      </c>
      <c r="E215" s="26">
        <v>193</v>
      </c>
      <c r="F215" s="26">
        <v>188</v>
      </c>
      <c r="G215" s="25">
        <v>211</v>
      </c>
      <c r="H215" s="25">
        <v>221</v>
      </c>
    </row>
    <row r="216" spans="1:8">
      <c r="A216" s="308"/>
      <c r="B216" s="308"/>
      <c r="C216" s="27" t="s">
        <v>102</v>
      </c>
      <c r="D216" s="26">
        <v>53</v>
      </c>
      <c r="E216" s="26">
        <v>56</v>
      </c>
      <c r="F216" s="26">
        <v>50</v>
      </c>
      <c r="G216" s="25">
        <v>66</v>
      </c>
      <c r="H216" s="25">
        <v>65</v>
      </c>
    </row>
    <row r="217" spans="1:8">
      <c r="A217" s="308"/>
      <c r="B217" s="308"/>
      <c r="C217" s="27" t="s">
        <v>101</v>
      </c>
      <c r="D217" s="26">
        <v>79</v>
      </c>
      <c r="E217" s="26">
        <v>90</v>
      </c>
      <c r="F217" s="26">
        <v>86</v>
      </c>
      <c r="G217" s="25">
        <v>103</v>
      </c>
      <c r="H217" s="25">
        <v>105</v>
      </c>
    </row>
    <row r="218" spans="1:8">
      <c r="A218" s="308"/>
      <c r="B218" s="308"/>
      <c r="C218" s="27" t="s">
        <v>100</v>
      </c>
      <c r="D218" s="26">
        <v>1040</v>
      </c>
      <c r="E218" s="26">
        <v>1083</v>
      </c>
      <c r="F218" s="26">
        <v>1097</v>
      </c>
      <c r="G218" s="25">
        <v>1118</v>
      </c>
      <c r="H218" s="25">
        <v>1160</v>
      </c>
    </row>
    <row r="219" spans="1:8">
      <c r="A219" s="308"/>
      <c r="B219" s="308"/>
      <c r="C219" s="27" t="s">
        <v>99</v>
      </c>
      <c r="D219" s="26">
        <v>58</v>
      </c>
      <c r="E219" s="26">
        <v>27</v>
      </c>
      <c r="F219" s="26">
        <v>26</v>
      </c>
      <c r="G219" s="25">
        <v>28</v>
      </c>
      <c r="H219" s="25">
        <v>19</v>
      </c>
    </row>
    <row r="220" spans="1:8">
      <c r="A220" s="308"/>
      <c r="B220" s="307" t="s">
        <v>52</v>
      </c>
      <c r="C220" s="27" t="s">
        <v>103</v>
      </c>
      <c r="D220" s="26">
        <v>160</v>
      </c>
      <c r="E220" s="26">
        <v>166</v>
      </c>
      <c r="F220" s="26">
        <v>153</v>
      </c>
      <c r="G220" s="25">
        <v>171</v>
      </c>
      <c r="H220" s="25">
        <v>197</v>
      </c>
    </row>
    <row r="221" spans="1:8">
      <c r="A221" s="308"/>
      <c r="B221" s="308"/>
      <c r="C221" s="27" t="s">
        <v>102</v>
      </c>
      <c r="D221" s="26">
        <v>52</v>
      </c>
      <c r="E221" s="26">
        <v>54</v>
      </c>
      <c r="F221" s="26">
        <v>51</v>
      </c>
      <c r="G221" s="25">
        <v>55</v>
      </c>
      <c r="H221" s="25">
        <v>55</v>
      </c>
    </row>
    <row r="222" spans="1:8">
      <c r="A222" s="308"/>
      <c r="B222" s="308"/>
      <c r="C222" s="27" t="s">
        <v>101</v>
      </c>
      <c r="D222" s="26">
        <v>81</v>
      </c>
      <c r="E222" s="26">
        <v>84</v>
      </c>
      <c r="F222" s="26">
        <v>82</v>
      </c>
      <c r="G222" s="25">
        <v>94</v>
      </c>
      <c r="H222" s="25">
        <v>98</v>
      </c>
    </row>
    <row r="223" spans="1:8">
      <c r="A223" s="308"/>
      <c r="B223" s="308"/>
      <c r="C223" s="27" t="s">
        <v>100</v>
      </c>
      <c r="D223" s="26">
        <v>1103</v>
      </c>
      <c r="E223" s="26">
        <v>1102</v>
      </c>
      <c r="F223" s="26">
        <v>1116</v>
      </c>
      <c r="G223" s="25">
        <v>1130</v>
      </c>
      <c r="H223" s="25">
        <v>1115</v>
      </c>
    </row>
    <row r="224" spans="1:8">
      <c r="A224" s="308"/>
      <c r="B224" s="308"/>
      <c r="C224" s="27" t="s">
        <v>99</v>
      </c>
      <c r="D224" s="26">
        <v>52</v>
      </c>
      <c r="E224" s="26">
        <v>25</v>
      </c>
      <c r="F224" s="26">
        <v>20</v>
      </c>
      <c r="G224" s="25">
        <v>11</v>
      </c>
      <c r="H224" s="25">
        <v>9</v>
      </c>
    </row>
    <row r="225" spans="1:8">
      <c r="A225" s="308"/>
      <c r="B225" s="307" t="s">
        <v>53</v>
      </c>
      <c r="C225" s="27" t="s">
        <v>103</v>
      </c>
      <c r="D225" s="26">
        <v>607</v>
      </c>
      <c r="E225" s="26">
        <v>612</v>
      </c>
      <c r="F225" s="26">
        <v>609</v>
      </c>
      <c r="G225" s="25">
        <v>766</v>
      </c>
      <c r="H225" s="25">
        <v>796</v>
      </c>
    </row>
    <row r="226" spans="1:8">
      <c r="A226" s="308"/>
      <c r="B226" s="308"/>
      <c r="C226" s="27" t="s">
        <v>102</v>
      </c>
      <c r="D226" s="26">
        <v>96</v>
      </c>
      <c r="E226" s="26">
        <v>101</v>
      </c>
      <c r="F226" s="26">
        <v>194</v>
      </c>
      <c r="G226" s="25">
        <v>182</v>
      </c>
      <c r="H226" s="25">
        <v>199</v>
      </c>
    </row>
    <row r="227" spans="1:8">
      <c r="A227" s="308"/>
      <c r="B227" s="308"/>
      <c r="C227" s="27" t="s">
        <v>101</v>
      </c>
      <c r="D227" s="26">
        <v>186</v>
      </c>
      <c r="E227" s="26">
        <v>195</v>
      </c>
      <c r="F227" s="26">
        <v>221</v>
      </c>
      <c r="G227" s="25">
        <v>231</v>
      </c>
      <c r="H227" s="25">
        <v>216</v>
      </c>
    </row>
    <row r="228" spans="1:8">
      <c r="A228" s="308"/>
      <c r="B228" s="308"/>
      <c r="C228" s="27" t="s">
        <v>100</v>
      </c>
      <c r="D228" s="26">
        <v>2203</v>
      </c>
      <c r="E228" s="26">
        <v>2244</v>
      </c>
      <c r="F228" s="26">
        <v>2483</v>
      </c>
      <c r="G228" s="25">
        <v>2570</v>
      </c>
      <c r="H228" s="25">
        <v>2544</v>
      </c>
    </row>
    <row r="229" spans="1:8">
      <c r="A229" s="308"/>
      <c r="B229" s="308"/>
      <c r="C229" s="27" t="s">
        <v>99</v>
      </c>
      <c r="D229" s="28"/>
      <c r="E229" s="26">
        <v>57</v>
      </c>
      <c r="F229" s="26">
        <v>45</v>
      </c>
      <c r="G229" s="25">
        <v>28</v>
      </c>
      <c r="H229" s="25">
        <v>28</v>
      </c>
    </row>
    <row r="230" spans="1:8">
      <c r="A230" s="308"/>
      <c r="B230" s="307" t="s">
        <v>54</v>
      </c>
      <c r="C230" s="27" t="s">
        <v>103</v>
      </c>
      <c r="D230" s="26">
        <v>186</v>
      </c>
      <c r="E230" s="26">
        <v>198</v>
      </c>
      <c r="F230" s="26">
        <v>198</v>
      </c>
      <c r="G230" s="25">
        <v>234</v>
      </c>
      <c r="H230" s="25">
        <v>239</v>
      </c>
    </row>
    <row r="231" spans="1:8">
      <c r="A231" s="308"/>
      <c r="B231" s="308"/>
      <c r="C231" s="27" t="s">
        <v>102</v>
      </c>
      <c r="D231" s="26">
        <v>58</v>
      </c>
      <c r="E231" s="26">
        <v>60</v>
      </c>
      <c r="F231" s="26">
        <v>56</v>
      </c>
      <c r="G231" s="25">
        <v>80</v>
      </c>
      <c r="H231" s="25">
        <v>68</v>
      </c>
    </row>
    <row r="232" spans="1:8">
      <c r="A232" s="308"/>
      <c r="B232" s="308"/>
      <c r="C232" s="27" t="s">
        <v>101</v>
      </c>
      <c r="D232" s="26">
        <v>85</v>
      </c>
      <c r="E232" s="26">
        <v>88</v>
      </c>
      <c r="F232" s="26">
        <v>91</v>
      </c>
      <c r="G232" s="25">
        <v>97</v>
      </c>
      <c r="H232" s="25">
        <v>101</v>
      </c>
    </row>
    <row r="233" spans="1:8">
      <c r="A233" s="308"/>
      <c r="B233" s="308"/>
      <c r="C233" s="27" t="s">
        <v>100</v>
      </c>
      <c r="D233" s="26">
        <v>956</v>
      </c>
      <c r="E233" s="26">
        <v>946</v>
      </c>
      <c r="F233" s="26">
        <v>954</v>
      </c>
      <c r="G233" s="25">
        <v>978</v>
      </c>
      <c r="H233" s="25">
        <v>976</v>
      </c>
    </row>
    <row r="234" spans="1:8">
      <c r="A234" s="308"/>
      <c r="B234" s="308"/>
      <c r="C234" s="27" t="s">
        <v>99</v>
      </c>
      <c r="D234" s="28"/>
      <c r="E234" s="26">
        <v>9</v>
      </c>
      <c r="F234" s="26">
        <v>8</v>
      </c>
      <c r="G234" s="25">
        <v>7</v>
      </c>
      <c r="H234" s="25">
        <v>5</v>
      </c>
    </row>
    <row r="235" spans="1:8">
      <c r="A235" s="308"/>
      <c r="B235" s="307" t="s">
        <v>55</v>
      </c>
      <c r="C235" s="27" t="s">
        <v>103</v>
      </c>
      <c r="D235" s="26">
        <v>214</v>
      </c>
      <c r="E235" s="26">
        <v>217</v>
      </c>
      <c r="F235" s="26">
        <v>207</v>
      </c>
      <c r="G235" s="25">
        <v>247</v>
      </c>
      <c r="H235" s="25">
        <v>267</v>
      </c>
    </row>
    <row r="236" spans="1:8">
      <c r="A236" s="308"/>
      <c r="B236" s="308"/>
      <c r="C236" s="27" t="s">
        <v>102</v>
      </c>
      <c r="D236" s="26">
        <v>61</v>
      </c>
      <c r="E236" s="26">
        <v>65</v>
      </c>
      <c r="F236" s="26">
        <v>61</v>
      </c>
      <c r="G236" s="25">
        <v>66</v>
      </c>
      <c r="H236" s="25">
        <v>64</v>
      </c>
    </row>
    <row r="237" spans="1:8">
      <c r="A237" s="308"/>
      <c r="B237" s="308"/>
      <c r="C237" s="27" t="s">
        <v>101</v>
      </c>
      <c r="D237" s="26">
        <v>115</v>
      </c>
      <c r="E237" s="26">
        <v>112</v>
      </c>
      <c r="F237" s="26">
        <v>110</v>
      </c>
      <c r="G237" s="25">
        <v>130</v>
      </c>
      <c r="H237" s="25">
        <v>133</v>
      </c>
    </row>
    <row r="238" spans="1:8">
      <c r="A238" s="308"/>
      <c r="B238" s="308"/>
      <c r="C238" s="27" t="s">
        <v>100</v>
      </c>
      <c r="D238" s="26">
        <v>1514</v>
      </c>
      <c r="E238" s="26">
        <v>1362</v>
      </c>
      <c r="F238" s="26">
        <v>1395</v>
      </c>
      <c r="G238" s="25">
        <v>1468</v>
      </c>
      <c r="H238" s="25">
        <v>1496</v>
      </c>
    </row>
    <row r="239" spans="1:8">
      <c r="A239" s="308"/>
      <c r="B239" s="308"/>
      <c r="C239" s="27" t="s">
        <v>99</v>
      </c>
      <c r="D239" s="26">
        <v>55</v>
      </c>
      <c r="E239" s="26">
        <v>36</v>
      </c>
      <c r="F239" s="26">
        <v>31</v>
      </c>
      <c r="G239" s="25">
        <v>21</v>
      </c>
      <c r="H239" s="25">
        <v>20</v>
      </c>
    </row>
    <row r="240" spans="1:8">
      <c r="A240" s="307" t="s">
        <v>56</v>
      </c>
      <c r="B240" s="307" t="s">
        <v>56</v>
      </c>
      <c r="C240" s="27" t="s">
        <v>103</v>
      </c>
      <c r="D240" s="26">
        <v>6248</v>
      </c>
      <c r="E240" s="26">
        <v>6817</v>
      </c>
      <c r="F240" s="26">
        <v>6558</v>
      </c>
      <c r="G240" s="25">
        <v>7703</v>
      </c>
      <c r="H240" s="25">
        <v>8075</v>
      </c>
    </row>
    <row r="241" spans="1:8">
      <c r="A241" s="308"/>
      <c r="B241" s="308"/>
      <c r="C241" s="27" t="s">
        <v>102</v>
      </c>
      <c r="D241" s="26">
        <v>1630</v>
      </c>
      <c r="E241" s="26">
        <v>1717</v>
      </c>
      <c r="F241" s="26">
        <v>1616</v>
      </c>
      <c r="G241" s="25">
        <v>2063</v>
      </c>
      <c r="H241" s="25">
        <v>2007</v>
      </c>
    </row>
    <row r="242" spans="1:8">
      <c r="A242" s="308"/>
      <c r="B242" s="308"/>
      <c r="C242" s="27" t="s">
        <v>101</v>
      </c>
      <c r="D242" s="26">
        <v>2826</v>
      </c>
      <c r="E242" s="26">
        <v>2877</v>
      </c>
      <c r="F242" s="26">
        <v>2921</v>
      </c>
      <c r="G242" s="25">
        <v>3208</v>
      </c>
      <c r="H242" s="25">
        <v>3393</v>
      </c>
    </row>
    <row r="243" spans="1:8">
      <c r="A243" s="308"/>
      <c r="B243" s="308"/>
      <c r="C243" s="27" t="s">
        <v>100</v>
      </c>
      <c r="D243" s="26">
        <v>37017</v>
      </c>
      <c r="E243" s="26">
        <v>36272</v>
      </c>
      <c r="F243" s="26">
        <v>37316</v>
      </c>
      <c r="G243" s="25">
        <v>39246</v>
      </c>
      <c r="H243" s="25">
        <v>41185</v>
      </c>
    </row>
    <row r="244" spans="1:8">
      <c r="A244" s="308"/>
      <c r="B244" s="308"/>
      <c r="C244" s="27" t="s">
        <v>99</v>
      </c>
      <c r="D244" s="26">
        <v>1871</v>
      </c>
      <c r="E244" s="26">
        <v>1263</v>
      </c>
      <c r="F244" s="26">
        <v>1340</v>
      </c>
      <c r="G244" s="25">
        <v>1219</v>
      </c>
      <c r="H244" s="25">
        <v>1146</v>
      </c>
    </row>
    <row r="245" spans="1:8">
      <c r="A245" s="308"/>
      <c r="B245" s="307" t="s">
        <v>57</v>
      </c>
      <c r="C245" s="27" t="s">
        <v>103</v>
      </c>
      <c r="D245" s="26">
        <v>826</v>
      </c>
      <c r="E245" s="26">
        <v>932</v>
      </c>
      <c r="F245" s="26">
        <v>882</v>
      </c>
      <c r="G245" s="25">
        <v>1126</v>
      </c>
      <c r="H245" s="25">
        <v>1180</v>
      </c>
    </row>
    <row r="246" spans="1:8">
      <c r="A246" s="308"/>
      <c r="B246" s="308"/>
      <c r="C246" s="27" t="s">
        <v>102</v>
      </c>
      <c r="D246" s="26">
        <v>190</v>
      </c>
      <c r="E246" s="26">
        <v>197</v>
      </c>
      <c r="F246" s="26">
        <v>184</v>
      </c>
      <c r="G246" s="25">
        <v>281</v>
      </c>
      <c r="H246" s="25">
        <v>229</v>
      </c>
    </row>
    <row r="247" spans="1:8">
      <c r="A247" s="308"/>
      <c r="B247" s="308"/>
      <c r="C247" s="27" t="s">
        <v>101</v>
      </c>
      <c r="D247" s="26">
        <v>355</v>
      </c>
      <c r="E247" s="26">
        <v>342</v>
      </c>
      <c r="F247" s="26">
        <v>338</v>
      </c>
      <c r="G247" s="25">
        <v>411</v>
      </c>
      <c r="H247" s="25">
        <v>433</v>
      </c>
    </row>
    <row r="248" spans="1:8">
      <c r="A248" s="308"/>
      <c r="B248" s="308"/>
      <c r="C248" s="27" t="s">
        <v>100</v>
      </c>
      <c r="D248" s="26">
        <v>4529</v>
      </c>
      <c r="E248" s="26">
        <v>4511</v>
      </c>
      <c r="F248" s="26">
        <v>4436</v>
      </c>
      <c r="G248" s="25">
        <v>4893</v>
      </c>
      <c r="H248" s="25">
        <v>5358</v>
      </c>
    </row>
    <row r="249" spans="1:8">
      <c r="A249" s="308"/>
      <c r="B249" s="308"/>
      <c r="C249" s="27" t="s">
        <v>99</v>
      </c>
      <c r="D249" s="26">
        <v>164</v>
      </c>
      <c r="E249" s="26">
        <v>87</v>
      </c>
      <c r="F249" s="26">
        <v>74</v>
      </c>
      <c r="G249" s="25">
        <v>46</v>
      </c>
      <c r="H249" s="25">
        <v>41</v>
      </c>
    </row>
    <row r="250" spans="1:8" hidden="1">
      <c r="A250" s="308"/>
      <c r="B250" s="307" t="s">
        <v>58</v>
      </c>
      <c r="C250" s="27" t="s">
        <v>103</v>
      </c>
      <c r="D250" s="26">
        <v>354</v>
      </c>
      <c r="E250" s="26">
        <v>421</v>
      </c>
      <c r="F250" s="26">
        <v>386</v>
      </c>
      <c r="G250" s="25">
        <v>455</v>
      </c>
      <c r="H250" s="25">
        <v>465</v>
      </c>
    </row>
    <row r="251" spans="1:8" hidden="1">
      <c r="A251" s="308"/>
      <c r="B251" s="308"/>
      <c r="C251" s="27" t="s">
        <v>102</v>
      </c>
      <c r="D251" s="26">
        <v>111</v>
      </c>
      <c r="E251" s="26">
        <v>125</v>
      </c>
      <c r="F251" s="26">
        <v>107</v>
      </c>
      <c r="G251" s="25">
        <v>149</v>
      </c>
      <c r="H251" s="25">
        <v>147</v>
      </c>
    </row>
    <row r="252" spans="1:8" hidden="1">
      <c r="A252" s="308"/>
      <c r="B252" s="308"/>
      <c r="C252" s="27" t="s">
        <v>101</v>
      </c>
      <c r="D252" s="26">
        <v>193</v>
      </c>
      <c r="E252" s="26">
        <v>198</v>
      </c>
      <c r="F252" s="26">
        <v>192</v>
      </c>
      <c r="G252" s="25">
        <v>209</v>
      </c>
      <c r="H252" s="25">
        <v>224</v>
      </c>
    </row>
    <row r="253" spans="1:8" hidden="1">
      <c r="A253" s="308"/>
      <c r="B253" s="308"/>
      <c r="C253" s="27" t="s">
        <v>100</v>
      </c>
      <c r="D253" s="26">
        <v>2223</v>
      </c>
      <c r="E253" s="26">
        <v>2231</v>
      </c>
      <c r="F253" s="26">
        <v>2312</v>
      </c>
      <c r="G253" s="25">
        <v>2560</v>
      </c>
      <c r="H253" s="25">
        <v>2587</v>
      </c>
    </row>
    <row r="254" spans="1:8" hidden="1">
      <c r="A254" s="308"/>
      <c r="B254" s="308"/>
      <c r="C254" s="27" t="s">
        <v>99</v>
      </c>
      <c r="D254" s="26">
        <v>71</v>
      </c>
      <c r="E254" s="26">
        <v>43</v>
      </c>
      <c r="F254" s="26">
        <v>38</v>
      </c>
      <c r="G254" s="25">
        <v>21</v>
      </c>
      <c r="H254" s="25">
        <v>16</v>
      </c>
    </row>
    <row r="255" spans="1:8" hidden="1">
      <c r="A255" s="308"/>
      <c r="B255" s="307" t="s">
        <v>59</v>
      </c>
      <c r="C255" s="27" t="s">
        <v>103</v>
      </c>
      <c r="D255" s="26">
        <v>322</v>
      </c>
      <c r="E255" s="26">
        <v>368</v>
      </c>
      <c r="F255" s="26">
        <v>345</v>
      </c>
      <c r="G255" s="25">
        <v>388</v>
      </c>
      <c r="H255" s="25">
        <v>414</v>
      </c>
    </row>
    <row r="256" spans="1:8" hidden="1">
      <c r="A256" s="308"/>
      <c r="B256" s="308"/>
      <c r="C256" s="27" t="s">
        <v>102</v>
      </c>
      <c r="D256" s="26">
        <v>89</v>
      </c>
      <c r="E256" s="26">
        <v>104</v>
      </c>
      <c r="F256" s="26">
        <v>101</v>
      </c>
      <c r="G256" s="25">
        <v>133</v>
      </c>
      <c r="H256" s="25">
        <v>160</v>
      </c>
    </row>
    <row r="257" spans="1:8" hidden="1">
      <c r="A257" s="308"/>
      <c r="B257" s="308"/>
      <c r="C257" s="27" t="s">
        <v>101</v>
      </c>
      <c r="D257" s="26">
        <v>147</v>
      </c>
      <c r="E257" s="26">
        <v>154</v>
      </c>
      <c r="F257" s="26">
        <v>156</v>
      </c>
      <c r="G257" s="25">
        <v>181</v>
      </c>
      <c r="H257" s="25">
        <v>218</v>
      </c>
    </row>
    <row r="258" spans="1:8" hidden="1">
      <c r="A258" s="308"/>
      <c r="B258" s="308"/>
      <c r="C258" s="27" t="s">
        <v>100</v>
      </c>
      <c r="D258" s="26">
        <v>1879</v>
      </c>
      <c r="E258" s="26">
        <v>1839</v>
      </c>
      <c r="F258" s="26">
        <v>2031</v>
      </c>
      <c r="G258" s="25">
        <v>2192</v>
      </c>
      <c r="H258" s="25">
        <v>2242</v>
      </c>
    </row>
    <row r="259" spans="1:8" hidden="1">
      <c r="A259" s="308"/>
      <c r="B259" s="308"/>
      <c r="C259" s="27" t="s">
        <v>99</v>
      </c>
      <c r="D259" s="26">
        <v>28</v>
      </c>
      <c r="E259" s="26">
        <v>21</v>
      </c>
      <c r="F259" s="26">
        <v>19</v>
      </c>
      <c r="G259" s="25">
        <v>14</v>
      </c>
      <c r="H259" s="25">
        <v>31</v>
      </c>
    </row>
    <row r="260" spans="1:8" hidden="1">
      <c r="A260" s="308"/>
      <c r="B260" s="307" t="s">
        <v>60</v>
      </c>
      <c r="C260" s="27" t="s">
        <v>103</v>
      </c>
      <c r="D260" s="26">
        <v>281</v>
      </c>
      <c r="E260" s="26">
        <v>263</v>
      </c>
      <c r="F260" s="26">
        <v>277</v>
      </c>
      <c r="G260" s="25">
        <v>402</v>
      </c>
      <c r="H260" s="25">
        <v>398</v>
      </c>
    </row>
    <row r="261" spans="1:8" hidden="1">
      <c r="A261" s="308"/>
      <c r="B261" s="308"/>
      <c r="C261" s="27" t="s">
        <v>102</v>
      </c>
      <c r="D261" s="26">
        <v>71</v>
      </c>
      <c r="E261" s="26">
        <v>63</v>
      </c>
      <c r="F261" s="26">
        <v>69</v>
      </c>
      <c r="G261" s="25">
        <v>92</v>
      </c>
      <c r="H261" s="25">
        <v>103</v>
      </c>
    </row>
    <row r="262" spans="1:8" hidden="1">
      <c r="A262" s="308"/>
      <c r="B262" s="308"/>
      <c r="C262" s="27" t="s">
        <v>101</v>
      </c>
      <c r="D262" s="26">
        <v>126</v>
      </c>
      <c r="E262" s="26">
        <v>125</v>
      </c>
      <c r="F262" s="26">
        <v>131</v>
      </c>
      <c r="G262" s="25">
        <v>168</v>
      </c>
      <c r="H262" s="25">
        <v>176</v>
      </c>
    </row>
    <row r="263" spans="1:8" hidden="1">
      <c r="A263" s="308"/>
      <c r="B263" s="308"/>
      <c r="C263" s="27" t="s">
        <v>100</v>
      </c>
      <c r="D263" s="26">
        <v>1842</v>
      </c>
      <c r="E263" s="26">
        <v>1808</v>
      </c>
      <c r="F263" s="26">
        <v>1815</v>
      </c>
      <c r="G263" s="25">
        <v>1968</v>
      </c>
      <c r="H263" s="25">
        <v>2127</v>
      </c>
    </row>
    <row r="264" spans="1:8" hidden="1">
      <c r="A264" s="308"/>
      <c r="B264" s="308"/>
      <c r="C264" s="27" t="s">
        <v>99</v>
      </c>
      <c r="D264" s="26">
        <v>29</v>
      </c>
      <c r="E264" s="26">
        <v>25</v>
      </c>
      <c r="F264" s="26">
        <v>31</v>
      </c>
      <c r="G264" s="25">
        <v>16</v>
      </c>
      <c r="H264" s="25">
        <v>17</v>
      </c>
    </row>
    <row r="265" spans="1:8" hidden="1">
      <c r="A265" s="308"/>
      <c r="B265" s="307" t="s">
        <v>61</v>
      </c>
      <c r="C265" s="27" t="s">
        <v>103</v>
      </c>
      <c r="D265" s="26">
        <v>625</v>
      </c>
      <c r="E265" s="26">
        <v>624</v>
      </c>
      <c r="F265" s="26">
        <v>594</v>
      </c>
      <c r="G265" s="25">
        <v>728</v>
      </c>
      <c r="H265" s="25">
        <v>788</v>
      </c>
    </row>
    <row r="266" spans="1:8" hidden="1">
      <c r="A266" s="308"/>
      <c r="B266" s="308"/>
      <c r="C266" s="27" t="s">
        <v>102</v>
      </c>
      <c r="D266" s="26">
        <v>130</v>
      </c>
      <c r="E266" s="26">
        <v>137</v>
      </c>
      <c r="F266" s="26">
        <v>127</v>
      </c>
      <c r="G266" s="25">
        <v>179</v>
      </c>
      <c r="H266" s="25">
        <v>220</v>
      </c>
    </row>
    <row r="267" spans="1:8" hidden="1">
      <c r="A267" s="308"/>
      <c r="B267" s="308"/>
      <c r="C267" s="27" t="s">
        <v>101</v>
      </c>
      <c r="D267" s="26">
        <v>284</v>
      </c>
      <c r="E267" s="26">
        <v>284</v>
      </c>
      <c r="F267" s="26">
        <v>296</v>
      </c>
      <c r="G267" s="25">
        <v>325</v>
      </c>
      <c r="H267" s="25">
        <v>349</v>
      </c>
    </row>
    <row r="268" spans="1:8" hidden="1">
      <c r="A268" s="308"/>
      <c r="B268" s="308"/>
      <c r="C268" s="27" t="s">
        <v>100</v>
      </c>
      <c r="D268" s="26">
        <v>3675</v>
      </c>
      <c r="E268" s="26">
        <v>3514</v>
      </c>
      <c r="F268" s="26">
        <v>3634</v>
      </c>
      <c r="G268" s="25">
        <v>3918</v>
      </c>
      <c r="H268" s="25">
        <v>4157</v>
      </c>
    </row>
    <row r="269" spans="1:8" hidden="1">
      <c r="A269" s="308"/>
      <c r="B269" s="308"/>
      <c r="C269" s="27" t="s">
        <v>99</v>
      </c>
      <c r="D269" s="26">
        <v>161</v>
      </c>
      <c r="E269" s="26">
        <v>78</v>
      </c>
      <c r="F269" s="26">
        <v>181</v>
      </c>
      <c r="G269" s="25">
        <v>175</v>
      </c>
      <c r="H269" s="25">
        <v>142</v>
      </c>
    </row>
    <row r="270" spans="1:8" hidden="1">
      <c r="A270" s="308"/>
      <c r="B270" s="307" t="s">
        <v>62</v>
      </c>
      <c r="C270" s="27" t="s">
        <v>103</v>
      </c>
      <c r="D270" s="26">
        <v>111</v>
      </c>
      <c r="E270" s="26">
        <v>120</v>
      </c>
      <c r="F270" s="26">
        <v>113</v>
      </c>
      <c r="G270" s="25">
        <v>129</v>
      </c>
      <c r="H270" s="25">
        <v>142</v>
      </c>
    </row>
    <row r="271" spans="1:8" hidden="1">
      <c r="A271" s="308"/>
      <c r="B271" s="308"/>
      <c r="C271" s="27" t="s">
        <v>102</v>
      </c>
      <c r="D271" s="26">
        <v>38</v>
      </c>
      <c r="E271" s="26">
        <v>30</v>
      </c>
      <c r="F271" s="26">
        <v>32</v>
      </c>
      <c r="G271" s="25">
        <v>40</v>
      </c>
      <c r="H271" s="25">
        <v>48</v>
      </c>
    </row>
    <row r="272" spans="1:8" hidden="1">
      <c r="A272" s="308"/>
      <c r="B272" s="308"/>
      <c r="C272" s="27" t="s">
        <v>101</v>
      </c>
      <c r="D272" s="26">
        <v>87</v>
      </c>
      <c r="E272" s="26">
        <v>87</v>
      </c>
      <c r="F272" s="26">
        <v>84</v>
      </c>
      <c r="G272" s="25">
        <v>89</v>
      </c>
      <c r="H272" s="25">
        <v>90</v>
      </c>
    </row>
    <row r="273" spans="1:8" hidden="1">
      <c r="A273" s="308"/>
      <c r="B273" s="308"/>
      <c r="C273" s="27" t="s">
        <v>100</v>
      </c>
      <c r="D273" s="26">
        <v>922</v>
      </c>
      <c r="E273" s="26">
        <v>889</v>
      </c>
      <c r="F273" s="26">
        <v>876</v>
      </c>
      <c r="G273" s="25">
        <v>892</v>
      </c>
      <c r="H273" s="25">
        <v>953</v>
      </c>
    </row>
    <row r="274" spans="1:8" hidden="1">
      <c r="A274" s="308"/>
      <c r="B274" s="308"/>
      <c r="C274" s="27" t="s">
        <v>99</v>
      </c>
      <c r="D274" s="26">
        <v>21</v>
      </c>
      <c r="E274" s="26">
        <v>18</v>
      </c>
      <c r="F274" s="26">
        <v>13</v>
      </c>
      <c r="G274" s="25">
        <v>8</v>
      </c>
      <c r="H274" s="25">
        <v>8</v>
      </c>
    </row>
    <row r="275" spans="1:8" hidden="1">
      <c r="A275" s="308"/>
      <c r="B275" s="307" t="s">
        <v>63</v>
      </c>
      <c r="C275" s="27" t="s">
        <v>103</v>
      </c>
      <c r="D275" s="26">
        <v>218</v>
      </c>
      <c r="E275" s="26">
        <v>257</v>
      </c>
      <c r="F275" s="26">
        <v>236</v>
      </c>
      <c r="G275" s="25">
        <v>297</v>
      </c>
      <c r="H275" s="25">
        <v>315</v>
      </c>
    </row>
    <row r="276" spans="1:8" hidden="1">
      <c r="A276" s="308"/>
      <c r="B276" s="308"/>
      <c r="C276" s="27" t="s">
        <v>102</v>
      </c>
      <c r="D276" s="26">
        <v>88</v>
      </c>
      <c r="E276" s="26">
        <v>99</v>
      </c>
      <c r="F276" s="26">
        <v>89</v>
      </c>
      <c r="G276" s="25">
        <v>110</v>
      </c>
      <c r="H276" s="25">
        <v>115</v>
      </c>
    </row>
    <row r="277" spans="1:8" hidden="1">
      <c r="A277" s="308"/>
      <c r="B277" s="308"/>
      <c r="C277" s="27" t="s">
        <v>101</v>
      </c>
      <c r="D277" s="26">
        <v>128</v>
      </c>
      <c r="E277" s="26">
        <v>128</v>
      </c>
      <c r="F277" s="26">
        <v>118</v>
      </c>
      <c r="G277" s="25">
        <v>141</v>
      </c>
      <c r="H277" s="25">
        <v>153</v>
      </c>
    </row>
    <row r="278" spans="1:8" hidden="1">
      <c r="A278" s="308"/>
      <c r="B278" s="308"/>
      <c r="C278" s="27" t="s">
        <v>100</v>
      </c>
      <c r="D278" s="26">
        <v>1657</v>
      </c>
      <c r="E278" s="26">
        <v>1596</v>
      </c>
      <c r="F278" s="26">
        <v>1678</v>
      </c>
      <c r="G278" s="25">
        <v>1720</v>
      </c>
      <c r="H278" s="25">
        <v>1686</v>
      </c>
    </row>
    <row r="279" spans="1:8" hidden="1">
      <c r="A279" s="308"/>
      <c r="B279" s="308"/>
      <c r="C279" s="27" t="s">
        <v>99</v>
      </c>
      <c r="D279" s="26">
        <v>51</v>
      </c>
      <c r="E279" s="26">
        <v>26</v>
      </c>
      <c r="F279" s="26">
        <v>26</v>
      </c>
      <c r="G279" s="25">
        <v>12</v>
      </c>
      <c r="H279" s="25">
        <v>11</v>
      </c>
    </row>
    <row r="280" spans="1:8" hidden="1">
      <c r="A280" s="308"/>
      <c r="B280" s="307" t="s">
        <v>64</v>
      </c>
      <c r="C280" s="27" t="s">
        <v>103</v>
      </c>
      <c r="D280" s="26">
        <v>61</v>
      </c>
      <c r="E280" s="26">
        <v>79</v>
      </c>
      <c r="F280" s="26">
        <v>80</v>
      </c>
      <c r="G280" s="25">
        <v>91</v>
      </c>
      <c r="H280" s="25">
        <v>103</v>
      </c>
    </row>
    <row r="281" spans="1:8" hidden="1">
      <c r="A281" s="308"/>
      <c r="B281" s="308"/>
      <c r="C281" s="27" t="s">
        <v>102</v>
      </c>
      <c r="D281" s="26">
        <v>27</v>
      </c>
      <c r="E281" s="26">
        <v>28</v>
      </c>
      <c r="F281" s="26">
        <v>25</v>
      </c>
      <c r="G281" s="25">
        <v>27</v>
      </c>
      <c r="H281" s="25">
        <v>28</v>
      </c>
    </row>
    <row r="282" spans="1:8" hidden="1">
      <c r="A282" s="308"/>
      <c r="B282" s="308"/>
      <c r="C282" s="27" t="s">
        <v>101</v>
      </c>
      <c r="D282" s="26">
        <v>46</v>
      </c>
      <c r="E282" s="26">
        <v>47</v>
      </c>
      <c r="F282" s="26">
        <v>49</v>
      </c>
      <c r="G282" s="25">
        <v>58</v>
      </c>
      <c r="H282" s="25">
        <v>57</v>
      </c>
    </row>
    <row r="283" spans="1:8" hidden="1">
      <c r="A283" s="308"/>
      <c r="B283" s="308"/>
      <c r="C283" s="27" t="s">
        <v>100</v>
      </c>
      <c r="D283" s="26">
        <v>617</v>
      </c>
      <c r="E283" s="26">
        <v>619</v>
      </c>
      <c r="F283" s="26">
        <v>616</v>
      </c>
      <c r="G283" s="25">
        <v>642</v>
      </c>
      <c r="H283" s="25">
        <v>648</v>
      </c>
    </row>
    <row r="284" spans="1:8" hidden="1">
      <c r="A284" s="308"/>
      <c r="B284" s="308"/>
      <c r="C284" s="27" t="s">
        <v>99</v>
      </c>
      <c r="D284" s="26">
        <v>7</v>
      </c>
      <c r="E284" s="26">
        <v>6</v>
      </c>
      <c r="F284" s="26">
        <v>6</v>
      </c>
      <c r="G284" s="25">
        <v>8</v>
      </c>
      <c r="H284" s="25">
        <v>8</v>
      </c>
    </row>
    <row r="285" spans="1:8" hidden="1">
      <c r="A285" s="308"/>
      <c r="B285" s="307" t="s">
        <v>65</v>
      </c>
      <c r="C285" s="27" t="s">
        <v>103</v>
      </c>
      <c r="D285" s="26">
        <v>61</v>
      </c>
      <c r="E285" s="26">
        <v>71</v>
      </c>
      <c r="F285" s="26">
        <v>67</v>
      </c>
      <c r="G285" s="25">
        <v>84</v>
      </c>
      <c r="H285" s="25">
        <v>89</v>
      </c>
    </row>
    <row r="286" spans="1:8" hidden="1">
      <c r="A286" s="308"/>
      <c r="B286" s="308"/>
      <c r="C286" s="27" t="s">
        <v>102</v>
      </c>
      <c r="D286" s="26">
        <v>26</v>
      </c>
      <c r="E286" s="26">
        <v>18</v>
      </c>
      <c r="F286" s="26">
        <v>19</v>
      </c>
      <c r="G286" s="25">
        <v>28</v>
      </c>
      <c r="H286" s="25">
        <v>32</v>
      </c>
    </row>
    <row r="287" spans="1:8" hidden="1">
      <c r="A287" s="308"/>
      <c r="B287" s="308"/>
      <c r="C287" s="27" t="s">
        <v>101</v>
      </c>
      <c r="D287" s="26">
        <v>37</v>
      </c>
      <c r="E287" s="26">
        <v>50</v>
      </c>
      <c r="F287" s="26">
        <v>40</v>
      </c>
      <c r="G287" s="25">
        <v>58</v>
      </c>
      <c r="H287" s="25">
        <v>55</v>
      </c>
    </row>
    <row r="288" spans="1:8" hidden="1">
      <c r="A288" s="308"/>
      <c r="B288" s="308"/>
      <c r="C288" s="27" t="s">
        <v>100</v>
      </c>
      <c r="D288" s="26">
        <v>609</v>
      </c>
      <c r="E288" s="26">
        <v>539</v>
      </c>
      <c r="F288" s="26">
        <v>559</v>
      </c>
      <c r="G288" s="25">
        <v>572</v>
      </c>
      <c r="H288" s="25">
        <v>631</v>
      </c>
    </row>
    <row r="289" spans="1:8" hidden="1">
      <c r="A289" s="308"/>
      <c r="B289" s="308"/>
      <c r="C289" s="27" t="s">
        <v>99</v>
      </c>
      <c r="D289" s="26">
        <v>11</v>
      </c>
      <c r="E289" s="26">
        <v>3</v>
      </c>
      <c r="F289" s="26">
        <v>2</v>
      </c>
      <c r="G289" s="25">
        <v>2</v>
      </c>
      <c r="H289" s="25">
        <v>1</v>
      </c>
    </row>
    <row r="290" spans="1:8" hidden="1">
      <c r="A290" s="308"/>
      <c r="B290" s="307" t="s">
        <v>66</v>
      </c>
      <c r="C290" s="27" t="s">
        <v>103</v>
      </c>
      <c r="D290" s="26">
        <v>95</v>
      </c>
      <c r="E290" s="26">
        <v>102</v>
      </c>
      <c r="F290" s="26">
        <v>90</v>
      </c>
      <c r="G290" s="25">
        <v>105</v>
      </c>
      <c r="H290" s="25">
        <v>103</v>
      </c>
    </row>
    <row r="291" spans="1:8" hidden="1">
      <c r="A291" s="308"/>
      <c r="B291" s="308"/>
      <c r="C291" s="27" t="s">
        <v>102</v>
      </c>
      <c r="D291" s="26">
        <v>36</v>
      </c>
      <c r="E291" s="26">
        <v>34</v>
      </c>
      <c r="F291" s="26">
        <v>30</v>
      </c>
      <c r="G291" s="25">
        <v>45</v>
      </c>
      <c r="H291" s="25">
        <v>50</v>
      </c>
    </row>
    <row r="292" spans="1:8" hidden="1">
      <c r="A292" s="308"/>
      <c r="B292" s="308"/>
      <c r="C292" s="27" t="s">
        <v>101</v>
      </c>
      <c r="D292" s="26">
        <v>63</v>
      </c>
      <c r="E292" s="26">
        <v>58</v>
      </c>
      <c r="F292" s="26">
        <v>49</v>
      </c>
      <c r="G292" s="25">
        <v>57</v>
      </c>
      <c r="H292" s="25">
        <v>65</v>
      </c>
    </row>
    <row r="293" spans="1:8" hidden="1">
      <c r="A293" s="308"/>
      <c r="B293" s="308"/>
      <c r="C293" s="27" t="s">
        <v>100</v>
      </c>
      <c r="D293" s="26">
        <v>666</v>
      </c>
      <c r="E293" s="26">
        <v>626</v>
      </c>
      <c r="F293" s="26">
        <v>638</v>
      </c>
      <c r="G293" s="25">
        <v>671</v>
      </c>
      <c r="H293" s="25">
        <v>673</v>
      </c>
    </row>
    <row r="294" spans="1:8" hidden="1">
      <c r="A294" s="308"/>
      <c r="B294" s="308"/>
      <c r="C294" s="27" t="s">
        <v>99</v>
      </c>
      <c r="D294" s="26">
        <v>13</v>
      </c>
      <c r="E294" s="26">
        <v>7</v>
      </c>
      <c r="F294" s="26">
        <v>6</v>
      </c>
      <c r="G294" s="25">
        <v>6</v>
      </c>
      <c r="H294" s="25">
        <v>7</v>
      </c>
    </row>
    <row r="295" spans="1:8" hidden="1">
      <c r="A295" s="308"/>
      <c r="B295" s="307" t="s">
        <v>67</v>
      </c>
      <c r="C295" s="27" t="s">
        <v>103</v>
      </c>
      <c r="D295" s="26">
        <v>1309</v>
      </c>
      <c r="E295" s="26">
        <v>1417</v>
      </c>
      <c r="F295" s="26">
        <v>1399</v>
      </c>
      <c r="G295" s="25">
        <v>1502</v>
      </c>
      <c r="H295" s="25">
        <v>1567</v>
      </c>
    </row>
    <row r="296" spans="1:8" hidden="1">
      <c r="A296" s="308"/>
      <c r="B296" s="308"/>
      <c r="C296" s="27" t="s">
        <v>102</v>
      </c>
      <c r="D296" s="26">
        <v>273</v>
      </c>
      <c r="E296" s="26">
        <v>280</v>
      </c>
      <c r="F296" s="26">
        <v>278</v>
      </c>
      <c r="G296" s="25">
        <v>273</v>
      </c>
      <c r="H296" s="25">
        <v>194</v>
      </c>
    </row>
    <row r="297" spans="1:8" hidden="1">
      <c r="A297" s="308"/>
      <c r="B297" s="308"/>
      <c r="C297" s="27" t="s">
        <v>101</v>
      </c>
      <c r="D297" s="26">
        <v>321</v>
      </c>
      <c r="E297" s="26">
        <v>329</v>
      </c>
      <c r="F297" s="26">
        <v>347</v>
      </c>
      <c r="G297" s="25">
        <v>349</v>
      </c>
      <c r="H297" s="25">
        <v>357</v>
      </c>
    </row>
    <row r="298" spans="1:8" hidden="1">
      <c r="A298" s="308"/>
      <c r="B298" s="308"/>
      <c r="C298" s="27" t="s">
        <v>100</v>
      </c>
      <c r="D298" s="26">
        <v>5206</v>
      </c>
      <c r="E298" s="26">
        <v>5220</v>
      </c>
      <c r="F298" s="26">
        <v>5227</v>
      </c>
      <c r="G298" s="25">
        <v>5240</v>
      </c>
      <c r="H298" s="25">
        <v>5563</v>
      </c>
    </row>
    <row r="299" spans="1:8" hidden="1">
      <c r="A299" s="308"/>
      <c r="B299" s="308"/>
      <c r="C299" s="27" t="s">
        <v>99</v>
      </c>
      <c r="D299" s="26">
        <v>820</v>
      </c>
      <c r="E299" s="26">
        <v>731</v>
      </c>
      <c r="F299" s="26">
        <v>750</v>
      </c>
      <c r="G299" s="25">
        <v>777</v>
      </c>
      <c r="H299" s="25">
        <v>734</v>
      </c>
    </row>
    <row r="300" spans="1:8" hidden="1">
      <c r="A300" s="308"/>
      <c r="B300" s="307" t="s">
        <v>68</v>
      </c>
      <c r="C300" s="27" t="s">
        <v>103</v>
      </c>
      <c r="D300" s="26">
        <v>494</v>
      </c>
      <c r="E300" s="26">
        <v>513</v>
      </c>
      <c r="F300" s="26">
        <v>505</v>
      </c>
      <c r="G300" s="25">
        <v>550</v>
      </c>
      <c r="H300" s="25">
        <v>570</v>
      </c>
    </row>
    <row r="301" spans="1:8" hidden="1">
      <c r="A301" s="308"/>
      <c r="B301" s="308"/>
      <c r="C301" s="27" t="s">
        <v>102</v>
      </c>
      <c r="D301" s="26">
        <v>96</v>
      </c>
      <c r="E301" s="26">
        <v>102</v>
      </c>
      <c r="F301" s="26">
        <v>101</v>
      </c>
      <c r="G301" s="25">
        <v>134</v>
      </c>
      <c r="H301" s="25">
        <v>117</v>
      </c>
    </row>
    <row r="302" spans="1:8" hidden="1">
      <c r="A302" s="308"/>
      <c r="B302" s="308"/>
      <c r="C302" s="27" t="s">
        <v>101</v>
      </c>
      <c r="D302" s="26">
        <v>209</v>
      </c>
      <c r="E302" s="26">
        <v>207</v>
      </c>
      <c r="F302" s="26">
        <v>227</v>
      </c>
      <c r="G302" s="25">
        <v>228</v>
      </c>
      <c r="H302" s="25">
        <v>234</v>
      </c>
    </row>
    <row r="303" spans="1:8" hidden="1">
      <c r="A303" s="308"/>
      <c r="B303" s="308"/>
      <c r="C303" s="27" t="s">
        <v>100</v>
      </c>
      <c r="D303" s="26">
        <v>2576</v>
      </c>
      <c r="E303" s="26">
        <v>2496</v>
      </c>
      <c r="F303" s="26">
        <v>2638</v>
      </c>
      <c r="G303" s="25">
        <v>2677</v>
      </c>
      <c r="H303" s="25">
        <v>2737</v>
      </c>
    </row>
    <row r="304" spans="1:8" hidden="1">
      <c r="A304" s="308"/>
      <c r="B304" s="308"/>
      <c r="C304" s="27" t="s">
        <v>99</v>
      </c>
      <c r="D304" s="26">
        <v>116</v>
      </c>
      <c r="E304" s="26">
        <v>69</v>
      </c>
      <c r="F304" s="26">
        <v>64</v>
      </c>
      <c r="G304" s="25">
        <v>52</v>
      </c>
      <c r="H304" s="25">
        <v>52</v>
      </c>
    </row>
    <row r="305" spans="1:8" hidden="1">
      <c r="A305" s="310" t="s">
        <v>1</v>
      </c>
      <c r="B305" s="307" t="s">
        <v>69</v>
      </c>
      <c r="C305" s="27" t="s">
        <v>103</v>
      </c>
      <c r="D305" s="26">
        <v>148</v>
      </c>
      <c r="E305" s="26">
        <v>158</v>
      </c>
      <c r="F305" s="26">
        <v>143</v>
      </c>
      <c r="G305" s="25">
        <v>175</v>
      </c>
      <c r="H305" s="25">
        <v>192</v>
      </c>
    </row>
    <row r="306" spans="1:8" hidden="1">
      <c r="A306" s="310"/>
      <c r="B306" s="308"/>
      <c r="C306" s="27" t="s">
        <v>102</v>
      </c>
      <c r="D306" s="26">
        <v>51</v>
      </c>
      <c r="E306" s="26">
        <v>57</v>
      </c>
      <c r="F306" s="26">
        <v>47</v>
      </c>
      <c r="G306" s="25">
        <v>61</v>
      </c>
      <c r="H306" s="25">
        <v>63</v>
      </c>
    </row>
    <row r="307" spans="1:8" hidden="1">
      <c r="A307" s="310"/>
      <c r="B307" s="308"/>
      <c r="C307" s="27" t="s">
        <v>101</v>
      </c>
      <c r="D307" s="26">
        <v>82</v>
      </c>
      <c r="E307" s="26">
        <v>87</v>
      </c>
      <c r="F307" s="26">
        <v>90</v>
      </c>
      <c r="G307" s="25">
        <v>96</v>
      </c>
      <c r="H307" s="25">
        <v>104</v>
      </c>
    </row>
    <row r="308" spans="1:8" hidden="1">
      <c r="A308" s="310"/>
      <c r="B308" s="308"/>
      <c r="C308" s="27" t="s">
        <v>100</v>
      </c>
      <c r="D308" s="26">
        <v>1152</v>
      </c>
      <c r="E308" s="26">
        <v>1112</v>
      </c>
      <c r="F308" s="26">
        <v>1177</v>
      </c>
      <c r="G308" s="25">
        <v>1217</v>
      </c>
      <c r="H308" s="25">
        <v>1262</v>
      </c>
    </row>
    <row r="309" spans="1:8" hidden="1">
      <c r="A309" s="310"/>
      <c r="B309" s="308"/>
      <c r="C309" s="27" t="s">
        <v>99</v>
      </c>
      <c r="D309" s="26">
        <v>52</v>
      </c>
      <c r="E309" s="26">
        <v>29</v>
      </c>
      <c r="F309" s="26">
        <v>27</v>
      </c>
      <c r="G309" s="25">
        <v>17</v>
      </c>
      <c r="H309" s="25">
        <v>17</v>
      </c>
    </row>
    <row r="310" spans="1:8" hidden="1">
      <c r="A310" s="310"/>
      <c r="B310" s="307" t="s">
        <v>70</v>
      </c>
      <c r="C310" s="27" t="s">
        <v>103</v>
      </c>
      <c r="D310" s="26">
        <v>144</v>
      </c>
      <c r="E310" s="26">
        <v>163</v>
      </c>
      <c r="F310" s="26">
        <v>166</v>
      </c>
      <c r="G310" s="25">
        <v>190</v>
      </c>
      <c r="H310" s="25">
        <v>189</v>
      </c>
    </row>
    <row r="311" spans="1:8" hidden="1">
      <c r="A311" s="310"/>
      <c r="B311" s="308"/>
      <c r="C311" s="27" t="s">
        <v>102</v>
      </c>
      <c r="D311" s="26">
        <v>42</v>
      </c>
      <c r="E311" s="26">
        <v>44</v>
      </c>
      <c r="F311" s="26">
        <v>41</v>
      </c>
      <c r="G311" s="25">
        <v>50</v>
      </c>
      <c r="H311" s="25">
        <v>49</v>
      </c>
    </row>
    <row r="312" spans="1:8" hidden="1">
      <c r="A312" s="310"/>
      <c r="B312" s="308"/>
      <c r="C312" s="27" t="s">
        <v>101</v>
      </c>
      <c r="D312" s="26">
        <v>64</v>
      </c>
      <c r="E312" s="26">
        <v>67</v>
      </c>
      <c r="F312" s="26">
        <v>67</v>
      </c>
      <c r="G312" s="25">
        <v>77</v>
      </c>
      <c r="H312" s="25">
        <v>85</v>
      </c>
    </row>
    <row r="313" spans="1:8" hidden="1">
      <c r="A313" s="310"/>
      <c r="B313" s="308"/>
      <c r="C313" s="27" t="s">
        <v>100</v>
      </c>
      <c r="D313" s="26">
        <v>851</v>
      </c>
      <c r="E313" s="26">
        <v>879</v>
      </c>
      <c r="F313" s="26">
        <v>881</v>
      </c>
      <c r="G313" s="25">
        <v>921</v>
      </c>
      <c r="H313" s="25">
        <v>989</v>
      </c>
    </row>
    <row r="314" spans="1:8" hidden="1">
      <c r="A314" s="310"/>
      <c r="B314" s="308"/>
      <c r="C314" s="27" t="s">
        <v>99</v>
      </c>
      <c r="D314" s="26">
        <v>32</v>
      </c>
      <c r="E314" s="26">
        <v>15</v>
      </c>
      <c r="F314" s="26">
        <v>11</v>
      </c>
      <c r="G314" s="25">
        <v>7</v>
      </c>
      <c r="H314" s="25">
        <v>7</v>
      </c>
    </row>
    <row r="315" spans="1:8" hidden="1">
      <c r="A315" s="310"/>
      <c r="B315" s="307" t="s">
        <v>71</v>
      </c>
      <c r="C315" s="27" t="s">
        <v>103</v>
      </c>
      <c r="D315" s="26">
        <v>264</v>
      </c>
      <c r="E315" s="26">
        <v>291</v>
      </c>
      <c r="F315" s="26">
        <v>287</v>
      </c>
      <c r="G315" s="25">
        <v>324</v>
      </c>
      <c r="H315" s="25">
        <v>311</v>
      </c>
    </row>
    <row r="316" spans="1:8" hidden="1">
      <c r="A316" s="310"/>
      <c r="B316" s="308"/>
      <c r="C316" s="27" t="s">
        <v>102</v>
      </c>
      <c r="D316" s="26">
        <v>69</v>
      </c>
      <c r="E316" s="26">
        <v>77</v>
      </c>
      <c r="F316" s="26">
        <v>72</v>
      </c>
      <c r="G316" s="25">
        <v>90</v>
      </c>
      <c r="H316" s="25">
        <v>83</v>
      </c>
    </row>
    <row r="317" spans="1:8" hidden="1">
      <c r="A317" s="310"/>
      <c r="B317" s="308"/>
      <c r="C317" s="27" t="s">
        <v>101</v>
      </c>
      <c r="D317" s="26">
        <v>121</v>
      </c>
      <c r="E317" s="26">
        <v>124</v>
      </c>
      <c r="F317" s="26">
        <v>132</v>
      </c>
      <c r="G317" s="25">
        <v>131</v>
      </c>
      <c r="H317" s="25">
        <v>130</v>
      </c>
    </row>
    <row r="318" spans="1:8" hidden="1">
      <c r="A318" s="310"/>
      <c r="B318" s="308"/>
      <c r="C318" s="27" t="s">
        <v>100</v>
      </c>
      <c r="D318" s="26">
        <v>1606</v>
      </c>
      <c r="E318" s="26">
        <v>1529</v>
      </c>
      <c r="F318" s="26">
        <v>1635</v>
      </c>
      <c r="G318" s="25">
        <v>1703</v>
      </c>
      <c r="H318" s="25">
        <v>1665</v>
      </c>
    </row>
    <row r="319" spans="1:8" hidden="1">
      <c r="A319" s="310"/>
      <c r="B319" s="308"/>
      <c r="C319" s="27" t="s">
        <v>99</v>
      </c>
      <c r="D319" s="26">
        <v>86</v>
      </c>
      <c r="E319" s="26">
        <v>9</v>
      </c>
      <c r="F319" s="26">
        <v>15</v>
      </c>
      <c r="G319" s="25">
        <v>6</v>
      </c>
      <c r="H319" s="25">
        <v>6</v>
      </c>
    </row>
    <row r="320" spans="1:8" hidden="1">
      <c r="A320" s="310"/>
      <c r="B320" s="307" t="s">
        <v>72</v>
      </c>
      <c r="C320" s="27" t="s">
        <v>103</v>
      </c>
      <c r="D320" s="26">
        <v>277</v>
      </c>
      <c r="E320" s="26">
        <v>316</v>
      </c>
      <c r="F320" s="26">
        <v>314</v>
      </c>
      <c r="G320" s="25">
        <v>368</v>
      </c>
      <c r="H320" s="25">
        <v>380</v>
      </c>
    </row>
    <row r="321" spans="1:8" hidden="1">
      <c r="A321" s="310"/>
      <c r="B321" s="308"/>
      <c r="C321" s="27" t="s">
        <v>102</v>
      </c>
      <c r="D321" s="26">
        <v>85</v>
      </c>
      <c r="E321" s="26">
        <v>101</v>
      </c>
      <c r="F321" s="26">
        <v>90</v>
      </c>
      <c r="G321" s="25">
        <v>113</v>
      </c>
      <c r="H321" s="25">
        <v>109</v>
      </c>
    </row>
    <row r="322" spans="1:8" hidden="1">
      <c r="A322" s="310"/>
      <c r="B322" s="308"/>
      <c r="C322" s="27" t="s">
        <v>101</v>
      </c>
      <c r="D322" s="26">
        <v>155</v>
      </c>
      <c r="E322" s="26">
        <v>162</v>
      </c>
      <c r="F322" s="26">
        <v>170</v>
      </c>
      <c r="G322" s="25">
        <v>177</v>
      </c>
      <c r="H322" s="25">
        <v>184</v>
      </c>
    </row>
    <row r="323" spans="1:8" hidden="1">
      <c r="A323" s="310"/>
      <c r="B323" s="308"/>
      <c r="C323" s="27" t="s">
        <v>100</v>
      </c>
      <c r="D323" s="26">
        <v>1968</v>
      </c>
      <c r="E323" s="26">
        <v>1908</v>
      </c>
      <c r="F323" s="26">
        <v>1983</v>
      </c>
      <c r="G323" s="25">
        <v>2140</v>
      </c>
      <c r="H323" s="25">
        <v>2195</v>
      </c>
    </row>
    <row r="324" spans="1:8" hidden="1">
      <c r="A324" s="310"/>
      <c r="B324" s="308"/>
      <c r="C324" s="27" t="s">
        <v>99</v>
      </c>
      <c r="D324" s="26">
        <v>33</v>
      </c>
      <c r="E324" s="26">
        <v>18</v>
      </c>
      <c r="F324" s="26">
        <v>13</v>
      </c>
      <c r="G324" s="25">
        <v>11</v>
      </c>
      <c r="H324" s="25">
        <v>11</v>
      </c>
    </row>
    <row r="325" spans="1:8" hidden="1">
      <c r="A325" s="310"/>
      <c r="B325" s="307" t="s">
        <v>73</v>
      </c>
      <c r="C325" s="27" t="s">
        <v>103</v>
      </c>
      <c r="D325" s="26">
        <v>184</v>
      </c>
      <c r="E325" s="26">
        <v>232</v>
      </c>
      <c r="F325" s="26">
        <v>204</v>
      </c>
      <c r="G325" s="25">
        <v>251</v>
      </c>
      <c r="H325" s="25">
        <v>264</v>
      </c>
    </row>
    <row r="326" spans="1:8" hidden="1">
      <c r="A326" s="310"/>
      <c r="B326" s="308"/>
      <c r="C326" s="27" t="s">
        <v>102</v>
      </c>
      <c r="D326" s="26">
        <v>51</v>
      </c>
      <c r="E326" s="26">
        <v>60</v>
      </c>
      <c r="F326" s="26">
        <v>58</v>
      </c>
      <c r="G326" s="25">
        <v>74</v>
      </c>
      <c r="H326" s="25">
        <v>71</v>
      </c>
    </row>
    <row r="327" spans="1:8" hidden="1">
      <c r="A327" s="310"/>
      <c r="B327" s="308"/>
      <c r="C327" s="27" t="s">
        <v>101</v>
      </c>
      <c r="D327" s="26">
        <v>129</v>
      </c>
      <c r="E327" s="26">
        <v>139</v>
      </c>
      <c r="F327" s="26">
        <v>139</v>
      </c>
      <c r="G327" s="25">
        <v>141</v>
      </c>
      <c r="H327" s="25">
        <v>147</v>
      </c>
    </row>
    <row r="328" spans="1:8" hidden="1">
      <c r="A328" s="310"/>
      <c r="B328" s="308"/>
      <c r="C328" s="27" t="s">
        <v>100</v>
      </c>
      <c r="D328" s="26">
        <v>1502</v>
      </c>
      <c r="E328" s="26">
        <v>1523</v>
      </c>
      <c r="F328" s="26">
        <v>1513</v>
      </c>
      <c r="G328" s="25">
        <v>1501</v>
      </c>
      <c r="H328" s="25">
        <v>1763</v>
      </c>
    </row>
    <row r="329" spans="1:8" hidden="1">
      <c r="A329" s="310"/>
      <c r="B329" s="308"/>
      <c r="C329" s="27" t="s">
        <v>99</v>
      </c>
      <c r="D329" s="26">
        <v>53</v>
      </c>
      <c r="E329" s="26">
        <v>36</v>
      </c>
      <c r="F329" s="26">
        <v>33</v>
      </c>
      <c r="G329" s="25">
        <v>24</v>
      </c>
      <c r="H329" s="25">
        <v>23</v>
      </c>
    </row>
    <row r="330" spans="1:8" hidden="1">
      <c r="A330" s="310"/>
      <c r="B330" s="307" t="s">
        <v>74</v>
      </c>
      <c r="C330" s="27" t="s">
        <v>103</v>
      </c>
      <c r="D330" s="26">
        <v>253</v>
      </c>
      <c r="E330" s="26">
        <v>251</v>
      </c>
      <c r="F330" s="26">
        <v>235</v>
      </c>
      <c r="G330" s="25">
        <v>289</v>
      </c>
      <c r="H330" s="25">
        <v>323</v>
      </c>
    </row>
    <row r="331" spans="1:8" hidden="1">
      <c r="A331" s="310"/>
      <c r="B331" s="308"/>
      <c r="C331" s="27" t="s">
        <v>102</v>
      </c>
      <c r="D331" s="26">
        <v>69</v>
      </c>
      <c r="E331" s="26">
        <v>71</v>
      </c>
      <c r="F331" s="26">
        <v>68</v>
      </c>
      <c r="G331" s="25">
        <v>86</v>
      </c>
      <c r="H331" s="25">
        <v>81</v>
      </c>
    </row>
    <row r="332" spans="1:8" hidden="1">
      <c r="A332" s="310"/>
      <c r="B332" s="308"/>
      <c r="C332" s="27" t="s">
        <v>101</v>
      </c>
      <c r="D332" s="26">
        <v>138</v>
      </c>
      <c r="E332" s="26">
        <v>145</v>
      </c>
      <c r="F332" s="26">
        <v>153</v>
      </c>
      <c r="G332" s="25">
        <v>160</v>
      </c>
      <c r="H332" s="25">
        <v>165</v>
      </c>
    </row>
    <row r="333" spans="1:8" hidden="1">
      <c r="A333" s="310"/>
      <c r="B333" s="308"/>
      <c r="C333" s="27" t="s">
        <v>100</v>
      </c>
      <c r="D333" s="26">
        <v>1720</v>
      </c>
      <c r="E333" s="26">
        <v>1665</v>
      </c>
      <c r="F333" s="26">
        <v>1848</v>
      </c>
      <c r="G333" s="25">
        <v>1952</v>
      </c>
      <c r="H333" s="25">
        <v>2008</v>
      </c>
    </row>
    <row r="334" spans="1:8" hidden="1">
      <c r="A334" s="310"/>
      <c r="B334" s="308"/>
      <c r="C334" s="27" t="s">
        <v>99</v>
      </c>
      <c r="D334" s="26">
        <v>41</v>
      </c>
      <c r="E334" s="26">
        <v>12</v>
      </c>
      <c r="F334" s="26">
        <v>10</v>
      </c>
      <c r="G334" s="25">
        <v>7</v>
      </c>
      <c r="H334" s="25">
        <v>5</v>
      </c>
    </row>
    <row r="335" spans="1:8" hidden="1">
      <c r="A335" s="310"/>
      <c r="B335" s="307" t="s">
        <v>75</v>
      </c>
      <c r="C335" s="27" t="s">
        <v>103</v>
      </c>
      <c r="D335" s="26">
        <v>127</v>
      </c>
      <c r="E335" s="26">
        <v>139</v>
      </c>
      <c r="F335" s="26">
        <v>134</v>
      </c>
      <c r="G335" s="25">
        <v>149</v>
      </c>
      <c r="H335" s="25">
        <v>174</v>
      </c>
    </row>
    <row r="336" spans="1:8" hidden="1">
      <c r="A336" s="310"/>
      <c r="B336" s="308"/>
      <c r="C336" s="27" t="s">
        <v>102</v>
      </c>
      <c r="D336" s="26">
        <v>55</v>
      </c>
      <c r="E336" s="26">
        <v>60</v>
      </c>
      <c r="F336" s="26">
        <v>53</v>
      </c>
      <c r="G336" s="25">
        <v>63</v>
      </c>
      <c r="H336" s="25">
        <v>69</v>
      </c>
    </row>
    <row r="337" spans="1:8" hidden="1">
      <c r="A337" s="310"/>
      <c r="B337" s="308"/>
      <c r="C337" s="27" t="s">
        <v>101</v>
      </c>
      <c r="D337" s="26">
        <v>95</v>
      </c>
      <c r="E337" s="26">
        <v>96</v>
      </c>
      <c r="F337" s="26">
        <v>92</v>
      </c>
      <c r="G337" s="25">
        <v>99</v>
      </c>
      <c r="H337" s="25">
        <v>106</v>
      </c>
    </row>
    <row r="338" spans="1:8" hidden="1">
      <c r="A338" s="310"/>
      <c r="B338" s="308"/>
      <c r="C338" s="27" t="s">
        <v>100</v>
      </c>
      <c r="D338" s="26">
        <v>1189</v>
      </c>
      <c r="E338" s="26">
        <v>1124</v>
      </c>
      <c r="F338" s="26">
        <v>1173</v>
      </c>
      <c r="G338" s="25">
        <v>1165</v>
      </c>
      <c r="H338" s="25">
        <v>1181</v>
      </c>
    </row>
    <row r="339" spans="1:8" hidden="1">
      <c r="A339" s="310"/>
      <c r="B339" s="308"/>
      <c r="C339" s="27" t="s">
        <v>99</v>
      </c>
      <c r="D339" s="26">
        <v>64</v>
      </c>
      <c r="E339" s="26">
        <v>13</v>
      </c>
      <c r="F339" s="26">
        <v>9</v>
      </c>
      <c r="G339" s="25">
        <v>6</v>
      </c>
      <c r="H339" s="25">
        <v>6</v>
      </c>
    </row>
    <row r="340" spans="1:8" hidden="1">
      <c r="A340" s="310"/>
      <c r="B340" s="307" t="s">
        <v>76</v>
      </c>
      <c r="C340" s="27" t="s">
        <v>103</v>
      </c>
      <c r="D340" s="26">
        <v>94</v>
      </c>
      <c r="E340" s="26">
        <v>100</v>
      </c>
      <c r="F340" s="26">
        <v>101</v>
      </c>
      <c r="G340" s="25">
        <v>100</v>
      </c>
      <c r="H340" s="25">
        <v>108</v>
      </c>
    </row>
    <row r="341" spans="1:8" hidden="1">
      <c r="A341" s="310"/>
      <c r="B341" s="308"/>
      <c r="C341" s="27" t="s">
        <v>102</v>
      </c>
      <c r="D341" s="26">
        <v>33</v>
      </c>
      <c r="E341" s="26">
        <v>30</v>
      </c>
      <c r="F341" s="26">
        <v>25</v>
      </c>
      <c r="G341" s="25">
        <v>35</v>
      </c>
      <c r="H341" s="25">
        <v>39</v>
      </c>
    </row>
    <row r="342" spans="1:8" hidden="1">
      <c r="A342" s="310"/>
      <c r="B342" s="308"/>
      <c r="C342" s="27" t="s">
        <v>101</v>
      </c>
      <c r="D342" s="26">
        <v>46</v>
      </c>
      <c r="E342" s="26">
        <v>48</v>
      </c>
      <c r="F342" s="26">
        <v>51</v>
      </c>
      <c r="G342" s="25">
        <v>53</v>
      </c>
      <c r="H342" s="25">
        <v>61</v>
      </c>
    </row>
    <row r="343" spans="1:8" hidden="1">
      <c r="A343" s="310"/>
      <c r="B343" s="308"/>
      <c r="C343" s="27" t="s">
        <v>100</v>
      </c>
      <c r="D343" s="26">
        <v>628</v>
      </c>
      <c r="E343" s="26">
        <v>644</v>
      </c>
      <c r="F343" s="26">
        <v>646</v>
      </c>
      <c r="G343" s="25">
        <v>702</v>
      </c>
      <c r="H343" s="25">
        <v>760</v>
      </c>
    </row>
    <row r="344" spans="1:8" hidden="1">
      <c r="A344" s="310"/>
      <c r="B344" s="308"/>
      <c r="C344" s="27" t="s">
        <v>99</v>
      </c>
      <c r="D344" s="26">
        <v>18</v>
      </c>
      <c r="E344" s="26">
        <v>17</v>
      </c>
      <c r="F344" s="26">
        <v>12</v>
      </c>
      <c r="G344" s="25">
        <v>4</v>
      </c>
      <c r="H344" s="25">
        <v>3</v>
      </c>
    </row>
    <row r="345" spans="1:8" hidden="1">
      <c r="A345" s="307" t="s">
        <v>77</v>
      </c>
      <c r="B345" s="307" t="s">
        <v>77</v>
      </c>
      <c r="C345" s="27" t="s">
        <v>103</v>
      </c>
      <c r="D345" s="26">
        <v>3501</v>
      </c>
      <c r="E345" s="26">
        <v>3708</v>
      </c>
      <c r="F345" s="26">
        <v>3815</v>
      </c>
      <c r="G345" s="25">
        <v>4252</v>
      </c>
      <c r="H345" s="25">
        <v>4429</v>
      </c>
    </row>
    <row r="346" spans="1:8" hidden="1">
      <c r="A346" s="308"/>
      <c r="B346" s="308"/>
      <c r="C346" s="27" t="s">
        <v>102</v>
      </c>
      <c r="D346" s="26">
        <v>987</v>
      </c>
      <c r="E346" s="26">
        <v>1057</v>
      </c>
      <c r="F346" s="26">
        <v>1029</v>
      </c>
      <c r="G346" s="25">
        <v>1247</v>
      </c>
      <c r="H346" s="25">
        <v>1222</v>
      </c>
    </row>
    <row r="347" spans="1:8" hidden="1">
      <c r="A347" s="308"/>
      <c r="B347" s="308"/>
      <c r="C347" s="27" t="s">
        <v>101</v>
      </c>
      <c r="D347" s="26">
        <v>1605</v>
      </c>
      <c r="E347" s="26">
        <v>1671</v>
      </c>
      <c r="F347" s="26">
        <v>1720</v>
      </c>
      <c r="G347" s="25">
        <v>1807</v>
      </c>
      <c r="H347" s="25">
        <v>1909</v>
      </c>
    </row>
    <row r="348" spans="1:8" hidden="1">
      <c r="A348" s="308"/>
      <c r="B348" s="308"/>
      <c r="C348" s="27" t="s">
        <v>100</v>
      </c>
      <c r="D348" s="26">
        <v>22316</v>
      </c>
      <c r="E348" s="26">
        <v>22711</v>
      </c>
      <c r="F348" s="26">
        <v>23138</v>
      </c>
      <c r="G348" s="25">
        <v>23356</v>
      </c>
      <c r="H348" s="25">
        <v>24024</v>
      </c>
    </row>
    <row r="349" spans="1:8" hidden="1">
      <c r="A349" s="308"/>
      <c r="B349" s="308"/>
      <c r="C349" s="27" t="s">
        <v>99</v>
      </c>
      <c r="D349" s="26">
        <v>868</v>
      </c>
      <c r="E349" s="26">
        <v>472</v>
      </c>
      <c r="F349" s="26">
        <v>451</v>
      </c>
      <c r="G349" s="25">
        <v>398</v>
      </c>
      <c r="H349" s="25">
        <v>347</v>
      </c>
    </row>
    <row r="350" spans="1:8" hidden="1">
      <c r="A350" s="308"/>
      <c r="B350" s="307" t="s">
        <v>78</v>
      </c>
      <c r="C350" s="27" t="s">
        <v>103</v>
      </c>
      <c r="D350" s="26">
        <v>448</v>
      </c>
      <c r="E350" s="26">
        <v>466</v>
      </c>
      <c r="F350" s="26">
        <v>459</v>
      </c>
      <c r="G350" s="25">
        <v>527</v>
      </c>
      <c r="H350" s="25">
        <v>560</v>
      </c>
    </row>
    <row r="351" spans="1:8" hidden="1">
      <c r="A351" s="308"/>
      <c r="B351" s="308"/>
      <c r="C351" s="27" t="s">
        <v>102</v>
      </c>
      <c r="D351" s="26">
        <v>122</v>
      </c>
      <c r="E351" s="26">
        <v>140</v>
      </c>
      <c r="F351" s="26">
        <v>136</v>
      </c>
      <c r="G351" s="25">
        <v>175</v>
      </c>
      <c r="H351" s="25">
        <v>166</v>
      </c>
    </row>
    <row r="352" spans="1:8" hidden="1">
      <c r="A352" s="308"/>
      <c r="B352" s="308"/>
      <c r="C352" s="27" t="s">
        <v>101</v>
      </c>
      <c r="D352" s="26">
        <v>218</v>
      </c>
      <c r="E352" s="26">
        <v>233</v>
      </c>
      <c r="F352" s="26">
        <v>236</v>
      </c>
      <c r="G352" s="25">
        <v>242</v>
      </c>
      <c r="H352" s="25">
        <v>274</v>
      </c>
    </row>
    <row r="353" spans="1:8" hidden="1">
      <c r="A353" s="308"/>
      <c r="B353" s="308"/>
      <c r="C353" s="27" t="s">
        <v>100</v>
      </c>
      <c r="D353" s="26">
        <v>2587</v>
      </c>
      <c r="E353" s="26">
        <v>2594</v>
      </c>
      <c r="F353" s="26">
        <v>2655</v>
      </c>
      <c r="G353" s="25">
        <v>2679</v>
      </c>
      <c r="H353" s="25">
        <v>2817</v>
      </c>
    </row>
    <row r="354" spans="1:8" hidden="1">
      <c r="A354" s="308"/>
      <c r="B354" s="308"/>
      <c r="C354" s="27" t="s">
        <v>99</v>
      </c>
      <c r="D354" s="26">
        <v>100</v>
      </c>
      <c r="E354" s="26">
        <v>47</v>
      </c>
      <c r="F354" s="26">
        <v>40</v>
      </c>
      <c r="G354" s="25">
        <v>32</v>
      </c>
      <c r="H354" s="25">
        <v>32</v>
      </c>
    </row>
    <row r="355" spans="1:8" hidden="1">
      <c r="A355" s="308"/>
      <c r="B355" s="307" t="s">
        <v>79</v>
      </c>
      <c r="C355" s="27" t="s">
        <v>103</v>
      </c>
      <c r="D355" s="26">
        <v>111</v>
      </c>
      <c r="E355" s="26">
        <v>139</v>
      </c>
      <c r="F355" s="26">
        <v>130</v>
      </c>
      <c r="G355" s="25">
        <v>139</v>
      </c>
      <c r="H355" s="25">
        <v>133</v>
      </c>
    </row>
    <row r="356" spans="1:8" hidden="1">
      <c r="A356" s="308"/>
      <c r="B356" s="308"/>
      <c r="C356" s="27" t="s">
        <v>102</v>
      </c>
      <c r="D356" s="26">
        <v>46</v>
      </c>
      <c r="E356" s="26">
        <v>48</v>
      </c>
      <c r="F356" s="26">
        <v>45</v>
      </c>
      <c r="G356" s="25">
        <v>62</v>
      </c>
      <c r="H356" s="25">
        <v>60</v>
      </c>
    </row>
    <row r="357" spans="1:8" hidden="1">
      <c r="A357" s="308"/>
      <c r="B357" s="308"/>
      <c r="C357" s="27" t="s">
        <v>101</v>
      </c>
      <c r="D357" s="26">
        <v>64</v>
      </c>
      <c r="E357" s="26">
        <v>71</v>
      </c>
      <c r="F357" s="26">
        <v>73</v>
      </c>
      <c r="G357" s="25">
        <v>79</v>
      </c>
      <c r="H357" s="25">
        <v>81</v>
      </c>
    </row>
    <row r="358" spans="1:8" hidden="1">
      <c r="A358" s="308"/>
      <c r="B358" s="308"/>
      <c r="C358" s="27" t="s">
        <v>100</v>
      </c>
      <c r="D358" s="26">
        <v>745</v>
      </c>
      <c r="E358" s="26">
        <v>790</v>
      </c>
      <c r="F358" s="26">
        <v>794</v>
      </c>
      <c r="G358" s="25">
        <v>846</v>
      </c>
      <c r="H358" s="25">
        <v>862</v>
      </c>
    </row>
    <row r="359" spans="1:8" hidden="1">
      <c r="A359" s="308"/>
      <c r="B359" s="308"/>
      <c r="C359" s="27" t="s">
        <v>99</v>
      </c>
      <c r="D359" s="26">
        <v>34</v>
      </c>
      <c r="E359" s="26">
        <v>17</v>
      </c>
      <c r="F359" s="26">
        <v>15</v>
      </c>
      <c r="G359" s="25">
        <v>7</v>
      </c>
      <c r="H359" s="25">
        <v>7</v>
      </c>
    </row>
    <row r="360" spans="1:8" hidden="1">
      <c r="A360" s="308"/>
      <c r="B360" s="307" t="s">
        <v>80</v>
      </c>
      <c r="C360" s="27" t="s">
        <v>103</v>
      </c>
      <c r="D360" s="26">
        <v>91</v>
      </c>
      <c r="E360" s="26">
        <v>104</v>
      </c>
      <c r="F360" s="26">
        <v>103</v>
      </c>
      <c r="G360" s="25">
        <v>122</v>
      </c>
      <c r="H360" s="25">
        <v>112</v>
      </c>
    </row>
    <row r="361" spans="1:8" hidden="1">
      <c r="A361" s="308"/>
      <c r="B361" s="308"/>
      <c r="C361" s="27" t="s">
        <v>102</v>
      </c>
      <c r="D361" s="26">
        <v>48</v>
      </c>
      <c r="E361" s="26">
        <v>43</v>
      </c>
      <c r="F361" s="26">
        <v>36</v>
      </c>
      <c r="G361" s="25">
        <v>45</v>
      </c>
      <c r="H361" s="25">
        <v>49</v>
      </c>
    </row>
    <row r="362" spans="1:8" hidden="1">
      <c r="A362" s="308"/>
      <c r="B362" s="308"/>
      <c r="C362" s="27" t="s">
        <v>101</v>
      </c>
      <c r="D362" s="26">
        <v>53</v>
      </c>
      <c r="E362" s="26">
        <v>57</v>
      </c>
      <c r="F362" s="26">
        <v>57</v>
      </c>
      <c r="G362" s="25">
        <v>63</v>
      </c>
      <c r="H362" s="25">
        <v>66</v>
      </c>
    </row>
    <row r="363" spans="1:8" hidden="1">
      <c r="A363" s="308"/>
      <c r="B363" s="308"/>
      <c r="C363" s="27" t="s">
        <v>100</v>
      </c>
      <c r="D363" s="26">
        <v>716</v>
      </c>
      <c r="E363" s="26">
        <v>706</v>
      </c>
      <c r="F363" s="26">
        <v>715</v>
      </c>
      <c r="G363" s="25">
        <v>707</v>
      </c>
      <c r="H363" s="25">
        <v>725</v>
      </c>
    </row>
    <row r="364" spans="1:8" hidden="1">
      <c r="A364" s="308"/>
      <c r="B364" s="308"/>
      <c r="C364" s="27" t="s">
        <v>99</v>
      </c>
      <c r="D364" s="26">
        <v>44</v>
      </c>
      <c r="E364" s="26">
        <v>42</v>
      </c>
      <c r="F364" s="26">
        <v>44</v>
      </c>
      <c r="G364" s="25">
        <v>34</v>
      </c>
      <c r="H364" s="25">
        <v>34</v>
      </c>
    </row>
    <row r="365" spans="1:8" hidden="1">
      <c r="A365" s="308"/>
      <c r="B365" s="307" t="s">
        <v>81</v>
      </c>
      <c r="C365" s="27" t="s">
        <v>103</v>
      </c>
      <c r="D365" s="26">
        <v>311</v>
      </c>
      <c r="E365" s="26">
        <v>314</v>
      </c>
      <c r="F365" s="26">
        <v>361</v>
      </c>
      <c r="G365" s="25">
        <v>393</v>
      </c>
      <c r="H365" s="25">
        <v>439</v>
      </c>
    </row>
    <row r="366" spans="1:8" hidden="1">
      <c r="A366" s="308"/>
      <c r="B366" s="308"/>
      <c r="C366" s="27" t="s">
        <v>102</v>
      </c>
      <c r="D366" s="26">
        <v>66</v>
      </c>
      <c r="E366" s="26">
        <v>71</v>
      </c>
      <c r="F366" s="26">
        <v>75</v>
      </c>
      <c r="G366" s="25">
        <v>95</v>
      </c>
      <c r="H366" s="25">
        <v>68</v>
      </c>
    </row>
    <row r="367" spans="1:8" hidden="1">
      <c r="A367" s="308"/>
      <c r="B367" s="308"/>
      <c r="C367" s="27" t="s">
        <v>101</v>
      </c>
      <c r="D367" s="26">
        <v>104</v>
      </c>
      <c r="E367" s="26">
        <v>106</v>
      </c>
      <c r="F367" s="26">
        <v>118</v>
      </c>
      <c r="G367" s="25">
        <v>128</v>
      </c>
      <c r="H367" s="25">
        <v>143</v>
      </c>
    </row>
    <row r="368" spans="1:8" hidden="1">
      <c r="A368" s="308"/>
      <c r="B368" s="308"/>
      <c r="C368" s="27" t="s">
        <v>100</v>
      </c>
      <c r="D368" s="26">
        <v>1090</v>
      </c>
      <c r="E368" s="26">
        <v>1150</v>
      </c>
      <c r="F368" s="26">
        <v>1206</v>
      </c>
      <c r="G368" s="25">
        <v>1286</v>
      </c>
      <c r="H368" s="25">
        <v>1543</v>
      </c>
    </row>
    <row r="369" spans="1:8" hidden="1">
      <c r="A369" s="308"/>
      <c r="B369" s="308"/>
      <c r="C369" s="27" t="s">
        <v>99</v>
      </c>
      <c r="D369" s="26">
        <v>29</v>
      </c>
      <c r="E369" s="26">
        <v>27</v>
      </c>
      <c r="F369" s="26">
        <v>35</v>
      </c>
      <c r="G369" s="25">
        <v>19</v>
      </c>
      <c r="H369" s="25">
        <v>17</v>
      </c>
    </row>
    <row r="370" spans="1:8" hidden="1">
      <c r="A370" s="308"/>
      <c r="B370" s="307" t="s">
        <v>82</v>
      </c>
      <c r="C370" s="27" t="s">
        <v>103</v>
      </c>
      <c r="D370" s="26">
        <v>465</v>
      </c>
      <c r="E370" s="26">
        <v>484</v>
      </c>
      <c r="F370" s="26">
        <v>475</v>
      </c>
      <c r="G370" s="25">
        <v>556</v>
      </c>
      <c r="H370" s="25">
        <v>577</v>
      </c>
    </row>
    <row r="371" spans="1:8" hidden="1">
      <c r="A371" s="308"/>
      <c r="B371" s="308"/>
      <c r="C371" s="27" t="s">
        <v>102</v>
      </c>
      <c r="D371" s="26">
        <v>96</v>
      </c>
      <c r="E371" s="26">
        <v>104</v>
      </c>
      <c r="F371" s="26">
        <v>98</v>
      </c>
      <c r="G371" s="25">
        <v>155</v>
      </c>
      <c r="H371" s="25">
        <v>132</v>
      </c>
    </row>
    <row r="372" spans="1:8" hidden="1">
      <c r="A372" s="308"/>
      <c r="B372" s="308"/>
      <c r="C372" s="27" t="s">
        <v>101</v>
      </c>
      <c r="D372" s="26">
        <v>225</v>
      </c>
      <c r="E372" s="26">
        <v>226</v>
      </c>
      <c r="F372" s="26">
        <v>236</v>
      </c>
      <c r="G372" s="25">
        <v>250</v>
      </c>
      <c r="H372" s="25">
        <v>275</v>
      </c>
    </row>
    <row r="373" spans="1:8" hidden="1">
      <c r="A373" s="308"/>
      <c r="B373" s="308"/>
      <c r="C373" s="27" t="s">
        <v>100</v>
      </c>
      <c r="D373" s="26">
        <v>2744</v>
      </c>
      <c r="E373" s="26">
        <v>2619</v>
      </c>
      <c r="F373" s="26">
        <v>2574</v>
      </c>
      <c r="G373" s="25">
        <v>2709</v>
      </c>
      <c r="H373" s="25">
        <v>2710</v>
      </c>
    </row>
    <row r="374" spans="1:8" hidden="1">
      <c r="A374" s="308"/>
      <c r="B374" s="308"/>
      <c r="C374" s="27" t="s">
        <v>99</v>
      </c>
      <c r="D374" s="26">
        <v>85</v>
      </c>
      <c r="E374" s="26">
        <v>74</v>
      </c>
      <c r="F374" s="26">
        <v>100</v>
      </c>
      <c r="G374" s="25">
        <v>153</v>
      </c>
      <c r="H374" s="25">
        <v>125</v>
      </c>
    </row>
    <row r="375" spans="1:8" hidden="1">
      <c r="A375" s="308"/>
      <c r="B375" s="307" t="s">
        <v>83</v>
      </c>
      <c r="C375" s="27" t="s">
        <v>103</v>
      </c>
      <c r="D375" s="26">
        <v>60</v>
      </c>
      <c r="E375" s="26">
        <v>64</v>
      </c>
      <c r="F375" s="26">
        <v>57</v>
      </c>
      <c r="G375" s="25">
        <v>66</v>
      </c>
      <c r="H375" s="25">
        <v>67</v>
      </c>
    </row>
    <row r="376" spans="1:8" hidden="1">
      <c r="A376" s="308"/>
      <c r="B376" s="308"/>
      <c r="C376" s="27" t="s">
        <v>102</v>
      </c>
      <c r="D376" s="26">
        <v>26</v>
      </c>
      <c r="E376" s="26">
        <v>30</v>
      </c>
      <c r="F376" s="26">
        <v>23</v>
      </c>
      <c r="G376" s="25">
        <v>35</v>
      </c>
      <c r="H376" s="25">
        <v>35</v>
      </c>
    </row>
    <row r="377" spans="1:8" hidden="1">
      <c r="A377" s="308"/>
      <c r="B377" s="308"/>
      <c r="C377" s="27" t="s">
        <v>101</v>
      </c>
      <c r="D377" s="26">
        <v>32</v>
      </c>
      <c r="E377" s="26">
        <v>37</v>
      </c>
      <c r="F377" s="26">
        <v>31</v>
      </c>
      <c r="G377" s="25">
        <v>41</v>
      </c>
      <c r="H377" s="25">
        <v>43</v>
      </c>
    </row>
    <row r="378" spans="1:8" hidden="1">
      <c r="A378" s="308"/>
      <c r="B378" s="308"/>
      <c r="C378" s="27" t="s">
        <v>100</v>
      </c>
      <c r="D378" s="26">
        <v>474</v>
      </c>
      <c r="E378" s="26">
        <v>470</v>
      </c>
      <c r="F378" s="26">
        <v>467</v>
      </c>
      <c r="G378" s="25">
        <v>471</v>
      </c>
      <c r="H378" s="25">
        <v>469</v>
      </c>
    </row>
    <row r="379" spans="1:8" hidden="1">
      <c r="A379" s="308"/>
      <c r="B379" s="308"/>
      <c r="C379" s="27" t="s">
        <v>99</v>
      </c>
      <c r="D379" s="26">
        <v>22</v>
      </c>
      <c r="E379" s="26">
        <v>10</v>
      </c>
      <c r="F379" s="26">
        <v>9</v>
      </c>
      <c r="G379" s="25">
        <v>7</v>
      </c>
      <c r="H379" s="25">
        <v>4</v>
      </c>
    </row>
    <row r="380" spans="1:8" hidden="1">
      <c r="A380" s="308"/>
      <c r="B380" s="307" t="s">
        <v>84</v>
      </c>
      <c r="C380" s="27" t="s">
        <v>103</v>
      </c>
      <c r="D380" s="26">
        <v>168</v>
      </c>
      <c r="E380" s="26">
        <v>169</v>
      </c>
      <c r="F380" s="26">
        <v>159</v>
      </c>
      <c r="G380" s="25">
        <v>176</v>
      </c>
      <c r="H380" s="25">
        <v>187</v>
      </c>
    </row>
    <row r="381" spans="1:8" hidden="1">
      <c r="A381" s="308"/>
      <c r="B381" s="308"/>
      <c r="C381" s="27" t="s">
        <v>102</v>
      </c>
      <c r="D381" s="26">
        <v>48</v>
      </c>
      <c r="E381" s="26">
        <v>48</v>
      </c>
      <c r="F381" s="26">
        <v>51</v>
      </c>
      <c r="G381" s="25">
        <v>68</v>
      </c>
      <c r="H381" s="25">
        <v>57</v>
      </c>
    </row>
    <row r="382" spans="1:8" hidden="1">
      <c r="A382" s="308"/>
      <c r="B382" s="308"/>
      <c r="C382" s="27" t="s">
        <v>101</v>
      </c>
      <c r="D382" s="26">
        <v>86</v>
      </c>
      <c r="E382" s="26">
        <v>90</v>
      </c>
      <c r="F382" s="26">
        <v>93</v>
      </c>
      <c r="G382" s="25">
        <v>98</v>
      </c>
      <c r="H382" s="25">
        <v>97</v>
      </c>
    </row>
    <row r="383" spans="1:8" hidden="1">
      <c r="A383" s="308"/>
      <c r="B383" s="308"/>
      <c r="C383" s="27" t="s">
        <v>100</v>
      </c>
      <c r="D383" s="26">
        <v>1010</v>
      </c>
      <c r="E383" s="26">
        <v>1034</v>
      </c>
      <c r="F383" s="26">
        <v>1073</v>
      </c>
      <c r="G383" s="25">
        <v>1084</v>
      </c>
      <c r="H383" s="25">
        <v>1093</v>
      </c>
    </row>
    <row r="384" spans="1:8" hidden="1">
      <c r="A384" s="308"/>
      <c r="B384" s="308"/>
      <c r="C384" s="27" t="s">
        <v>99</v>
      </c>
      <c r="D384" s="26">
        <v>38</v>
      </c>
      <c r="E384" s="26">
        <v>27</v>
      </c>
      <c r="F384" s="26">
        <v>23</v>
      </c>
      <c r="G384" s="25">
        <v>15</v>
      </c>
      <c r="H384" s="25">
        <v>13</v>
      </c>
    </row>
    <row r="385" spans="1:8" hidden="1">
      <c r="A385" s="308"/>
      <c r="B385" s="307" t="s">
        <v>85</v>
      </c>
      <c r="C385" s="27" t="s">
        <v>103</v>
      </c>
      <c r="D385" s="26">
        <v>897</v>
      </c>
      <c r="E385" s="26">
        <v>933</v>
      </c>
      <c r="F385" s="26">
        <v>1088</v>
      </c>
      <c r="G385" s="25">
        <v>1149</v>
      </c>
      <c r="H385" s="25">
        <v>1176</v>
      </c>
    </row>
    <row r="386" spans="1:8" hidden="1">
      <c r="A386" s="308"/>
      <c r="B386" s="308"/>
      <c r="C386" s="27" t="s">
        <v>102</v>
      </c>
      <c r="D386" s="26">
        <v>213</v>
      </c>
      <c r="E386" s="26">
        <v>229</v>
      </c>
      <c r="F386" s="26">
        <v>233</v>
      </c>
      <c r="G386" s="25">
        <v>202</v>
      </c>
      <c r="H386" s="25">
        <v>244</v>
      </c>
    </row>
    <row r="387" spans="1:8" hidden="1">
      <c r="A387" s="308"/>
      <c r="B387" s="308"/>
      <c r="C387" s="27" t="s">
        <v>101</v>
      </c>
      <c r="D387" s="26">
        <v>273</v>
      </c>
      <c r="E387" s="26">
        <v>276</v>
      </c>
      <c r="F387" s="26">
        <v>294</v>
      </c>
      <c r="G387" s="25">
        <v>285</v>
      </c>
      <c r="H387" s="25">
        <v>289</v>
      </c>
    </row>
    <row r="388" spans="1:8" hidden="1">
      <c r="A388" s="308"/>
      <c r="B388" s="308"/>
      <c r="C388" s="27" t="s">
        <v>100</v>
      </c>
      <c r="D388" s="26">
        <v>4486</v>
      </c>
      <c r="E388" s="26">
        <v>4498</v>
      </c>
      <c r="F388" s="26">
        <v>4795</v>
      </c>
      <c r="G388" s="25">
        <v>4768</v>
      </c>
      <c r="H388" s="25">
        <v>4824</v>
      </c>
    </row>
    <row r="389" spans="1:8" hidden="1">
      <c r="A389" s="308"/>
      <c r="B389" s="308"/>
      <c r="C389" s="27" t="s">
        <v>99</v>
      </c>
      <c r="D389" s="26">
        <v>186</v>
      </c>
      <c r="E389" s="26">
        <v>82</v>
      </c>
      <c r="F389" s="26">
        <v>67</v>
      </c>
      <c r="G389" s="25">
        <v>53</v>
      </c>
      <c r="H389" s="25">
        <v>48</v>
      </c>
    </row>
    <row r="390" spans="1:8" hidden="1">
      <c r="A390" s="308"/>
      <c r="B390" s="307" t="s">
        <v>86</v>
      </c>
      <c r="C390" s="27" t="s">
        <v>103</v>
      </c>
      <c r="D390" s="26">
        <v>78</v>
      </c>
      <c r="E390" s="26">
        <v>84</v>
      </c>
      <c r="F390" s="26">
        <v>78</v>
      </c>
      <c r="G390" s="25">
        <v>89</v>
      </c>
      <c r="H390" s="25">
        <v>94</v>
      </c>
    </row>
    <row r="391" spans="1:8" hidden="1">
      <c r="A391" s="308"/>
      <c r="B391" s="308"/>
      <c r="C391" s="27" t="s">
        <v>102</v>
      </c>
      <c r="D391" s="26">
        <v>33</v>
      </c>
      <c r="E391" s="26">
        <v>38</v>
      </c>
      <c r="F391" s="26">
        <v>36</v>
      </c>
      <c r="G391" s="25">
        <v>40</v>
      </c>
      <c r="H391" s="25">
        <v>43</v>
      </c>
    </row>
    <row r="392" spans="1:8" hidden="1">
      <c r="A392" s="308"/>
      <c r="B392" s="308"/>
      <c r="C392" s="27" t="s">
        <v>101</v>
      </c>
      <c r="D392" s="26">
        <v>49</v>
      </c>
      <c r="E392" s="26">
        <v>51</v>
      </c>
      <c r="F392" s="26">
        <v>52</v>
      </c>
      <c r="G392" s="25">
        <v>58</v>
      </c>
      <c r="H392" s="25">
        <v>60</v>
      </c>
    </row>
    <row r="393" spans="1:8" hidden="1">
      <c r="A393" s="308"/>
      <c r="B393" s="308"/>
      <c r="C393" s="27" t="s">
        <v>100</v>
      </c>
      <c r="D393" s="26">
        <v>756</v>
      </c>
      <c r="E393" s="26">
        <v>761</v>
      </c>
      <c r="F393" s="26">
        <v>741</v>
      </c>
      <c r="G393" s="25">
        <v>728</v>
      </c>
      <c r="H393" s="25">
        <v>776</v>
      </c>
    </row>
    <row r="394" spans="1:8" hidden="1">
      <c r="A394" s="308"/>
      <c r="B394" s="308"/>
      <c r="C394" s="27" t="s">
        <v>99</v>
      </c>
      <c r="D394" s="26">
        <v>19</v>
      </c>
      <c r="E394" s="26">
        <v>8</v>
      </c>
      <c r="F394" s="26">
        <v>8</v>
      </c>
      <c r="G394" s="25">
        <v>6</v>
      </c>
      <c r="H394" s="25">
        <v>6</v>
      </c>
    </row>
    <row r="395" spans="1:8" hidden="1">
      <c r="A395" s="308"/>
      <c r="B395" s="307" t="s">
        <v>87</v>
      </c>
      <c r="C395" s="27" t="s">
        <v>103</v>
      </c>
      <c r="D395" s="26">
        <v>226</v>
      </c>
      <c r="E395" s="26">
        <v>250</v>
      </c>
      <c r="F395" s="26">
        <v>246</v>
      </c>
      <c r="G395" s="25">
        <v>266</v>
      </c>
      <c r="H395" s="25">
        <v>299</v>
      </c>
    </row>
    <row r="396" spans="1:8" hidden="1">
      <c r="A396" s="308"/>
      <c r="B396" s="308"/>
      <c r="C396" s="27" t="s">
        <v>102</v>
      </c>
      <c r="D396" s="26">
        <v>81</v>
      </c>
      <c r="E396" s="26">
        <v>85</v>
      </c>
      <c r="F396" s="26">
        <v>79</v>
      </c>
      <c r="G396" s="25">
        <v>96</v>
      </c>
      <c r="H396" s="25">
        <v>102</v>
      </c>
    </row>
    <row r="397" spans="1:8" hidden="1">
      <c r="A397" s="308"/>
      <c r="B397" s="308"/>
      <c r="C397" s="27" t="s">
        <v>101</v>
      </c>
      <c r="D397" s="26">
        <v>127</v>
      </c>
      <c r="E397" s="26">
        <v>130</v>
      </c>
      <c r="F397" s="26">
        <v>137</v>
      </c>
      <c r="G397" s="25">
        <v>141</v>
      </c>
      <c r="H397" s="25">
        <v>158</v>
      </c>
    </row>
    <row r="398" spans="1:8" hidden="1">
      <c r="A398" s="308"/>
      <c r="B398" s="308"/>
      <c r="C398" s="27" t="s">
        <v>100</v>
      </c>
      <c r="D398" s="26">
        <v>1411</v>
      </c>
      <c r="E398" s="26">
        <v>1439</v>
      </c>
      <c r="F398" s="26">
        <v>1449</v>
      </c>
      <c r="G398" s="25">
        <v>1479</v>
      </c>
      <c r="H398" s="25">
        <v>1523</v>
      </c>
    </row>
    <row r="399" spans="1:8" hidden="1">
      <c r="A399" s="308"/>
      <c r="B399" s="308"/>
      <c r="C399" s="27" t="s">
        <v>99</v>
      </c>
      <c r="D399" s="26">
        <v>57</v>
      </c>
      <c r="E399" s="26">
        <v>29</v>
      </c>
      <c r="F399" s="26">
        <v>24</v>
      </c>
      <c r="G399" s="25">
        <v>16</v>
      </c>
      <c r="H399" s="25">
        <v>14</v>
      </c>
    </row>
    <row r="400" spans="1:8" hidden="1">
      <c r="A400" s="308"/>
      <c r="B400" s="307" t="s">
        <v>88</v>
      </c>
      <c r="C400" s="27" t="s">
        <v>103</v>
      </c>
      <c r="D400" s="26">
        <v>110</v>
      </c>
      <c r="E400" s="26">
        <v>140</v>
      </c>
      <c r="F400" s="26">
        <v>124</v>
      </c>
      <c r="G400" s="25">
        <v>142</v>
      </c>
      <c r="H400" s="25">
        <v>143</v>
      </c>
    </row>
    <row r="401" spans="1:8" hidden="1">
      <c r="A401" s="308"/>
      <c r="B401" s="308"/>
      <c r="C401" s="27" t="s">
        <v>102</v>
      </c>
      <c r="D401" s="26">
        <v>56</v>
      </c>
      <c r="E401" s="26">
        <v>60</v>
      </c>
      <c r="F401" s="26">
        <v>56</v>
      </c>
      <c r="G401" s="25">
        <v>76</v>
      </c>
      <c r="H401" s="25">
        <v>78</v>
      </c>
    </row>
    <row r="402" spans="1:8" hidden="1">
      <c r="A402" s="308"/>
      <c r="B402" s="308"/>
      <c r="C402" s="27" t="s">
        <v>101</v>
      </c>
      <c r="D402" s="26">
        <v>85</v>
      </c>
      <c r="E402" s="26">
        <v>98</v>
      </c>
      <c r="F402" s="26">
        <v>104</v>
      </c>
      <c r="G402" s="25">
        <v>103</v>
      </c>
      <c r="H402" s="25">
        <v>106</v>
      </c>
    </row>
    <row r="403" spans="1:8" hidden="1">
      <c r="A403" s="308"/>
      <c r="B403" s="308"/>
      <c r="C403" s="27" t="s">
        <v>100</v>
      </c>
      <c r="D403" s="26">
        <v>1088</v>
      </c>
      <c r="E403" s="26">
        <v>1101</v>
      </c>
      <c r="F403" s="26">
        <v>1115</v>
      </c>
      <c r="G403" s="25">
        <v>1112</v>
      </c>
      <c r="H403" s="25">
        <v>1124</v>
      </c>
    </row>
    <row r="404" spans="1:8" hidden="1">
      <c r="A404" s="308"/>
      <c r="B404" s="308"/>
      <c r="C404" s="27" t="s">
        <v>99</v>
      </c>
      <c r="D404" s="26">
        <v>25</v>
      </c>
      <c r="E404" s="26">
        <v>16</v>
      </c>
      <c r="F404" s="26">
        <v>15</v>
      </c>
      <c r="G404" s="25">
        <v>11</v>
      </c>
      <c r="H404" s="25">
        <v>11</v>
      </c>
    </row>
    <row r="405" spans="1:8" hidden="1">
      <c r="A405" s="308"/>
      <c r="B405" s="307" t="s">
        <v>89</v>
      </c>
      <c r="C405" s="27" t="s">
        <v>103</v>
      </c>
      <c r="D405" s="26">
        <v>177</v>
      </c>
      <c r="E405" s="26">
        <v>180</v>
      </c>
      <c r="F405" s="26">
        <v>169</v>
      </c>
      <c r="G405" s="25">
        <v>196</v>
      </c>
      <c r="H405" s="25">
        <v>200</v>
      </c>
    </row>
    <row r="406" spans="1:8" hidden="1">
      <c r="A406" s="308"/>
      <c r="B406" s="308"/>
      <c r="C406" s="27" t="s">
        <v>102</v>
      </c>
      <c r="D406" s="26">
        <v>59</v>
      </c>
      <c r="E406" s="26">
        <v>62</v>
      </c>
      <c r="F406" s="26">
        <v>63</v>
      </c>
      <c r="G406" s="25">
        <v>75</v>
      </c>
      <c r="H406" s="25">
        <v>73</v>
      </c>
    </row>
    <row r="407" spans="1:8" hidden="1">
      <c r="A407" s="308"/>
      <c r="B407" s="308"/>
      <c r="C407" s="27" t="s">
        <v>101</v>
      </c>
      <c r="D407" s="26">
        <v>90</v>
      </c>
      <c r="E407" s="26">
        <v>96</v>
      </c>
      <c r="F407" s="26">
        <v>94</v>
      </c>
      <c r="G407" s="25">
        <v>100</v>
      </c>
      <c r="H407" s="25">
        <v>106</v>
      </c>
    </row>
    <row r="408" spans="1:8" hidden="1">
      <c r="A408" s="308"/>
      <c r="B408" s="308"/>
      <c r="C408" s="27" t="s">
        <v>100</v>
      </c>
      <c r="D408" s="26">
        <v>1542</v>
      </c>
      <c r="E408" s="26">
        <v>1843</v>
      </c>
      <c r="F408" s="26">
        <v>1850</v>
      </c>
      <c r="G408" s="25">
        <v>1838</v>
      </c>
      <c r="H408" s="25">
        <v>1854</v>
      </c>
    </row>
    <row r="409" spans="1:8" hidden="1">
      <c r="A409" s="308"/>
      <c r="B409" s="308"/>
      <c r="C409" s="27" t="s">
        <v>99</v>
      </c>
      <c r="D409" s="26">
        <v>56</v>
      </c>
      <c r="E409" s="26">
        <v>20</v>
      </c>
      <c r="F409" s="26">
        <v>15</v>
      </c>
      <c r="G409" s="25">
        <v>3</v>
      </c>
      <c r="H409" s="25">
        <v>3</v>
      </c>
    </row>
    <row r="410" spans="1:8" hidden="1">
      <c r="A410" s="308"/>
      <c r="B410" s="307" t="s">
        <v>90</v>
      </c>
      <c r="C410" s="27" t="s">
        <v>103</v>
      </c>
      <c r="D410" s="26">
        <v>183</v>
      </c>
      <c r="E410" s="26">
        <v>187</v>
      </c>
      <c r="F410" s="26">
        <v>178</v>
      </c>
      <c r="G410" s="25">
        <v>209</v>
      </c>
      <c r="H410" s="25">
        <v>207</v>
      </c>
    </row>
    <row r="411" spans="1:8" hidden="1">
      <c r="A411" s="308"/>
      <c r="B411" s="308"/>
      <c r="C411" s="27" t="s">
        <v>102</v>
      </c>
      <c r="D411" s="26">
        <v>51</v>
      </c>
      <c r="E411" s="26">
        <v>54</v>
      </c>
      <c r="F411" s="26">
        <v>58</v>
      </c>
      <c r="G411" s="25">
        <v>72</v>
      </c>
      <c r="H411" s="25">
        <v>56</v>
      </c>
    </row>
    <row r="412" spans="1:8" hidden="1">
      <c r="A412" s="308"/>
      <c r="B412" s="308"/>
      <c r="C412" s="27" t="s">
        <v>101</v>
      </c>
      <c r="D412" s="26">
        <v>93</v>
      </c>
      <c r="E412" s="26">
        <v>95</v>
      </c>
      <c r="F412" s="26">
        <v>94</v>
      </c>
      <c r="G412" s="25">
        <v>102</v>
      </c>
      <c r="H412" s="25">
        <v>94</v>
      </c>
    </row>
    <row r="413" spans="1:8" hidden="1">
      <c r="A413" s="308"/>
      <c r="B413" s="308"/>
      <c r="C413" s="27" t="s">
        <v>100</v>
      </c>
      <c r="D413" s="26">
        <v>1656</v>
      </c>
      <c r="E413" s="26">
        <v>1674</v>
      </c>
      <c r="F413" s="26">
        <v>1659</v>
      </c>
      <c r="G413" s="25">
        <v>1632</v>
      </c>
      <c r="H413" s="25">
        <v>1691</v>
      </c>
    </row>
    <row r="414" spans="1:8" hidden="1">
      <c r="A414" s="308"/>
      <c r="B414" s="308"/>
      <c r="C414" s="27" t="s">
        <v>99</v>
      </c>
      <c r="D414" s="26">
        <v>80</v>
      </c>
      <c r="E414" s="26">
        <v>53</v>
      </c>
      <c r="F414" s="26">
        <v>42</v>
      </c>
      <c r="G414" s="25">
        <v>34</v>
      </c>
      <c r="H414" s="25">
        <v>28</v>
      </c>
    </row>
    <row r="415" spans="1:8" hidden="1">
      <c r="A415" s="308"/>
      <c r="B415" s="307" t="s">
        <v>91</v>
      </c>
      <c r="C415" s="27" t="s">
        <v>103</v>
      </c>
      <c r="D415" s="26">
        <v>176</v>
      </c>
      <c r="E415" s="26">
        <v>194</v>
      </c>
      <c r="F415" s="26">
        <v>188</v>
      </c>
      <c r="G415" s="25">
        <v>222</v>
      </c>
      <c r="H415" s="25">
        <v>235</v>
      </c>
    </row>
    <row r="416" spans="1:8" hidden="1">
      <c r="A416" s="308"/>
      <c r="B416" s="308"/>
      <c r="C416" s="27" t="s">
        <v>102</v>
      </c>
      <c r="D416" s="26">
        <v>42</v>
      </c>
      <c r="E416" s="26">
        <v>45</v>
      </c>
      <c r="F416" s="26">
        <v>40</v>
      </c>
      <c r="G416" s="25">
        <v>51</v>
      </c>
      <c r="H416" s="25">
        <v>59</v>
      </c>
    </row>
    <row r="417" spans="1:8" hidden="1">
      <c r="A417" s="308"/>
      <c r="B417" s="308"/>
      <c r="C417" s="27" t="s">
        <v>101</v>
      </c>
      <c r="D417" s="26">
        <v>106</v>
      </c>
      <c r="E417" s="26">
        <v>105</v>
      </c>
      <c r="F417" s="26">
        <v>101</v>
      </c>
      <c r="G417" s="25">
        <v>117</v>
      </c>
      <c r="H417" s="25">
        <v>117</v>
      </c>
    </row>
    <row r="418" spans="1:8" hidden="1">
      <c r="A418" s="308"/>
      <c r="B418" s="308"/>
      <c r="C418" s="27" t="s">
        <v>100</v>
      </c>
      <c r="D418" s="26">
        <v>2011</v>
      </c>
      <c r="E418" s="26">
        <v>2032</v>
      </c>
      <c r="F418" s="26">
        <v>2045</v>
      </c>
      <c r="G418" s="25">
        <v>2017</v>
      </c>
      <c r="H418" s="25">
        <v>2013</v>
      </c>
    </row>
    <row r="419" spans="1:8" hidden="1">
      <c r="A419" s="309"/>
      <c r="B419" s="309"/>
      <c r="C419" s="24" t="s">
        <v>99</v>
      </c>
      <c r="D419" s="23">
        <v>93</v>
      </c>
      <c r="E419" s="23">
        <v>20</v>
      </c>
      <c r="F419" s="23">
        <v>14</v>
      </c>
      <c r="G419" s="22">
        <v>8</v>
      </c>
      <c r="H419" s="22">
        <v>5</v>
      </c>
    </row>
    <row r="420" spans="1:8" s="19" customFormat="1" ht="15" customHeight="1">
      <c r="A420" s="20" t="s">
        <v>98</v>
      </c>
      <c r="B420" s="20"/>
      <c r="C420" s="20"/>
      <c r="D420" s="20"/>
      <c r="E420" s="20"/>
      <c r="F420" s="20"/>
      <c r="G420" s="20"/>
      <c r="H420" s="20"/>
    </row>
    <row r="421" spans="1:8" s="19" customFormat="1" ht="15" customHeight="1">
      <c r="A421" s="21" t="s">
        <v>97</v>
      </c>
      <c r="B421" s="20"/>
      <c r="C421" s="20"/>
      <c r="D421" s="20"/>
      <c r="E421" s="20"/>
      <c r="F421" s="20"/>
      <c r="G421" s="20"/>
      <c r="H421" s="20"/>
    </row>
    <row r="422" spans="1:8" s="19" customFormat="1">
      <c r="A422" s="21" t="s">
        <v>96</v>
      </c>
      <c r="B422" s="20"/>
      <c r="C422" s="20"/>
      <c r="D422" s="20"/>
      <c r="E422" s="20"/>
      <c r="F422" s="20"/>
      <c r="G422" s="20"/>
      <c r="H422" s="20"/>
    </row>
  </sheetData>
  <mergeCells count="93">
    <mergeCell ref="A10:A14"/>
    <mergeCell ref="B10:B14"/>
    <mergeCell ref="A1:G1"/>
    <mergeCell ref="A2:G2"/>
    <mergeCell ref="A3:G3"/>
    <mergeCell ref="A5:A9"/>
    <mergeCell ref="B5:B9"/>
    <mergeCell ref="B85:B89"/>
    <mergeCell ref="A15:A149"/>
    <mergeCell ref="B15:B19"/>
    <mergeCell ref="B20:B24"/>
    <mergeCell ref="B25:B29"/>
    <mergeCell ref="B30:B34"/>
    <mergeCell ref="B35:B39"/>
    <mergeCell ref="B40:B44"/>
    <mergeCell ref="B45:B49"/>
    <mergeCell ref="B50:B54"/>
    <mergeCell ref="B55:B59"/>
    <mergeCell ref="B60:B64"/>
    <mergeCell ref="B65:B69"/>
    <mergeCell ref="B70:B74"/>
    <mergeCell ref="B75:B79"/>
    <mergeCell ref="B80:B84"/>
    <mergeCell ref="B145:B149"/>
    <mergeCell ref="B90:B94"/>
    <mergeCell ref="B95:B99"/>
    <mergeCell ref="B100:B104"/>
    <mergeCell ref="B105:B109"/>
    <mergeCell ref="B110:B114"/>
    <mergeCell ref="B115:B119"/>
    <mergeCell ref="B120:B124"/>
    <mergeCell ref="B125:B129"/>
    <mergeCell ref="B130:B134"/>
    <mergeCell ref="B135:B139"/>
    <mergeCell ref="B140:B144"/>
    <mergeCell ref="B220:B224"/>
    <mergeCell ref="A150:A239"/>
    <mergeCell ref="B150:B154"/>
    <mergeCell ref="B155:B159"/>
    <mergeCell ref="B160:B164"/>
    <mergeCell ref="B165:B169"/>
    <mergeCell ref="B170:B174"/>
    <mergeCell ref="B175:B179"/>
    <mergeCell ref="B180:B184"/>
    <mergeCell ref="B185:B189"/>
    <mergeCell ref="B190:B194"/>
    <mergeCell ref="B195:B199"/>
    <mergeCell ref="B200:B204"/>
    <mergeCell ref="B205:B209"/>
    <mergeCell ref="B210:B214"/>
    <mergeCell ref="B215:B219"/>
    <mergeCell ref="B295:B299"/>
    <mergeCell ref="B225:B229"/>
    <mergeCell ref="B230:B234"/>
    <mergeCell ref="B235:B239"/>
    <mergeCell ref="A240:A304"/>
    <mergeCell ref="B240:B244"/>
    <mergeCell ref="B245:B249"/>
    <mergeCell ref="B250:B254"/>
    <mergeCell ref="B255:B259"/>
    <mergeCell ref="B260:B264"/>
    <mergeCell ref="B265:B269"/>
    <mergeCell ref="B270:B274"/>
    <mergeCell ref="B275:B279"/>
    <mergeCell ref="B280:B284"/>
    <mergeCell ref="B285:B289"/>
    <mergeCell ref="B290:B294"/>
    <mergeCell ref="B300:B304"/>
    <mergeCell ref="B405:B409"/>
    <mergeCell ref="B410:B414"/>
    <mergeCell ref="B415:B419"/>
    <mergeCell ref="A305:A344"/>
    <mergeCell ref="B305:B309"/>
    <mergeCell ref="B310:B314"/>
    <mergeCell ref="B315:B319"/>
    <mergeCell ref="B320:B324"/>
    <mergeCell ref="B325:B329"/>
    <mergeCell ref="B330:B334"/>
    <mergeCell ref="B335:B339"/>
    <mergeCell ref="B340:B344"/>
    <mergeCell ref="A345:A419"/>
    <mergeCell ref="B345:B349"/>
    <mergeCell ref="B350:B354"/>
    <mergeCell ref="B355:B359"/>
    <mergeCell ref="B385:B389"/>
    <mergeCell ref="B390:B394"/>
    <mergeCell ref="B395:B399"/>
    <mergeCell ref="B400:B404"/>
    <mergeCell ref="B360:B364"/>
    <mergeCell ref="B365:B369"/>
    <mergeCell ref="B370:B374"/>
    <mergeCell ref="B375:B379"/>
    <mergeCell ref="B380:B38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7"/>
  <sheetViews>
    <sheetView showGridLines="0" workbookViewId="0">
      <selection activeCell="D20" sqref="D20"/>
    </sheetView>
  </sheetViews>
  <sheetFormatPr defaultColWidth="8.109375" defaultRowHeight="18"/>
  <cols>
    <col min="1" max="1" width="2.44140625" style="31" customWidth="1"/>
    <col min="2" max="2" width="6" style="31" customWidth="1"/>
    <col min="3" max="3" width="3.6640625" style="31" customWidth="1"/>
    <col min="4" max="4" width="33.5546875" style="31" customWidth="1"/>
    <col min="5" max="9" width="8.77734375" style="31" customWidth="1"/>
    <col min="10" max="10" width="2.77734375" style="31" customWidth="1"/>
    <col min="11" max="11" width="0.88671875" style="31" customWidth="1"/>
    <col min="12" max="12" width="38.109375" style="31" customWidth="1"/>
    <col min="13" max="13" width="2" style="31" customWidth="1"/>
    <col min="14" max="14" width="4.21875" style="31" customWidth="1"/>
    <col min="15" max="15" width="3.88671875" style="31" customWidth="1"/>
    <col min="16" max="16" width="8.109375" style="31" customWidth="1"/>
    <col min="17" max="16384" width="8.109375" style="31"/>
  </cols>
  <sheetData>
    <row r="1" spans="1:13" ht="27.6" customHeight="1"/>
    <row r="2" spans="1:13" s="67" customFormat="1" ht="25.8" customHeight="1">
      <c r="A2" s="32"/>
      <c r="B2" s="68" t="s">
        <v>225</v>
      </c>
      <c r="C2" s="69"/>
      <c r="D2" s="68" t="s">
        <v>436</v>
      </c>
      <c r="E2" s="68"/>
      <c r="F2" s="68"/>
      <c r="G2" s="68"/>
      <c r="H2" s="68"/>
      <c r="I2" s="68"/>
      <c r="J2" s="68"/>
      <c r="K2" s="68"/>
      <c r="L2" s="68"/>
    </row>
    <row r="3" spans="1:13" s="35" customFormat="1" ht="25.8" customHeight="1">
      <c r="A3" s="102"/>
      <c r="B3" s="68" t="s">
        <v>224</v>
      </c>
      <c r="C3" s="69"/>
      <c r="D3" s="68" t="s">
        <v>437</v>
      </c>
      <c r="E3" s="70"/>
      <c r="F3" s="70"/>
      <c r="G3" s="70"/>
      <c r="H3" s="70"/>
      <c r="I3" s="70"/>
      <c r="J3" s="70"/>
      <c r="K3" s="70"/>
      <c r="L3" s="70"/>
    </row>
    <row r="4" spans="1:13" s="98" customFormat="1" ht="17.399999999999999" customHeight="1">
      <c r="A4" s="101"/>
      <c r="B4" s="99"/>
      <c r="C4" s="100"/>
      <c r="D4" s="99"/>
      <c r="E4" s="99"/>
      <c r="F4" s="99"/>
      <c r="G4" s="99"/>
      <c r="H4" s="99"/>
      <c r="I4" s="99"/>
      <c r="J4" s="99"/>
      <c r="K4" s="99"/>
      <c r="L4" s="99"/>
    </row>
    <row r="5" spans="1:13" s="33" customFormat="1" ht="22.5" customHeight="1">
      <c r="A5" s="245" t="s">
        <v>223</v>
      </c>
      <c r="B5" s="245"/>
      <c r="C5" s="245"/>
      <c r="D5" s="246"/>
      <c r="E5" s="66">
        <v>2557</v>
      </c>
      <c r="F5" s="66">
        <v>2558</v>
      </c>
      <c r="G5" s="66">
        <v>2559</v>
      </c>
      <c r="H5" s="66">
        <v>2560</v>
      </c>
      <c r="I5" s="66">
        <v>2561</v>
      </c>
      <c r="J5" s="252" t="s">
        <v>222</v>
      </c>
      <c r="K5" s="245"/>
      <c r="L5" s="245"/>
    </row>
    <row r="6" spans="1:13" s="33" customFormat="1" ht="24" customHeight="1">
      <c r="A6" s="247"/>
      <c r="B6" s="247"/>
      <c r="C6" s="247"/>
      <c r="D6" s="248"/>
      <c r="E6" s="65" t="s">
        <v>146</v>
      </c>
      <c r="F6" s="65" t="s">
        <v>145</v>
      </c>
      <c r="G6" s="65" t="s">
        <v>144</v>
      </c>
      <c r="H6" s="65" t="s">
        <v>143</v>
      </c>
      <c r="I6" s="65" t="s">
        <v>435</v>
      </c>
      <c r="J6" s="253"/>
      <c r="K6" s="247"/>
      <c r="L6" s="247"/>
    </row>
    <row r="7" spans="1:13" s="71" customFormat="1" ht="2.4" customHeight="1">
      <c r="A7" s="249"/>
      <c r="B7" s="249"/>
      <c r="C7" s="249"/>
      <c r="D7" s="250"/>
      <c r="E7" s="97"/>
      <c r="F7" s="96"/>
      <c r="G7" s="96"/>
      <c r="H7" s="96"/>
      <c r="I7" s="96"/>
      <c r="J7" s="251"/>
      <c r="K7" s="249"/>
      <c r="L7" s="249"/>
    </row>
    <row r="8" spans="1:13" s="93" customFormat="1" ht="24" customHeight="1">
      <c r="A8" s="243" t="s">
        <v>191</v>
      </c>
      <c r="B8" s="243"/>
      <c r="C8" s="243"/>
      <c r="D8" s="244"/>
      <c r="E8" s="95">
        <v>804725</v>
      </c>
      <c r="F8" s="94">
        <f>SUM(F9:F19)</f>
        <v>363548</v>
      </c>
      <c r="G8" s="94">
        <f>SUM(G9:G21)</f>
        <v>404781</v>
      </c>
      <c r="H8" s="94">
        <f>SUM(H9:H22)</f>
        <v>85186</v>
      </c>
      <c r="I8" s="94">
        <v>93494</v>
      </c>
      <c r="J8" s="254" t="s">
        <v>190</v>
      </c>
      <c r="K8" s="243"/>
      <c r="L8" s="243"/>
      <c r="M8" s="243"/>
    </row>
    <row r="9" spans="1:13" s="48" customFormat="1" ht="24" customHeight="1">
      <c r="A9" s="56" t="s">
        <v>188</v>
      </c>
      <c r="B9" s="88" t="s">
        <v>221</v>
      </c>
      <c r="C9" s="91"/>
      <c r="D9" s="91"/>
      <c r="E9" s="90">
        <v>65434</v>
      </c>
      <c r="F9" s="90">
        <v>95858</v>
      </c>
      <c r="G9" s="90">
        <v>112894</v>
      </c>
      <c r="H9" s="90" t="s">
        <v>195</v>
      </c>
      <c r="I9" s="90" t="s">
        <v>195</v>
      </c>
      <c r="J9" s="56" t="s">
        <v>188</v>
      </c>
      <c r="K9" s="88" t="s">
        <v>220</v>
      </c>
      <c r="L9" s="91"/>
    </row>
    <row r="10" spans="1:13" s="48" customFormat="1" ht="24" customHeight="1">
      <c r="A10" s="56" t="s">
        <v>185</v>
      </c>
      <c r="B10" s="88" t="s">
        <v>219</v>
      </c>
      <c r="C10" s="91"/>
      <c r="D10" s="92"/>
      <c r="E10" s="90">
        <v>34117</v>
      </c>
      <c r="F10" s="90">
        <v>49009</v>
      </c>
      <c r="G10" s="90">
        <v>53061</v>
      </c>
      <c r="H10" s="90" t="s">
        <v>195</v>
      </c>
      <c r="I10" s="90" t="s">
        <v>195</v>
      </c>
      <c r="J10" s="56" t="s">
        <v>185</v>
      </c>
      <c r="K10" s="88" t="s">
        <v>218</v>
      </c>
      <c r="L10" s="91"/>
    </row>
    <row r="11" spans="1:13" s="48" customFormat="1" ht="21.75" customHeight="1">
      <c r="A11" s="56" t="s">
        <v>182</v>
      </c>
      <c r="B11" s="88" t="s">
        <v>217</v>
      </c>
      <c r="D11" s="92"/>
      <c r="E11" s="90">
        <v>23711</v>
      </c>
      <c r="F11" s="90">
        <v>37399</v>
      </c>
      <c r="G11" s="90">
        <v>42403</v>
      </c>
      <c r="H11" s="90">
        <v>7158</v>
      </c>
      <c r="I11" s="90">
        <v>7664</v>
      </c>
      <c r="J11" s="56" t="s">
        <v>182</v>
      </c>
      <c r="K11" s="48" t="s">
        <v>216</v>
      </c>
    </row>
    <row r="12" spans="1:13" s="48" customFormat="1" ht="21.75" customHeight="1">
      <c r="A12" s="56" t="s">
        <v>177</v>
      </c>
      <c r="B12" s="88" t="s">
        <v>215</v>
      </c>
      <c r="C12" s="91"/>
      <c r="D12" s="91"/>
      <c r="E12" s="90">
        <v>23641</v>
      </c>
      <c r="F12" s="90">
        <v>31946</v>
      </c>
      <c r="G12" s="90">
        <v>35702</v>
      </c>
      <c r="H12" s="90" t="s">
        <v>195</v>
      </c>
      <c r="I12" s="90" t="s">
        <v>195</v>
      </c>
      <c r="J12" s="56" t="s">
        <v>177</v>
      </c>
      <c r="K12" s="88" t="s">
        <v>214</v>
      </c>
      <c r="L12" s="91"/>
    </row>
    <row r="13" spans="1:13" s="48" customFormat="1" ht="21.75" customHeight="1">
      <c r="A13" s="56" t="s">
        <v>174</v>
      </c>
      <c r="B13" s="48" t="s">
        <v>213</v>
      </c>
      <c r="E13" s="90">
        <v>20634</v>
      </c>
      <c r="F13" s="90">
        <v>31780</v>
      </c>
      <c r="G13" s="90">
        <v>37241</v>
      </c>
      <c r="H13" s="90" t="s">
        <v>195</v>
      </c>
      <c r="I13" s="90" t="s">
        <v>195</v>
      </c>
      <c r="J13" s="56" t="s">
        <v>174</v>
      </c>
      <c r="K13" s="48" t="s">
        <v>212</v>
      </c>
    </row>
    <row r="14" spans="1:13" s="48" customFormat="1" ht="21.75" customHeight="1">
      <c r="A14" s="56" t="s">
        <v>171</v>
      </c>
      <c r="B14" s="48" t="s">
        <v>211</v>
      </c>
      <c r="E14" s="90">
        <v>22343</v>
      </c>
      <c r="F14" s="90">
        <v>19293</v>
      </c>
      <c r="G14" s="90">
        <v>31391</v>
      </c>
      <c r="H14" s="90" t="s">
        <v>195</v>
      </c>
      <c r="I14" s="90" t="s">
        <v>195</v>
      </c>
      <c r="J14" s="56" t="s">
        <v>171</v>
      </c>
      <c r="K14" s="48" t="s">
        <v>210</v>
      </c>
    </row>
    <row r="15" spans="1:13" s="48" customFormat="1" ht="21.75" customHeight="1">
      <c r="A15" s="56" t="s">
        <v>168</v>
      </c>
      <c r="B15" s="88" t="s">
        <v>209</v>
      </c>
      <c r="C15" s="91"/>
      <c r="D15" s="91"/>
      <c r="E15" s="90">
        <v>17085</v>
      </c>
      <c r="F15" s="90">
        <v>23015</v>
      </c>
      <c r="G15" s="90">
        <v>26842</v>
      </c>
      <c r="H15" s="90">
        <f>19310+6665+7905</f>
        <v>33880</v>
      </c>
      <c r="I15" s="90">
        <v>37988</v>
      </c>
      <c r="J15" s="56" t="s">
        <v>168</v>
      </c>
      <c r="K15" s="88" t="s">
        <v>208</v>
      </c>
      <c r="L15" s="91"/>
    </row>
    <row r="16" spans="1:13" s="48" customFormat="1" ht="21.75" customHeight="1">
      <c r="A16" s="56" t="s">
        <v>165</v>
      </c>
      <c r="B16" s="88" t="s">
        <v>207</v>
      </c>
      <c r="C16" s="55"/>
      <c r="D16" s="55"/>
      <c r="E16" s="90">
        <v>15856</v>
      </c>
      <c r="F16" s="90">
        <v>9777</v>
      </c>
      <c r="G16" s="90">
        <v>22075</v>
      </c>
      <c r="H16" s="90">
        <v>9824</v>
      </c>
      <c r="I16" s="90">
        <v>9902</v>
      </c>
      <c r="J16" s="56" t="s">
        <v>165</v>
      </c>
      <c r="K16" s="88" t="s">
        <v>206</v>
      </c>
      <c r="L16" s="85"/>
    </row>
    <row r="17" spans="1:12" s="48" customFormat="1" ht="21.75" customHeight="1">
      <c r="A17" s="56" t="s">
        <v>162</v>
      </c>
      <c r="B17" s="48" t="s">
        <v>205</v>
      </c>
      <c r="C17" s="55"/>
      <c r="D17" s="55"/>
      <c r="E17" s="90"/>
      <c r="F17" s="90"/>
      <c r="G17" s="90"/>
      <c r="H17" s="90"/>
      <c r="I17" s="90"/>
      <c r="J17" s="56" t="s">
        <v>162</v>
      </c>
      <c r="K17" s="55" t="s">
        <v>204</v>
      </c>
      <c r="L17" s="85"/>
    </row>
    <row r="18" spans="1:12" s="48" customFormat="1" ht="21.75" customHeight="1">
      <c r="A18" s="56"/>
      <c r="B18" s="48" t="s">
        <v>203</v>
      </c>
      <c r="C18" s="55"/>
      <c r="D18" s="55"/>
      <c r="E18" s="90">
        <v>17344</v>
      </c>
      <c r="F18" s="90">
        <v>43837</v>
      </c>
      <c r="G18" s="90">
        <v>21964</v>
      </c>
      <c r="H18" s="90">
        <v>5986</v>
      </c>
      <c r="I18" s="90">
        <v>7191</v>
      </c>
      <c r="J18" s="56"/>
      <c r="K18" s="55" t="s">
        <v>202</v>
      </c>
      <c r="L18" s="85"/>
    </row>
    <row r="19" spans="1:12" s="48" customFormat="1" ht="21.75" customHeight="1">
      <c r="A19" s="56">
        <v>10</v>
      </c>
      <c r="B19" s="48" t="s">
        <v>201</v>
      </c>
      <c r="C19" s="55"/>
      <c r="D19" s="55"/>
      <c r="E19" s="90">
        <v>19888</v>
      </c>
      <c r="F19" s="90">
        <v>21634</v>
      </c>
      <c r="G19" s="90">
        <v>21208</v>
      </c>
      <c r="H19" s="90">
        <f>7818+6275</f>
        <v>14093</v>
      </c>
      <c r="I19" s="90">
        <v>14203</v>
      </c>
      <c r="J19" s="56">
        <v>10</v>
      </c>
      <c r="K19" s="55" t="s">
        <v>200</v>
      </c>
      <c r="L19" s="85"/>
    </row>
    <row r="20" spans="1:12" s="48" customFormat="1" ht="21.75" customHeight="1">
      <c r="A20" s="56"/>
      <c r="C20" s="55"/>
      <c r="D20" s="55"/>
      <c r="E20" s="90"/>
      <c r="F20" s="90"/>
      <c r="G20" s="90"/>
      <c r="H20" s="90"/>
      <c r="I20" s="90"/>
      <c r="J20" s="56"/>
      <c r="K20" s="55" t="s">
        <v>199</v>
      </c>
      <c r="L20" s="85"/>
    </row>
    <row r="21" spans="1:12" s="48" customFormat="1" ht="21.75" customHeight="1">
      <c r="A21" s="89" t="s">
        <v>156</v>
      </c>
      <c r="B21" s="88" t="s">
        <v>198</v>
      </c>
      <c r="C21" s="55"/>
      <c r="D21" s="87"/>
      <c r="E21" s="86"/>
      <c r="F21" s="86"/>
      <c r="G21" s="86"/>
      <c r="H21" s="86"/>
      <c r="I21" s="86"/>
      <c r="J21" s="89" t="s">
        <v>156</v>
      </c>
      <c r="K21" s="88" t="s">
        <v>197</v>
      </c>
      <c r="L21" s="85"/>
    </row>
    <row r="22" spans="1:12" s="33" customFormat="1" ht="22.5" customHeight="1">
      <c r="A22" s="80"/>
      <c r="B22" s="48" t="s">
        <v>196</v>
      </c>
      <c r="C22" s="55"/>
      <c r="D22" s="87"/>
      <c r="E22" s="86" t="s">
        <v>195</v>
      </c>
      <c r="F22" s="86">
        <v>1262</v>
      </c>
      <c r="G22" s="86" t="s">
        <v>195</v>
      </c>
      <c r="H22" s="86">
        <f>7350+6895</f>
        <v>14245</v>
      </c>
      <c r="I22" s="86">
        <v>16546</v>
      </c>
      <c r="J22" s="56"/>
      <c r="K22" s="55"/>
      <c r="L22" s="85" t="s">
        <v>194</v>
      </c>
    </row>
    <row r="23" spans="1:12" s="33" customFormat="1" ht="16.5" customHeight="1">
      <c r="A23" s="84"/>
      <c r="B23" s="84" t="s">
        <v>193</v>
      </c>
      <c r="C23" s="84"/>
      <c r="D23" s="84"/>
      <c r="E23" s="84"/>
      <c r="F23" s="84"/>
      <c r="G23" s="84"/>
      <c r="H23" s="84"/>
      <c r="I23" s="84"/>
      <c r="J23" s="84"/>
      <c r="K23" s="84"/>
      <c r="L23" s="84"/>
    </row>
    <row r="24" spans="1:12" s="33" customFormat="1" ht="15.75" customHeight="1">
      <c r="A24" s="34"/>
      <c r="B24" s="34" t="s">
        <v>192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 spans="1:12" ht="48" customHeight="1">
      <c r="I25" s="83"/>
    </row>
    <row r="26" spans="1:12" ht="31.2" customHeight="1"/>
    <row r="27" spans="1:12" ht="28.5" customHeight="1"/>
  </sheetData>
  <mergeCells count="6">
    <mergeCell ref="A8:D8"/>
    <mergeCell ref="A5:D6"/>
    <mergeCell ref="A7:D7"/>
    <mergeCell ref="J7:L7"/>
    <mergeCell ref="J5:L6"/>
    <mergeCell ref="J8:M8"/>
  </mergeCells>
  <pageMargins left="0.35433070866141736" right="0" top="0.19685039370078741" bottom="3.937007874015748E-2" header="0.51181102362204722" footer="0.31496062992125984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32"/>
  <sheetViews>
    <sheetView showGridLines="0" zoomScale="50" zoomScaleNormal="50" workbookViewId="0">
      <selection activeCell="E11" sqref="E11:J11"/>
    </sheetView>
  </sheetViews>
  <sheetFormatPr defaultColWidth="8.109375" defaultRowHeight="18"/>
  <cols>
    <col min="1" max="1" width="1.5546875" style="31" customWidth="1"/>
    <col min="2" max="2" width="5.21875" style="31" customWidth="1"/>
    <col min="3" max="3" width="3.6640625" style="31" customWidth="1"/>
    <col min="4" max="4" width="18.6640625" style="31" customWidth="1"/>
    <col min="5" max="5" width="8" style="31" customWidth="1"/>
    <col min="6" max="10" width="7.21875" style="31" customWidth="1"/>
    <col min="11" max="13" width="5.6640625" style="31" customWidth="1"/>
    <col min="14" max="14" width="8.21875" style="31" customWidth="1"/>
    <col min="15" max="15" width="7.21875" style="31" customWidth="1"/>
    <col min="16" max="16" width="10.5546875" style="31" customWidth="1"/>
    <col min="17" max="17" width="1" style="31" customWidth="1"/>
    <col min="18" max="18" width="29.6640625" style="31" customWidth="1"/>
    <col min="19" max="19" width="2" style="31" customWidth="1"/>
    <col min="20" max="20" width="6.21875" style="31" customWidth="1"/>
    <col min="21" max="21" width="8" style="31" customWidth="1"/>
    <col min="22" max="22" width="8.109375" style="31" customWidth="1"/>
    <col min="23" max="23" width="8.109375" style="31"/>
    <col min="24" max="24" width="38.77734375" style="328" customWidth="1"/>
    <col min="25" max="36" width="9.5546875" style="328" customWidth="1"/>
    <col min="37" max="16384" width="8.109375" style="31"/>
  </cols>
  <sheetData>
    <row r="1" spans="1:36" ht="23.4">
      <c r="X1" s="314"/>
      <c r="Y1" s="314"/>
      <c r="Z1" s="314"/>
      <c r="AA1" s="314"/>
      <c r="AB1" s="314"/>
      <c r="AC1" s="314"/>
      <c r="AD1" s="314"/>
      <c r="AE1" s="314"/>
      <c r="AF1" s="314"/>
      <c r="AG1" s="314"/>
      <c r="AH1" s="314"/>
      <c r="AI1" s="314"/>
      <c r="AJ1" s="314"/>
    </row>
    <row r="2" spans="1:36" s="67" customFormat="1" ht="23.4">
      <c r="A2" s="68"/>
      <c r="B2" s="68" t="s">
        <v>266</v>
      </c>
      <c r="C2" s="69"/>
      <c r="D2" s="68" t="s">
        <v>444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X2" s="314"/>
      <c r="Y2" s="314"/>
      <c r="Z2" s="314"/>
      <c r="AA2" s="314"/>
      <c r="AB2" s="314"/>
      <c r="AC2" s="314"/>
      <c r="AD2" s="314"/>
      <c r="AE2" s="314"/>
      <c r="AF2" s="314"/>
      <c r="AG2" s="314"/>
      <c r="AH2" s="314"/>
      <c r="AI2" s="314"/>
      <c r="AJ2" s="314"/>
    </row>
    <row r="3" spans="1:36" s="35" customFormat="1" ht="23.4">
      <c r="A3" s="70"/>
      <c r="B3" s="68" t="s">
        <v>265</v>
      </c>
      <c r="C3" s="69"/>
      <c r="D3" s="68" t="s">
        <v>445</v>
      </c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X3" s="314"/>
      <c r="Y3" s="314"/>
      <c r="Z3" s="314"/>
      <c r="AA3" s="314"/>
      <c r="AB3" s="314"/>
      <c r="AC3" s="314"/>
      <c r="AD3" s="314"/>
      <c r="AE3" s="314"/>
      <c r="AF3" s="314"/>
      <c r="AG3" s="314"/>
      <c r="AH3" s="314"/>
      <c r="AI3" s="314"/>
      <c r="AJ3" s="314"/>
    </row>
    <row r="4" spans="1:36" s="98" customFormat="1" ht="10.199999999999999" customHeight="1">
      <c r="A4" s="99"/>
      <c r="B4" s="99"/>
      <c r="C4" s="100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X4" s="315"/>
      <c r="Y4" s="316"/>
      <c r="Z4" s="316"/>
      <c r="AA4" s="316"/>
      <c r="AB4" s="316"/>
      <c r="AC4" s="316"/>
      <c r="AD4" s="316"/>
      <c r="AE4" s="316"/>
      <c r="AF4" s="316"/>
      <c r="AG4" s="316"/>
      <c r="AH4" s="316"/>
      <c r="AI4" s="316"/>
      <c r="AJ4" s="316"/>
    </row>
    <row r="5" spans="1:36" s="33" customFormat="1" ht="21">
      <c r="A5" s="245" t="s">
        <v>264</v>
      </c>
      <c r="B5" s="245"/>
      <c r="C5" s="245"/>
      <c r="D5" s="246"/>
      <c r="E5" s="260" t="s">
        <v>263</v>
      </c>
      <c r="F5" s="261"/>
      <c r="G5" s="261"/>
      <c r="H5" s="261"/>
      <c r="I5" s="261"/>
      <c r="J5" s="262"/>
      <c r="K5" s="260" t="s">
        <v>262</v>
      </c>
      <c r="L5" s="261"/>
      <c r="M5" s="261"/>
      <c r="N5" s="261"/>
      <c r="O5" s="261"/>
      <c r="P5" s="262"/>
      <c r="Q5" s="252" t="s">
        <v>261</v>
      </c>
      <c r="R5" s="245"/>
      <c r="X5" s="315"/>
      <c r="Y5" s="316"/>
      <c r="Z5" s="316"/>
      <c r="AA5" s="316"/>
      <c r="AB5" s="316"/>
      <c r="AC5" s="316"/>
      <c r="AD5" s="316"/>
      <c r="AE5" s="316"/>
      <c r="AF5" s="316"/>
      <c r="AG5" s="316"/>
      <c r="AH5" s="316"/>
      <c r="AI5" s="316"/>
      <c r="AJ5" s="316"/>
    </row>
    <row r="6" spans="1:36" s="33" customFormat="1" ht="21">
      <c r="A6" s="256"/>
      <c r="B6" s="256"/>
      <c r="C6" s="256"/>
      <c r="D6" s="257"/>
      <c r="E6" s="253" t="s">
        <v>260</v>
      </c>
      <c r="F6" s="247"/>
      <c r="G6" s="247"/>
      <c r="H6" s="247"/>
      <c r="I6" s="247"/>
      <c r="J6" s="248"/>
      <c r="K6" s="253" t="s">
        <v>259</v>
      </c>
      <c r="L6" s="247"/>
      <c r="M6" s="247"/>
      <c r="N6" s="247"/>
      <c r="O6" s="247"/>
      <c r="P6" s="248"/>
      <c r="Q6" s="255"/>
      <c r="R6" s="256"/>
      <c r="X6" s="317"/>
      <c r="Y6" s="316"/>
      <c r="Z6" s="316"/>
      <c r="AA6" s="316"/>
      <c r="AB6" s="316"/>
      <c r="AC6" s="316"/>
      <c r="AD6" s="316"/>
      <c r="AE6" s="316"/>
      <c r="AF6" s="316"/>
      <c r="AG6" s="316"/>
      <c r="AH6" s="316"/>
      <c r="AI6" s="316"/>
      <c r="AJ6" s="316"/>
    </row>
    <row r="7" spans="1:36" s="33" customFormat="1" ht="21">
      <c r="A7" s="256"/>
      <c r="B7" s="256"/>
      <c r="C7" s="256"/>
      <c r="D7" s="257"/>
      <c r="E7" s="265" t="s">
        <v>408</v>
      </c>
      <c r="F7" s="266"/>
      <c r="G7" s="267"/>
      <c r="H7" s="265" t="s">
        <v>443</v>
      </c>
      <c r="I7" s="266"/>
      <c r="J7" s="267"/>
      <c r="K7" s="265" t="s">
        <v>408</v>
      </c>
      <c r="L7" s="266"/>
      <c r="M7" s="267"/>
      <c r="N7" s="265" t="s">
        <v>443</v>
      </c>
      <c r="O7" s="266"/>
      <c r="P7" s="267"/>
      <c r="Q7" s="255"/>
      <c r="R7" s="256"/>
      <c r="X7" s="317"/>
      <c r="Y7" s="317"/>
      <c r="Z7" s="317"/>
      <c r="AA7" s="317"/>
      <c r="AB7" s="317"/>
      <c r="AC7" s="317"/>
      <c r="AD7" s="317"/>
      <c r="AE7" s="317"/>
      <c r="AF7" s="317"/>
      <c r="AG7" s="317"/>
      <c r="AH7" s="317"/>
      <c r="AI7" s="317"/>
      <c r="AJ7" s="317"/>
    </row>
    <row r="8" spans="1:36" s="33" customFormat="1" ht="21">
      <c r="A8" s="256"/>
      <c r="B8" s="256"/>
      <c r="C8" s="256"/>
      <c r="D8" s="257"/>
      <c r="E8" s="121" t="s">
        <v>258</v>
      </c>
      <c r="F8" s="121" t="s">
        <v>257</v>
      </c>
      <c r="G8" s="121" t="s">
        <v>256</v>
      </c>
      <c r="H8" s="121" t="s">
        <v>258</v>
      </c>
      <c r="I8" s="121" t="s">
        <v>257</v>
      </c>
      <c r="J8" s="121" t="s">
        <v>256</v>
      </c>
      <c r="K8" s="121" t="s">
        <v>258</v>
      </c>
      <c r="L8" s="121" t="s">
        <v>257</v>
      </c>
      <c r="M8" s="121" t="s">
        <v>256</v>
      </c>
      <c r="N8" s="121" t="s">
        <v>258</v>
      </c>
      <c r="O8" s="121" t="s">
        <v>257</v>
      </c>
      <c r="P8" s="121" t="s">
        <v>256</v>
      </c>
      <c r="Q8" s="255"/>
      <c r="R8" s="256"/>
      <c r="X8" s="317"/>
      <c r="Y8" s="317"/>
      <c r="Z8" s="317"/>
      <c r="AA8" s="317"/>
      <c r="AB8" s="317"/>
      <c r="AC8" s="317"/>
      <c r="AD8" s="317"/>
      <c r="AE8" s="317"/>
      <c r="AF8" s="317"/>
      <c r="AG8" s="317"/>
      <c r="AH8" s="317"/>
      <c r="AI8" s="317"/>
      <c r="AJ8" s="317"/>
    </row>
    <row r="9" spans="1:36" s="33" customFormat="1" ht="21">
      <c r="A9" s="247"/>
      <c r="B9" s="247"/>
      <c r="C9" s="247"/>
      <c r="D9" s="248"/>
      <c r="E9" s="120" t="s">
        <v>190</v>
      </c>
      <c r="F9" s="120" t="s">
        <v>255</v>
      </c>
      <c r="G9" s="120" t="s">
        <v>254</v>
      </c>
      <c r="H9" s="120" t="s">
        <v>190</v>
      </c>
      <c r="I9" s="120" t="s">
        <v>255</v>
      </c>
      <c r="J9" s="120" t="s">
        <v>254</v>
      </c>
      <c r="K9" s="120" t="s">
        <v>190</v>
      </c>
      <c r="L9" s="120" t="s">
        <v>255</v>
      </c>
      <c r="M9" s="120" t="s">
        <v>254</v>
      </c>
      <c r="N9" s="120" t="s">
        <v>190</v>
      </c>
      <c r="O9" s="120" t="s">
        <v>255</v>
      </c>
      <c r="P9" s="120" t="s">
        <v>254</v>
      </c>
      <c r="Q9" s="253"/>
      <c r="R9" s="247"/>
      <c r="X9" s="318"/>
      <c r="Y9" s="319"/>
      <c r="Z9" s="319"/>
      <c r="AA9" s="319"/>
      <c r="AB9" s="320"/>
      <c r="AC9" s="320"/>
      <c r="AD9" s="320"/>
      <c r="AE9" s="321"/>
      <c r="AF9" s="321"/>
      <c r="AG9" s="321"/>
      <c r="AH9" s="320"/>
      <c r="AI9" s="320"/>
      <c r="AJ9" s="320"/>
    </row>
    <row r="10" spans="1:36" s="33" customFormat="1" ht="23.4" customHeight="1">
      <c r="A10" s="115"/>
      <c r="B10" s="115"/>
      <c r="C10" s="115"/>
      <c r="D10" s="119"/>
      <c r="E10" s="118"/>
      <c r="F10" s="118"/>
      <c r="G10" s="118"/>
      <c r="H10" s="118"/>
      <c r="I10" s="118"/>
      <c r="J10" s="118"/>
      <c r="K10" s="118"/>
      <c r="L10" s="117"/>
      <c r="M10" s="117"/>
      <c r="N10" s="118"/>
      <c r="O10" s="117"/>
      <c r="P10" s="117"/>
      <c r="Q10" s="116"/>
      <c r="R10" s="115"/>
      <c r="X10" s="311"/>
      <c r="Y10" s="312"/>
      <c r="Z10" s="322"/>
      <c r="AA10" s="322"/>
      <c r="AB10" s="323"/>
      <c r="AC10" s="313"/>
      <c r="AD10" s="313"/>
      <c r="AE10" s="324"/>
      <c r="AF10" s="324"/>
      <c r="AG10" s="324"/>
      <c r="AH10" s="313"/>
      <c r="AI10" s="313"/>
      <c r="AJ10" s="313"/>
    </row>
    <row r="11" spans="1:36" s="48" customFormat="1" ht="24.75" customHeight="1">
      <c r="A11" s="263" t="s">
        <v>191</v>
      </c>
      <c r="B11" s="263"/>
      <c r="C11" s="263"/>
      <c r="D11" s="264"/>
      <c r="E11" s="82">
        <v>18938</v>
      </c>
      <c r="F11" s="82">
        <v>10827</v>
      </c>
      <c r="G11" s="82">
        <v>8111</v>
      </c>
      <c r="H11" s="82">
        <v>20510</v>
      </c>
      <c r="I11" s="82">
        <v>11682</v>
      </c>
      <c r="J11" s="82">
        <v>8828</v>
      </c>
      <c r="K11" s="114">
        <v>724.17326929548165</v>
      </c>
      <c r="L11" s="113">
        <v>414.01541803053016</v>
      </c>
      <c r="M11" s="113">
        <v>310.15785126495149</v>
      </c>
      <c r="N11" s="114">
        <v>777.83411691935214</v>
      </c>
      <c r="O11" s="113">
        <v>443.03550238185625</v>
      </c>
      <c r="P11" s="113">
        <v>334.79861453749589</v>
      </c>
      <c r="Q11" s="111"/>
      <c r="R11" s="112" t="s">
        <v>190</v>
      </c>
      <c r="S11" s="57"/>
      <c r="V11" s="33"/>
      <c r="W11" s="33"/>
      <c r="X11" s="325"/>
      <c r="Y11" s="312"/>
      <c r="Z11" s="312"/>
      <c r="AA11" s="312"/>
      <c r="AB11" s="323"/>
      <c r="AC11" s="313"/>
      <c r="AD11" s="313"/>
      <c r="AE11" s="324"/>
      <c r="AF11" s="324"/>
      <c r="AG11" s="324"/>
      <c r="AH11" s="313"/>
      <c r="AI11" s="313"/>
      <c r="AJ11" s="313"/>
    </row>
    <row r="12" spans="1:36" s="48" customFormat="1" ht="18.75" customHeight="1">
      <c r="A12" s="258" t="s">
        <v>253</v>
      </c>
      <c r="B12" s="258"/>
      <c r="C12" s="258"/>
      <c r="D12" s="259"/>
      <c r="E12" s="54">
        <v>3080</v>
      </c>
      <c r="F12" s="54">
        <v>1790</v>
      </c>
      <c r="G12" s="54">
        <v>1290</v>
      </c>
      <c r="H12" s="54">
        <v>3224</v>
      </c>
      <c r="I12" s="54">
        <v>1874</v>
      </c>
      <c r="J12" s="54">
        <v>1350</v>
      </c>
      <c r="K12" s="109">
        <v>117.77662210529536</v>
      </c>
      <c r="L12" s="108">
        <v>68.448101807947623</v>
      </c>
      <c r="M12" s="108">
        <v>49.32852029734773</v>
      </c>
      <c r="N12" s="109">
        <v>122.26900014373435</v>
      </c>
      <c r="O12" s="108">
        <v>71.070752564937393</v>
      </c>
      <c r="P12" s="108">
        <v>51.198247578796945</v>
      </c>
      <c r="Q12" s="111"/>
      <c r="R12" s="55" t="s">
        <v>252</v>
      </c>
      <c r="S12" s="57"/>
      <c r="V12" s="33"/>
      <c r="W12" s="33"/>
      <c r="X12" s="311"/>
      <c r="Y12" s="312"/>
      <c r="Z12" s="312"/>
      <c r="AA12" s="312"/>
      <c r="AB12" s="323"/>
      <c r="AC12" s="313"/>
      <c r="AD12" s="313"/>
      <c r="AE12" s="324"/>
      <c r="AF12" s="324"/>
      <c r="AG12" s="324"/>
      <c r="AH12" s="313"/>
      <c r="AI12" s="313"/>
      <c r="AJ12" s="313"/>
    </row>
    <row r="13" spans="1:36" s="48" customFormat="1" ht="18.75" customHeight="1">
      <c r="C13" s="55"/>
      <c r="D13" s="55"/>
      <c r="E13" s="52"/>
      <c r="F13" s="52"/>
      <c r="G13" s="52"/>
      <c r="H13" s="52"/>
      <c r="I13" s="52"/>
      <c r="J13" s="52"/>
      <c r="K13" s="109"/>
      <c r="L13" s="108"/>
      <c r="M13" s="108"/>
      <c r="N13" s="109"/>
      <c r="O13" s="108"/>
      <c r="P13" s="108"/>
      <c r="Q13" s="52"/>
      <c r="R13" s="55" t="s">
        <v>251</v>
      </c>
      <c r="S13" s="57"/>
      <c r="X13" s="311"/>
      <c r="Y13" s="312"/>
      <c r="Z13" s="312"/>
      <c r="AA13" s="312"/>
      <c r="AB13" s="323"/>
      <c r="AC13" s="313"/>
      <c r="AD13" s="313"/>
      <c r="AE13" s="324"/>
      <c r="AF13" s="324"/>
      <c r="AG13" s="324"/>
      <c r="AH13" s="313"/>
      <c r="AI13" s="313"/>
      <c r="AJ13" s="313"/>
    </row>
    <row r="14" spans="1:36" s="48" customFormat="1" ht="18.75" customHeight="1">
      <c r="A14" s="55" t="s">
        <v>250</v>
      </c>
      <c r="B14" s="55"/>
      <c r="C14" s="55"/>
      <c r="D14" s="55"/>
      <c r="E14" s="52"/>
      <c r="F14" s="52"/>
      <c r="G14" s="52"/>
      <c r="H14" s="52"/>
      <c r="I14" s="52"/>
      <c r="J14" s="52"/>
      <c r="K14" s="109"/>
      <c r="L14" s="108"/>
      <c r="M14" s="108"/>
      <c r="N14" s="109"/>
      <c r="O14" s="108"/>
      <c r="P14" s="108"/>
      <c r="Q14" s="52"/>
      <c r="R14" s="55" t="s">
        <v>249</v>
      </c>
      <c r="S14" s="57"/>
      <c r="X14" s="311"/>
      <c r="Y14" s="312"/>
      <c r="Z14" s="312"/>
      <c r="AA14" s="312"/>
      <c r="AB14" s="323"/>
      <c r="AC14" s="313"/>
      <c r="AD14" s="313"/>
      <c r="AE14" s="324"/>
      <c r="AF14" s="324"/>
      <c r="AG14" s="324"/>
      <c r="AH14" s="313"/>
      <c r="AI14" s="313"/>
      <c r="AJ14" s="313"/>
    </row>
    <row r="15" spans="1:36" s="48" customFormat="1" ht="18.75" customHeight="1">
      <c r="A15" s="55"/>
      <c r="B15" s="55" t="s">
        <v>248</v>
      </c>
      <c r="C15" s="55"/>
      <c r="D15" s="55"/>
      <c r="E15" s="54">
        <v>1095</v>
      </c>
      <c r="F15" s="54">
        <v>889</v>
      </c>
      <c r="G15" s="54">
        <v>206</v>
      </c>
      <c r="H15" s="54">
        <v>999</v>
      </c>
      <c r="I15" s="54">
        <v>794</v>
      </c>
      <c r="J15" s="54">
        <v>205</v>
      </c>
      <c r="K15" s="109">
        <v>41.87188350821377</v>
      </c>
      <c r="L15" s="108">
        <v>33.994615925846617</v>
      </c>
      <c r="M15" s="108">
        <v>7.877267582367157</v>
      </c>
      <c r="N15" s="109">
        <v>37.88670320830974</v>
      </c>
      <c r="O15" s="108">
        <v>30.112154501899834</v>
      </c>
      <c r="P15" s="108">
        <v>7.7745487064099068</v>
      </c>
      <c r="Q15" s="52"/>
      <c r="R15" s="55" t="s">
        <v>247</v>
      </c>
      <c r="S15" s="57"/>
      <c r="X15" s="311"/>
      <c r="Y15" s="312"/>
      <c r="Z15" s="312"/>
      <c r="AA15" s="312"/>
      <c r="AB15" s="323"/>
      <c r="AC15" s="313"/>
      <c r="AD15" s="313"/>
      <c r="AE15" s="324"/>
      <c r="AF15" s="324"/>
      <c r="AG15" s="324"/>
      <c r="AH15" s="313"/>
      <c r="AI15" s="313"/>
      <c r="AJ15" s="313"/>
    </row>
    <row r="16" spans="1:36" s="48" customFormat="1" ht="18.75" customHeight="1">
      <c r="A16" s="55" t="s">
        <v>246</v>
      </c>
      <c r="B16" s="55"/>
      <c r="C16" s="55"/>
      <c r="D16" s="55"/>
      <c r="E16" s="54">
        <v>1444</v>
      </c>
      <c r="F16" s="54">
        <v>796</v>
      </c>
      <c r="G16" s="54">
        <v>648</v>
      </c>
      <c r="H16" s="54">
        <v>1605</v>
      </c>
      <c r="I16" s="54">
        <v>927</v>
      </c>
      <c r="J16" s="54">
        <v>678</v>
      </c>
      <c r="K16" s="109">
        <v>55.217351402612501</v>
      </c>
      <c r="L16" s="108">
        <v>30.438373764875035</v>
      </c>
      <c r="M16" s="108">
        <v>24.778977637737466</v>
      </c>
      <c r="N16" s="109">
        <v>60.869027677014145</v>
      </c>
      <c r="O16" s="108">
        <v>35.15613000410724</v>
      </c>
      <c r="P16" s="108">
        <v>25.712897672906912</v>
      </c>
      <c r="Q16" s="52"/>
      <c r="R16" s="55" t="s">
        <v>245</v>
      </c>
      <c r="S16" s="57"/>
      <c r="X16" s="311"/>
      <c r="Y16" s="312"/>
      <c r="Z16" s="312"/>
      <c r="AA16" s="312"/>
      <c r="AB16" s="323"/>
      <c r="AC16" s="313"/>
      <c r="AD16" s="313"/>
      <c r="AE16" s="324"/>
      <c r="AF16" s="324"/>
      <c r="AG16" s="324"/>
      <c r="AH16" s="313"/>
      <c r="AI16" s="313"/>
      <c r="AJ16" s="313"/>
    </row>
    <row r="17" spans="1:36" s="48" customFormat="1" ht="18.75" customHeight="1">
      <c r="A17" s="55" t="s">
        <v>244</v>
      </c>
      <c r="B17" s="59"/>
      <c r="C17" s="59"/>
      <c r="D17" s="59"/>
      <c r="E17" s="54">
        <v>717</v>
      </c>
      <c r="F17" s="54">
        <v>444</v>
      </c>
      <c r="G17" s="54">
        <v>273</v>
      </c>
      <c r="H17" s="54">
        <v>884</v>
      </c>
      <c r="I17" s="54">
        <v>521</v>
      </c>
      <c r="J17" s="54">
        <v>363</v>
      </c>
      <c r="K17" s="109">
        <v>27.417479886200251</v>
      </c>
      <c r="L17" s="108">
        <v>16.978188381412707</v>
      </c>
      <c r="M17" s="108">
        <v>10.439291504787544</v>
      </c>
      <c r="N17" s="109">
        <v>33.525371007152962</v>
      </c>
      <c r="O17" s="108">
        <v>19.758731102632009</v>
      </c>
      <c r="P17" s="108">
        <v>13.766639904520957</v>
      </c>
      <c r="Q17" s="52"/>
      <c r="R17" s="55" t="s">
        <v>243</v>
      </c>
      <c r="S17" s="57"/>
      <c r="X17" s="311"/>
      <c r="Y17" s="312"/>
      <c r="Z17" s="312"/>
      <c r="AA17" s="312"/>
      <c r="AB17" s="323"/>
      <c r="AC17" s="313"/>
      <c r="AD17" s="313"/>
      <c r="AE17" s="324"/>
      <c r="AF17" s="324"/>
      <c r="AG17" s="324"/>
      <c r="AH17" s="313"/>
      <c r="AI17" s="313"/>
      <c r="AJ17" s="313"/>
    </row>
    <row r="18" spans="1:36" s="48" customFormat="1" ht="18.75" customHeight="1">
      <c r="A18" s="55" t="s">
        <v>242</v>
      </c>
      <c r="B18" s="59"/>
      <c r="C18" s="59"/>
      <c r="D18" s="59"/>
      <c r="E18" s="54">
        <v>2145</v>
      </c>
      <c r="F18" s="54">
        <v>1346</v>
      </c>
      <c r="G18" s="54">
        <v>799</v>
      </c>
      <c r="H18" s="54">
        <v>2330</v>
      </c>
      <c r="I18" s="54">
        <v>1436</v>
      </c>
      <c r="J18" s="54">
        <v>894</v>
      </c>
      <c r="K18" s="109">
        <v>82.023004680473548</v>
      </c>
      <c r="L18" s="108">
        <v>51.469913426534923</v>
      </c>
      <c r="M18" s="108">
        <v>30.553091253938632</v>
      </c>
      <c r="N18" s="109">
        <v>88.364382858219912</v>
      </c>
      <c r="O18" s="108">
        <v>54.459765572705493</v>
      </c>
      <c r="P18" s="108">
        <v>33.904617285514426</v>
      </c>
      <c r="Q18" s="52"/>
      <c r="R18" s="55" t="s">
        <v>241</v>
      </c>
      <c r="S18" s="57"/>
      <c r="X18" s="311"/>
      <c r="Y18" s="312"/>
      <c r="Z18" s="312"/>
      <c r="AA18" s="312"/>
      <c r="AB18" s="323"/>
      <c r="AC18" s="313"/>
      <c r="AD18" s="313"/>
      <c r="AE18" s="324"/>
      <c r="AF18" s="324"/>
      <c r="AG18" s="324"/>
      <c r="AH18" s="313"/>
      <c r="AI18" s="313"/>
      <c r="AJ18" s="313"/>
    </row>
    <row r="19" spans="1:36" s="48" customFormat="1" ht="18.75" customHeight="1">
      <c r="A19" s="55" t="s">
        <v>240</v>
      </c>
      <c r="B19" s="55"/>
      <c r="C19" s="55"/>
      <c r="D19" s="55"/>
      <c r="E19" s="54">
        <v>640</v>
      </c>
      <c r="F19" s="54">
        <v>291</v>
      </c>
      <c r="G19" s="54">
        <v>349</v>
      </c>
      <c r="H19" s="54">
        <v>891</v>
      </c>
      <c r="I19" s="54">
        <v>371</v>
      </c>
      <c r="J19" s="54">
        <v>520</v>
      </c>
      <c r="K19" s="109">
        <v>24.473064333567866</v>
      </c>
      <c r="L19" s="108">
        <v>11.127596439169139</v>
      </c>
      <c r="M19" s="108">
        <v>13.345467894398727</v>
      </c>
      <c r="N19" s="109">
        <v>33.790843402005983</v>
      </c>
      <c r="O19" s="108">
        <v>14.070036927210124</v>
      </c>
      <c r="P19" s="108">
        <v>19.720806474795861</v>
      </c>
      <c r="Q19" s="52"/>
      <c r="R19" s="55" t="s">
        <v>239</v>
      </c>
      <c r="S19" s="57"/>
      <c r="X19" s="311"/>
      <c r="Y19" s="312"/>
      <c r="Z19" s="312"/>
      <c r="AA19" s="312"/>
      <c r="AB19" s="323"/>
      <c r="AC19" s="313"/>
      <c r="AD19" s="313"/>
      <c r="AE19" s="324"/>
      <c r="AF19" s="324"/>
      <c r="AG19" s="324"/>
      <c r="AH19" s="313"/>
      <c r="AI19" s="313"/>
      <c r="AJ19" s="313"/>
    </row>
    <row r="20" spans="1:36" s="48" customFormat="1" ht="18.75" customHeight="1">
      <c r="A20" s="55" t="s">
        <v>238</v>
      </c>
      <c r="B20" s="59"/>
      <c r="C20" s="59"/>
      <c r="D20" s="59"/>
      <c r="E20" s="54">
        <v>545</v>
      </c>
      <c r="F20" s="54">
        <v>366</v>
      </c>
      <c r="G20" s="54">
        <v>179</v>
      </c>
      <c r="H20" s="54">
        <v>525</v>
      </c>
      <c r="I20" s="54">
        <v>355</v>
      </c>
      <c r="J20" s="54">
        <v>170</v>
      </c>
      <c r="K20" s="109">
        <v>20.840343846553885</v>
      </c>
      <c r="L20" s="108">
        <v>13.995533665759124</v>
      </c>
      <c r="M20" s="108">
        <v>6.844810180794763</v>
      </c>
      <c r="N20" s="109">
        <v>19.910429613976589</v>
      </c>
      <c r="O20" s="108">
        <v>13.463242881831789</v>
      </c>
      <c r="P20" s="108">
        <v>6.4471867321448011</v>
      </c>
      <c r="Q20" s="52"/>
      <c r="R20" s="55" t="s">
        <v>237</v>
      </c>
      <c r="S20" s="57"/>
      <c r="X20" s="311"/>
      <c r="Y20" s="312"/>
      <c r="Z20" s="312"/>
      <c r="AA20" s="312"/>
      <c r="AB20" s="323"/>
      <c r="AC20" s="313"/>
      <c r="AD20" s="313"/>
      <c r="AE20" s="324"/>
      <c r="AF20" s="324"/>
      <c r="AG20" s="324"/>
      <c r="AH20" s="313"/>
      <c r="AI20" s="313"/>
      <c r="AJ20" s="313"/>
    </row>
    <row r="21" spans="1:36" s="48" customFormat="1" ht="18.75" customHeight="1">
      <c r="A21" s="55" t="s">
        <v>236</v>
      </c>
      <c r="B21" s="59"/>
      <c r="C21" s="59"/>
      <c r="D21" s="59"/>
      <c r="E21" s="54">
        <v>209</v>
      </c>
      <c r="F21" s="54">
        <v>166</v>
      </c>
      <c r="G21" s="54">
        <v>43</v>
      </c>
      <c r="H21" s="54">
        <v>239</v>
      </c>
      <c r="I21" s="54">
        <v>192</v>
      </c>
      <c r="J21" s="54">
        <v>47</v>
      </c>
      <c r="K21" s="109">
        <v>7.9919850714307561</v>
      </c>
      <c r="L21" s="108">
        <v>6.3477010615191656</v>
      </c>
      <c r="M21" s="108">
        <v>1.644284009911591</v>
      </c>
      <c r="N21" s="109">
        <v>9.0639860528388674</v>
      </c>
      <c r="O21" s="108">
        <v>7.2815285445400102</v>
      </c>
      <c r="P21" s="108">
        <v>1.7824575082988567</v>
      </c>
      <c r="Q21" s="52"/>
      <c r="R21" s="55" t="s">
        <v>235</v>
      </c>
      <c r="S21" s="57"/>
      <c r="X21" s="311"/>
      <c r="Y21" s="312"/>
      <c r="Z21" s="312"/>
      <c r="AA21" s="312"/>
      <c r="AB21" s="323"/>
      <c r="AC21" s="313"/>
      <c r="AD21" s="313"/>
      <c r="AE21" s="324"/>
      <c r="AF21" s="324"/>
      <c r="AG21" s="324"/>
      <c r="AH21" s="313"/>
      <c r="AI21" s="313"/>
      <c r="AJ21" s="313"/>
    </row>
    <row r="22" spans="1:36" s="48" customFormat="1" ht="22.5" customHeight="1">
      <c r="A22" s="55" t="s">
        <v>234</v>
      </c>
      <c r="B22" s="59"/>
      <c r="C22" s="59"/>
      <c r="D22" s="59"/>
      <c r="E22" s="110">
        <v>312</v>
      </c>
      <c r="F22" s="110">
        <v>138</v>
      </c>
      <c r="G22" s="110">
        <v>174</v>
      </c>
      <c r="H22" s="110">
        <v>289</v>
      </c>
      <c r="I22" s="110">
        <v>124</v>
      </c>
      <c r="J22" s="110">
        <v>165</v>
      </c>
      <c r="K22" s="109">
        <v>11.930618862614335</v>
      </c>
      <c r="L22" s="108">
        <v>5.2770044969255716</v>
      </c>
      <c r="M22" s="108">
        <v>6.6536143656887639</v>
      </c>
      <c r="N22" s="109">
        <v>10.960217444646162</v>
      </c>
      <c r="O22" s="108">
        <v>4.7026538516820899</v>
      </c>
      <c r="P22" s="108">
        <v>6.2575635929640709</v>
      </c>
      <c r="Q22" s="52"/>
      <c r="R22" s="55" t="s">
        <v>214</v>
      </c>
      <c r="S22" s="57"/>
      <c r="X22" s="311"/>
      <c r="Y22" s="312"/>
      <c r="Z22" s="312"/>
      <c r="AA22" s="312"/>
      <c r="AB22" s="313"/>
      <c r="AC22" s="313"/>
      <c r="AD22" s="313"/>
      <c r="AE22" s="313"/>
      <c r="AF22" s="313"/>
      <c r="AG22" s="313"/>
      <c r="AH22" s="313"/>
      <c r="AI22" s="313"/>
      <c r="AJ22" s="313"/>
    </row>
    <row r="23" spans="1:36" s="48" customFormat="1" ht="18.75" customHeight="1">
      <c r="A23" s="55" t="s">
        <v>233</v>
      </c>
      <c r="B23" s="59"/>
      <c r="C23" s="59"/>
      <c r="D23" s="59"/>
      <c r="E23" s="54">
        <v>229</v>
      </c>
      <c r="F23" s="54">
        <v>168</v>
      </c>
      <c r="G23" s="54">
        <v>61</v>
      </c>
      <c r="H23" s="54">
        <v>240</v>
      </c>
      <c r="I23" s="54">
        <v>183</v>
      </c>
      <c r="J23" s="54">
        <v>57</v>
      </c>
      <c r="K23" s="109">
        <v>8.7567683318547527</v>
      </c>
      <c r="L23" s="108">
        <v>6.4241793875615647</v>
      </c>
      <c r="M23" s="108">
        <v>2.3325889442931875</v>
      </c>
      <c r="N23" s="109">
        <v>9.1019106806750134</v>
      </c>
      <c r="O23" s="108">
        <v>6.9402068940146977</v>
      </c>
      <c r="P23" s="108">
        <v>2.1617037866603157</v>
      </c>
      <c r="Q23" s="52"/>
      <c r="R23" s="55" t="s">
        <v>232</v>
      </c>
      <c r="S23" s="57"/>
      <c r="X23" s="311"/>
      <c r="Y23" s="312"/>
      <c r="Z23" s="312"/>
      <c r="AA23" s="312"/>
      <c r="AB23" s="313"/>
      <c r="AC23" s="313"/>
      <c r="AD23" s="313"/>
      <c r="AE23" s="313"/>
      <c r="AF23" s="313"/>
      <c r="AG23" s="313"/>
      <c r="AH23" s="313"/>
      <c r="AI23" s="313"/>
      <c r="AJ23" s="313"/>
    </row>
    <row r="24" spans="1:36" s="48" customFormat="1" ht="18.75" customHeight="1">
      <c r="A24" s="55" t="s">
        <v>231</v>
      </c>
      <c r="B24" s="55"/>
      <c r="C24" s="55"/>
      <c r="D24" s="55"/>
      <c r="E24" s="54">
        <v>157</v>
      </c>
      <c r="F24" s="54">
        <v>106</v>
      </c>
      <c r="G24" s="54">
        <v>51</v>
      </c>
      <c r="H24" s="54">
        <v>102</v>
      </c>
      <c r="I24" s="54">
        <v>69</v>
      </c>
      <c r="J24" s="54">
        <v>33</v>
      </c>
      <c r="K24" s="109">
        <v>6.0035485943283673</v>
      </c>
      <c r="L24" s="108">
        <v>4.0533512802471776</v>
      </c>
      <c r="M24" s="108">
        <v>1.9501973140811895</v>
      </c>
      <c r="N24" s="109">
        <v>3.8683120392868804</v>
      </c>
      <c r="O24" s="108">
        <v>2.6167993206940663</v>
      </c>
      <c r="P24" s="108">
        <v>1.2515127185928143</v>
      </c>
      <c r="Q24" s="52"/>
      <c r="R24" s="55" t="s">
        <v>230</v>
      </c>
      <c r="X24" s="326"/>
      <c r="Y24" s="327"/>
      <c r="Z24" s="328"/>
      <c r="AA24" s="328"/>
      <c r="AB24" s="328"/>
      <c r="AC24" s="328"/>
      <c r="AD24" s="328"/>
      <c r="AE24" s="328"/>
      <c r="AF24" s="328"/>
      <c r="AG24" s="328"/>
      <c r="AH24" s="328"/>
      <c r="AI24" s="328"/>
      <c r="AJ24" s="328"/>
    </row>
    <row r="25" spans="1:36" s="48" customFormat="1" ht="18.75" customHeight="1">
      <c r="A25" s="55" t="s">
        <v>229</v>
      </c>
      <c r="B25" s="55"/>
      <c r="C25" s="55"/>
      <c r="D25" s="55"/>
      <c r="E25" s="54">
        <v>8365</v>
      </c>
      <c r="F25" s="54">
        <v>4327</v>
      </c>
      <c r="G25" s="54">
        <v>4038</v>
      </c>
      <c r="H25" s="54">
        <v>9182</v>
      </c>
      <c r="I25" s="54">
        <v>4836</v>
      </c>
      <c r="J25" s="54">
        <v>4346</v>
      </c>
      <c r="K25" s="109">
        <v>319.87059867233626</v>
      </c>
      <c r="L25" s="108">
        <v>165.4608583927315</v>
      </c>
      <c r="M25" s="108">
        <v>154.40974027960476</v>
      </c>
      <c r="N25" s="109">
        <v>348.22393279149151</v>
      </c>
      <c r="O25" s="108">
        <v>183.4035002156015</v>
      </c>
      <c r="P25" s="108">
        <v>164.82043257589004</v>
      </c>
      <c r="Q25" s="52"/>
      <c r="R25" s="55" t="s">
        <v>228</v>
      </c>
      <c r="X25" s="326"/>
      <c r="Y25" s="315"/>
      <c r="Z25" s="328"/>
      <c r="AA25" s="328"/>
      <c r="AB25" s="328"/>
      <c r="AC25" s="328"/>
      <c r="AD25" s="328"/>
      <c r="AE25" s="328"/>
      <c r="AF25" s="328"/>
      <c r="AG25" s="328"/>
      <c r="AH25" s="328"/>
      <c r="AI25" s="328"/>
      <c r="AJ25" s="328"/>
    </row>
    <row r="26" spans="1:36" s="33" customFormat="1" ht="3" customHeight="1">
      <c r="A26" s="107"/>
      <c r="B26" s="103"/>
      <c r="C26" s="103"/>
      <c r="D26" s="106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4"/>
      <c r="R26" s="103"/>
      <c r="V26" s="48"/>
      <c r="W26" s="48"/>
      <c r="X26" s="328"/>
      <c r="Y26" s="328"/>
      <c r="Z26" s="328"/>
      <c r="AA26" s="328"/>
      <c r="AB26" s="328"/>
      <c r="AC26" s="328"/>
      <c r="AD26" s="328"/>
      <c r="AE26" s="328"/>
      <c r="AF26" s="328"/>
      <c r="AG26" s="328"/>
      <c r="AH26" s="328"/>
      <c r="AI26" s="328"/>
      <c r="AJ26" s="328"/>
    </row>
    <row r="27" spans="1:36" s="33" customFormat="1" ht="3" customHeight="1">
      <c r="A27" s="8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V27" s="48"/>
      <c r="W27" s="48"/>
      <c r="X27" s="328"/>
      <c r="Y27" s="328"/>
      <c r="Z27" s="328"/>
      <c r="AA27" s="328"/>
      <c r="AB27" s="328"/>
      <c r="AC27" s="328"/>
      <c r="AD27" s="328"/>
      <c r="AE27" s="328"/>
      <c r="AF27" s="328"/>
      <c r="AG27" s="328"/>
      <c r="AH27" s="328"/>
      <c r="AI27" s="328"/>
      <c r="AJ27" s="328"/>
    </row>
    <row r="28" spans="1:36" s="33" customFormat="1">
      <c r="A28" s="85"/>
      <c r="B28" s="55" t="s">
        <v>227</v>
      </c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X28" s="328"/>
      <c r="Y28" s="328"/>
      <c r="Z28" s="328"/>
      <c r="AA28" s="328"/>
      <c r="AB28" s="328"/>
      <c r="AC28" s="328"/>
      <c r="AD28" s="328"/>
      <c r="AE28" s="328"/>
      <c r="AF28" s="328"/>
      <c r="AG28" s="328"/>
      <c r="AH28" s="328"/>
      <c r="AI28" s="328"/>
      <c r="AJ28" s="328"/>
    </row>
    <row r="29" spans="1:36" s="33" customFormat="1">
      <c r="A29" s="34"/>
      <c r="B29" s="34" t="s">
        <v>226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X29" s="328"/>
      <c r="Y29" s="328"/>
      <c r="Z29" s="329"/>
      <c r="AA29" s="329"/>
      <c r="AB29" s="328"/>
      <c r="AC29" s="328"/>
      <c r="AD29" s="328"/>
      <c r="AE29" s="328"/>
      <c r="AF29" s="328"/>
      <c r="AG29" s="328"/>
      <c r="AH29" s="328"/>
      <c r="AI29" s="328"/>
      <c r="AJ29" s="328"/>
    </row>
    <row r="30" spans="1:36" s="33" customFormat="1" ht="23.1" customHeight="1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X30" s="328"/>
      <c r="Y30" s="328"/>
      <c r="Z30" s="328"/>
      <c r="AA30" s="328"/>
      <c r="AB30" s="328"/>
      <c r="AC30" s="328"/>
      <c r="AD30" s="328"/>
      <c r="AE30" s="328"/>
      <c r="AF30" s="328"/>
      <c r="AG30" s="328"/>
      <c r="AH30" s="328"/>
      <c r="AI30" s="328"/>
      <c r="AJ30" s="328"/>
    </row>
    <row r="31" spans="1:36">
      <c r="V31" s="33"/>
      <c r="W31" s="33"/>
    </row>
    <row r="32" spans="1:36">
      <c r="V32" s="33"/>
      <c r="W32" s="33"/>
    </row>
  </sheetData>
  <mergeCells count="24">
    <mergeCell ref="Y6:AA6"/>
    <mergeCell ref="AB6:AD6"/>
    <mergeCell ref="AE6:AG6"/>
    <mergeCell ref="AH6:AJ6"/>
    <mergeCell ref="Y4:AA4"/>
    <mergeCell ref="AB4:AD4"/>
    <mergeCell ref="AE4:AG4"/>
    <mergeCell ref="AH4:AJ4"/>
    <mergeCell ref="Y5:AA5"/>
    <mergeCell ref="AB5:AD5"/>
    <mergeCell ref="AE5:AG5"/>
    <mergeCell ref="AH5:AJ5"/>
    <mergeCell ref="Q5:R9"/>
    <mergeCell ref="A5:D9"/>
    <mergeCell ref="A12:D12"/>
    <mergeCell ref="E6:J6"/>
    <mergeCell ref="K6:P6"/>
    <mergeCell ref="E5:J5"/>
    <mergeCell ref="K5:P5"/>
    <mergeCell ref="A11:D11"/>
    <mergeCell ref="E7:G7"/>
    <mergeCell ref="H7:J7"/>
    <mergeCell ref="K7:M7"/>
    <mergeCell ref="N7:P7"/>
  </mergeCells>
  <pageMargins left="0.35433070866141736" right="0" top="0.59055118110236227" bottom="0.11811023622047245" header="0.51181102362204722" footer="0.11811023622047245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T27"/>
  <sheetViews>
    <sheetView showGridLines="0" zoomScale="50" zoomScaleNormal="50" workbookViewId="0">
      <selection activeCell="A11" sqref="A11:F13"/>
    </sheetView>
  </sheetViews>
  <sheetFormatPr defaultColWidth="8.109375" defaultRowHeight="18"/>
  <cols>
    <col min="1" max="1" width="1.77734375" style="31" customWidth="1"/>
    <col min="2" max="2" width="1.6640625" style="31" customWidth="1"/>
    <col min="3" max="4" width="3.6640625" style="31" customWidth="1"/>
    <col min="5" max="5" width="6.88671875" style="31" customWidth="1"/>
    <col min="6" max="6" width="10.109375" style="31" customWidth="1"/>
    <col min="7" max="7" width="7.109375" style="31" customWidth="1"/>
    <col min="8" max="8" width="7" style="31" customWidth="1"/>
    <col min="9" max="9" width="7.6640625" style="31" customWidth="1"/>
    <col min="10" max="11" width="8.5546875" style="31" customWidth="1"/>
    <col min="12" max="12" width="9.88671875" style="31" customWidth="1"/>
    <col min="13" max="13" width="9.44140625" style="31" customWidth="1"/>
    <col min="14" max="14" width="8.5546875" style="31" customWidth="1"/>
    <col min="15" max="15" width="9.88671875" style="31" customWidth="1"/>
    <col min="16" max="16" width="1.44140625" style="31" customWidth="1"/>
    <col min="17" max="17" width="1.6640625" style="31" customWidth="1"/>
    <col min="18" max="18" width="1.88671875" style="31" customWidth="1"/>
    <col min="19" max="19" width="19" style="31" customWidth="1"/>
    <col min="20" max="20" width="5.109375" style="31" customWidth="1"/>
    <col min="21" max="21" width="5.77734375" style="31" customWidth="1"/>
    <col min="22" max="22" width="1.109375" style="31" customWidth="1"/>
    <col min="23" max="16384" width="8.109375" style="31"/>
  </cols>
  <sheetData>
    <row r="1" spans="1:20" ht="21.75" customHeight="1"/>
    <row r="2" spans="1:20" s="141" customFormat="1" ht="15.6">
      <c r="A2" s="142"/>
      <c r="B2" s="142" t="s">
        <v>307</v>
      </c>
      <c r="C2" s="142"/>
      <c r="D2" s="143"/>
      <c r="E2" s="142" t="s">
        <v>446</v>
      </c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</row>
    <row r="3" spans="1:20" s="141" customFormat="1" ht="20.399999999999999" customHeight="1">
      <c r="A3" s="142"/>
      <c r="B3" s="142" t="s">
        <v>306</v>
      </c>
      <c r="C3" s="142"/>
      <c r="D3" s="143"/>
      <c r="E3" s="142" t="s">
        <v>447</v>
      </c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</row>
    <row r="4" spans="1:20" s="98" customFormat="1" ht="6" customHeight="1">
      <c r="A4" s="140"/>
      <c r="B4" s="99"/>
      <c r="C4" s="99"/>
      <c r="D4" s="100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140"/>
      <c r="Q4" s="140"/>
      <c r="R4" s="99"/>
      <c r="S4" s="99"/>
      <c r="T4" s="99"/>
    </row>
    <row r="5" spans="1:20" s="33" customFormat="1" ht="23.25" customHeight="1">
      <c r="A5" s="245" t="s">
        <v>305</v>
      </c>
      <c r="B5" s="245"/>
      <c r="C5" s="245"/>
      <c r="D5" s="245"/>
      <c r="E5" s="246"/>
      <c r="F5" s="139"/>
      <c r="G5" s="139"/>
      <c r="H5" s="139"/>
      <c r="I5" s="139"/>
      <c r="J5" s="139"/>
      <c r="K5" s="139"/>
      <c r="L5" s="139"/>
      <c r="M5" s="260" t="s">
        <v>304</v>
      </c>
      <c r="N5" s="261"/>
      <c r="O5" s="262"/>
      <c r="P5" s="252" t="s">
        <v>303</v>
      </c>
      <c r="Q5" s="245"/>
      <c r="R5" s="245"/>
      <c r="S5" s="245"/>
      <c r="T5" s="75"/>
    </row>
    <row r="6" spans="1:20" s="33" customFormat="1" ht="23.25" customHeight="1">
      <c r="A6" s="256"/>
      <c r="B6" s="256"/>
      <c r="C6" s="256"/>
      <c r="D6" s="256"/>
      <c r="E6" s="257"/>
      <c r="F6" s="135" t="s">
        <v>302</v>
      </c>
      <c r="G6" s="135" t="s">
        <v>9</v>
      </c>
      <c r="H6" s="135" t="s">
        <v>103</v>
      </c>
      <c r="I6" s="135" t="s">
        <v>102</v>
      </c>
      <c r="J6" s="135" t="s">
        <v>101</v>
      </c>
      <c r="K6" s="135" t="s">
        <v>301</v>
      </c>
      <c r="L6" s="135" t="s">
        <v>99</v>
      </c>
      <c r="M6" s="253" t="s">
        <v>300</v>
      </c>
      <c r="N6" s="247"/>
      <c r="O6" s="248"/>
      <c r="P6" s="255"/>
      <c r="Q6" s="256"/>
      <c r="R6" s="256"/>
      <c r="S6" s="256"/>
      <c r="T6" s="115"/>
    </row>
    <row r="7" spans="1:20" s="33" customFormat="1" ht="23.25" customHeight="1">
      <c r="A7" s="256"/>
      <c r="B7" s="256"/>
      <c r="C7" s="256"/>
      <c r="D7" s="256"/>
      <c r="E7" s="257"/>
      <c r="F7" s="121" t="s">
        <v>299</v>
      </c>
      <c r="G7" s="136" t="s">
        <v>298</v>
      </c>
      <c r="H7" s="136" t="s">
        <v>297</v>
      </c>
      <c r="I7" s="136" t="s">
        <v>296</v>
      </c>
      <c r="J7" s="136" t="s">
        <v>295</v>
      </c>
      <c r="K7" s="136" t="s">
        <v>294</v>
      </c>
      <c r="L7" s="121" t="s">
        <v>293</v>
      </c>
      <c r="M7" s="135"/>
      <c r="N7" s="135" t="s">
        <v>292</v>
      </c>
      <c r="O7" s="135" t="s">
        <v>291</v>
      </c>
      <c r="P7" s="255"/>
      <c r="Q7" s="256"/>
      <c r="R7" s="256"/>
      <c r="S7" s="256"/>
      <c r="T7" s="115"/>
    </row>
    <row r="8" spans="1:20" s="33" customFormat="1" ht="23.25" customHeight="1">
      <c r="A8" s="256"/>
      <c r="B8" s="256"/>
      <c r="C8" s="256"/>
      <c r="D8" s="256"/>
      <c r="E8" s="257"/>
      <c r="F8" s="138" t="s">
        <v>290</v>
      </c>
      <c r="G8" s="137"/>
      <c r="H8" s="137"/>
      <c r="I8" s="137"/>
      <c r="J8" s="137"/>
      <c r="K8" s="137"/>
      <c r="L8" s="136" t="s">
        <v>289</v>
      </c>
      <c r="M8" s="121" t="s">
        <v>258</v>
      </c>
      <c r="N8" s="121" t="s">
        <v>288</v>
      </c>
      <c r="O8" s="135" t="s">
        <v>287</v>
      </c>
      <c r="P8" s="255"/>
      <c r="Q8" s="256"/>
      <c r="R8" s="256"/>
      <c r="S8" s="256"/>
      <c r="T8" s="115"/>
    </row>
    <row r="9" spans="1:20" s="33" customFormat="1" ht="23.25" customHeight="1">
      <c r="A9" s="247"/>
      <c r="B9" s="247"/>
      <c r="C9" s="247"/>
      <c r="D9" s="247"/>
      <c r="E9" s="248"/>
      <c r="F9" s="120" t="s">
        <v>286</v>
      </c>
      <c r="G9" s="120"/>
      <c r="H9" s="120"/>
      <c r="I9" s="120"/>
      <c r="J9" s="120"/>
      <c r="K9" s="120"/>
      <c r="L9" s="120"/>
      <c r="M9" s="120" t="s">
        <v>190</v>
      </c>
      <c r="N9" s="120" t="s">
        <v>285</v>
      </c>
      <c r="O9" s="120" t="s">
        <v>285</v>
      </c>
      <c r="P9" s="253"/>
      <c r="Q9" s="247"/>
      <c r="R9" s="247"/>
      <c r="S9" s="247"/>
      <c r="T9" s="115"/>
    </row>
    <row r="10" spans="1:20" s="33" customFormat="1" ht="6.6" customHeight="1">
      <c r="A10" s="115"/>
      <c r="B10" s="115"/>
      <c r="C10" s="115"/>
      <c r="D10" s="115"/>
      <c r="E10" s="119"/>
      <c r="F10" s="134"/>
      <c r="G10" s="118"/>
      <c r="H10" s="118"/>
      <c r="I10" s="118"/>
      <c r="J10" s="118"/>
      <c r="K10" s="118"/>
      <c r="L10" s="118"/>
      <c r="M10" s="118"/>
      <c r="N10" s="117"/>
      <c r="O10" s="117"/>
      <c r="P10" s="116"/>
      <c r="Q10" s="115"/>
      <c r="R10" s="115"/>
      <c r="S10" s="115"/>
      <c r="T10" s="115"/>
    </row>
    <row r="11" spans="1:20" s="48" customFormat="1" ht="25.5" customHeight="1">
      <c r="A11" s="128" t="s">
        <v>284</v>
      </c>
      <c r="B11" s="128"/>
      <c r="C11" s="128"/>
      <c r="D11" s="128"/>
      <c r="E11" s="133"/>
      <c r="F11" s="132">
        <v>47</v>
      </c>
      <c r="G11" s="132">
        <v>5371</v>
      </c>
      <c r="H11" s="132">
        <v>1186</v>
      </c>
      <c r="I11" s="132">
        <v>233</v>
      </c>
      <c r="J11" s="132">
        <v>408</v>
      </c>
      <c r="K11" s="132">
        <v>4628</v>
      </c>
      <c r="L11" s="132">
        <v>26</v>
      </c>
      <c r="M11" s="132">
        <v>2839057</v>
      </c>
      <c r="N11" s="132">
        <v>403352</v>
      </c>
      <c r="O11" s="132">
        <v>2435705</v>
      </c>
      <c r="P11" s="52"/>
      <c r="Q11" s="128" t="s">
        <v>283</v>
      </c>
      <c r="R11" s="112"/>
      <c r="S11" s="128"/>
      <c r="T11" s="112"/>
    </row>
    <row r="12" spans="1:20" s="48" customFormat="1" ht="19.2" customHeight="1">
      <c r="A12" s="57"/>
      <c r="B12" s="258" t="s">
        <v>274</v>
      </c>
      <c r="C12" s="258"/>
      <c r="D12" s="55"/>
      <c r="E12" s="55"/>
      <c r="F12" s="110">
        <f t="shared" ref="F12:O12" si="0">F13+F14</f>
        <v>35</v>
      </c>
      <c r="G12" s="124">
        <f t="shared" si="0"/>
        <v>4150</v>
      </c>
      <c r="H12" s="110">
        <f t="shared" si="0"/>
        <v>972</v>
      </c>
      <c r="I12" s="110">
        <f t="shared" si="0"/>
        <v>215</v>
      </c>
      <c r="J12" s="110">
        <f t="shared" si="0"/>
        <v>334</v>
      </c>
      <c r="K12" s="90">
        <f t="shared" si="0"/>
        <v>3704</v>
      </c>
      <c r="L12" s="110">
        <f t="shared" si="0"/>
        <v>20</v>
      </c>
      <c r="M12" s="124">
        <f t="shared" si="0"/>
        <v>2054246</v>
      </c>
      <c r="N12" s="124">
        <f t="shared" si="0"/>
        <v>330069</v>
      </c>
      <c r="O12" s="124">
        <f t="shared" si="0"/>
        <v>1724177</v>
      </c>
      <c r="P12" s="52"/>
      <c r="Q12" s="55"/>
      <c r="R12" s="55" t="s">
        <v>273</v>
      </c>
      <c r="S12" s="55"/>
      <c r="T12" s="57"/>
    </row>
    <row r="13" spans="1:20" s="48" customFormat="1" ht="19.2" customHeight="1">
      <c r="A13" s="57"/>
      <c r="B13" s="55"/>
      <c r="C13" s="55" t="s">
        <v>272</v>
      </c>
      <c r="D13" s="55"/>
      <c r="E13" s="55"/>
      <c r="F13" s="110">
        <v>33</v>
      </c>
      <c r="G13" s="124">
        <v>3832</v>
      </c>
      <c r="H13" s="110">
        <v>922</v>
      </c>
      <c r="I13" s="110">
        <v>208</v>
      </c>
      <c r="J13" s="110">
        <v>323</v>
      </c>
      <c r="K13" s="90">
        <v>3604</v>
      </c>
      <c r="L13" s="110">
        <v>12</v>
      </c>
      <c r="M13" s="124">
        <v>2026892</v>
      </c>
      <c r="N13" s="124">
        <v>318594</v>
      </c>
      <c r="O13" s="124">
        <v>1708298</v>
      </c>
      <c r="P13" s="52"/>
      <c r="Q13" s="55"/>
      <c r="R13" s="55"/>
      <c r="S13" s="55" t="s">
        <v>271</v>
      </c>
      <c r="T13" s="57"/>
    </row>
    <row r="14" spans="1:20" s="48" customFormat="1" ht="19.2" customHeight="1">
      <c r="A14" s="57"/>
      <c r="B14" s="55"/>
      <c r="C14" s="59" t="s">
        <v>270</v>
      </c>
      <c r="D14" s="59"/>
      <c r="E14" s="59"/>
      <c r="F14" s="110">
        <v>2</v>
      </c>
      <c r="G14" s="124">
        <v>318</v>
      </c>
      <c r="H14" s="110">
        <v>50</v>
      </c>
      <c r="I14" s="110">
        <v>7</v>
      </c>
      <c r="J14" s="110">
        <v>11</v>
      </c>
      <c r="K14" s="90">
        <v>100</v>
      </c>
      <c r="L14" s="110">
        <v>8</v>
      </c>
      <c r="M14" s="124">
        <v>27354</v>
      </c>
      <c r="N14" s="124">
        <v>11475</v>
      </c>
      <c r="O14" s="124">
        <v>15879</v>
      </c>
      <c r="P14" s="52"/>
      <c r="Q14" s="55"/>
      <c r="R14" s="55"/>
      <c r="S14" s="55" t="s">
        <v>228</v>
      </c>
      <c r="T14" s="57"/>
    </row>
    <row r="15" spans="1:20" s="48" customFormat="1" ht="19.2" customHeight="1">
      <c r="A15" s="57"/>
      <c r="B15" s="55" t="s">
        <v>282</v>
      </c>
      <c r="C15" s="59"/>
      <c r="D15" s="59"/>
      <c r="E15" s="59"/>
      <c r="F15" s="110" t="s">
        <v>195</v>
      </c>
      <c r="G15" s="110" t="s">
        <v>195</v>
      </c>
      <c r="H15" s="110" t="s">
        <v>195</v>
      </c>
      <c r="I15" s="110" t="s">
        <v>195</v>
      </c>
      <c r="J15" s="110" t="s">
        <v>195</v>
      </c>
      <c r="K15" s="110" t="s">
        <v>195</v>
      </c>
      <c r="L15" s="110" t="s">
        <v>195</v>
      </c>
      <c r="M15" s="110" t="s">
        <v>195</v>
      </c>
      <c r="N15" s="110" t="s">
        <v>195</v>
      </c>
      <c r="O15" s="110" t="s">
        <v>195</v>
      </c>
      <c r="P15" s="52"/>
      <c r="Q15" s="55"/>
      <c r="R15" s="55" t="s">
        <v>281</v>
      </c>
      <c r="S15" s="91"/>
      <c r="T15" s="91"/>
    </row>
    <row r="16" spans="1:20" s="48" customFormat="1" ht="19.2" customHeight="1">
      <c r="A16" s="57"/>
      <c r="B16" s="55" t="s">
        <v>280</v>
      </c>
      <c r="C16" s="55"/>
      <c r="D16" s="55"/>
      <c r="E16" s="55"/>
      <c r="F16" s="110" t="s">
        <v>195</v>
      </c>
      <c r="G16" s="110" t="s">
        <v>195</v>
      </c>
      <c r="H16" s="110" t="s">
        <v>195</v>
      </c>
      <c r="I16" s="110" t="s">
        <v>195</v>
      </c>
      <c r="J16" s="110" t="s">
        <v>195</v>
      </c>
      <c r="K16" s="110" t="s">
        <v>195</v>
      </c>
      <c r="L16" s="110" t="s">
        <v>195</v>
      </c>
      <c r="M16" s="110" t="s">
        <v>195</v>
      </c>
      <c r="N16" s="110" t="s">
        <v>195</v>
      </c>
      <c r="O16" s="110" t="s">
        <v>195</v>
      </c>
      <c r="P16" s="52"/>
      <c r="Q16" s="55"/>
      <c r="R16" s="55" t="s">
        <v>279</v>
      </c>
      <c r="S16" s="55"/>
      <c r="T16" s="55"/>
    </row>
    <row r="17" spans="1:20" s="48" customFormat="1" ht="19.2" customHeight="1">
      <c r="A17" s="57"/>
      <c r="B17" s="55" t="s">
        <v>269</v>
      </c>
      <c r="C17" s="59"/>
      <c r="D17" s="59"/>
      <c r="E17" s="59"/>
      <c r="F17" s="110">
        <v>9</v>
      </c>
      <c r="G17" s="110">
        <v>771</v>
      </c>
      <c r="H17" s="110">
        <v>145</v>
      </c>
      <c r="I17" s="110">
        <v>7</v>
      </c>
      <c r="J17" s="110">
        <v>50</v>
      </c>
      <c r="K17" s="110">
        <v>613</v>
      </c>
      <c r="L17" s="110" t="s">
        <v>195</v>
      </c>
      <c r="M17" s="124">
        <v>723410</v>
      </c>
      <c r="N17" s="124">
        <v>63177</v>
      </c>
      <c r="O17" s="124">
        <v>660233</v>
      </c>
      <c r="P17" s="52"/>
      <c r="Q17" s="55"/>
      <c r="R17" s="55" t="s">
        <v>268</v>
      </c>
      <c r="S17" s="55"/>
      <c r="T17" s="85"/>
    </row>
    <row r="18" spans="1:20" s="48" customFormat="1" ht="19.2" customHeight="1">
      <c r="A18" s="57"/>
      <c r="B18" s="55" t="s">
        <v>278</v>
      </c>
      <c r="C18" s="59"/>
      <c r="D18" s="59"/>
      <c r="E18" s="59"/>
      <c r="F18" s="110">
        <v>1</v>
      </c>
      <c r="G18" s="110">
        <v>120</v>
      </c>
      <c r="H18" s="110">
        <v>57</v>
      </c>
      <c r="I18" s="110">
        <v>3</v>
      </c>
      <c r="J18" s="129">
        <v>18</v>
      </c>
      <c r="K18" s="110">
        <v>165</v>
      </c>
      <c r="L18" s="110" t="s">
        <v>195</v>
      </c>
      <c r="M18" s="124">
        <v>41719</v>
      </c>
      <c r="N18" s="124">
        <v>6574</v>
      </c>
      <c r="O18" s="124">
        <v>35145</v>
      </c>
      <c r="P18" s="52"/>
      <c r="Q18" s="55"/>
      <c r="R18" s="55" t="s">
        <v>277</v>
      </c>
      <c r="S18" s="55"/>
      <c r="T18" s="85"/>
    </row>
    <row r="19" spans="1:20" s="48" customFormat="1" ht="22.5" customHeight="1">
      <c r="A19" s="131" t="s">
        <v>276</v>
      </c>
      <c r="B19" s="128"/>
      <c r="C19" s="130"/>
      <c r="D19" s="130"/>
      <c r="E19" s="130"/>
      <c r="F19" s="110">
        <v>2</v>
      </c>
      <c r="G19" s="110">
        <v>330</v>
      </c>
      <c r="H19" s="110">
        <v>12</v>
      </c>
      <c r="I19" s="110">
        <v>8</v>
      </c>
      <c r="J19" s="125">
        <v>6</v>
      </c>
      <c r="K19" s="110">
        <v>146</v>
      </c>
      <c r="L19" s="110">
        <v>6</v>
      </c>
      <c r="M19" s="124">
        <v>19682</v>
      </c>
      <c r="N19" s="124">
        <v>3532</v>
      </c>
      <c r="O19" s="124">
        <v>16150</v>
      </c>
      <c r="P19" s="52"/>
      <c r="Q19" s="128" t="s">
        <v>275</v>
      </c>
      <c r="R19" s="128"/>
      <c r="S19" s="127"/>
      <c r="T19" s="126"/>
    </row>
    <row r="20" spans="1:20" s="48" customFormat="1" ht="19.8" customHeight="1">
      <c r="B20" s="55" t="s">
        <v>274</v>
      </c>
      <c r="C20" s="55"/>
      <c r="D20" s="55"/>
      <c r="E20" s="55"/>
      <c r="F20" s="110">
        <v>2</v>
      </c>
      <c r="G20" s="110">
        <v>330</v>
      </c>
      <c r="H20" s="110">
        <v>12</v>
      </c>
      <c r="I20" s="110">
        <v>8</v>
      </c>
      <c r="J20" s="125">
        <v>6</v>
      </c>
      <c r="K20" s="110">
        <v>146</v>
      </c>
      <c r="L20" s="110">
        <v>6</v>
      </c>
      <c r="M20" s="124">
        <v>19682</v>
      </c>
      <c r="N20" s="124">
        <v>3532</v>
      </c>
      <c r="O20" s="124">
        <v>16150</v>
      </c>
      <c r="P20" s="52"/>
      <c r="Q20" s="55"/>
      <c r="R20" s="55" t="s">
        <v>273</v>
      </c>
      <c r="S20" s="55"/>
      <c r="T20" s="85"/>
    </row>
    <row r="21" spans="1:20" s="48" customFormat="1" ht="19.8" customHeight="1">
      <c r="B21" s="55"/>
      <c r="C21" s="55" t="s">
        <v>272</v>
      </c>
      <c r="D21" s="55"/>
      <c r="E21" s="55"/>
      <c r="F21" s="110">
        <v>2</v>
      </c>
      <c r="G21" s="110">
        <v>330</v>
      </c>
      <c r="H21" s="110">
        <v>12</v>
      </c>
      <c r="I21" s="110">
        <v>8</v>
      </c>
      <c r="J21" s="125">
        <v>6</v>
      </c>
      <c r="K21" s="110">
        <v>146</v>
      </c>
      <c r="L21" s="110">
        <v>6</v>
      </c>
      <c r="M21" s="124">
        <v>19682</v>
      </c>
      <c r="N21" s="124">
        <v>3532</v>
      </c>
      <c r="O21" s="124">
        <v>16150</v>
      </c>
      <c r="P21" s="52"/>
      <c r="Q21" s="55"/>
      <c r="R21" s="55"/>
      <c r="S21" s="55" t="s">
        <v>271</v>
      </c>
      <c r="T21" s="85"/>
    </row>
    <row r="22" spans="1:20" s="48" customFormat="1" ht="19.8" customHeight="1">
      <c r="B22" s="55"/>
      <c r="C22" s="55" t="s">
        <v>270</v>
      </c>
      <c r="D22" s="55"/>
      <c r="E22" s="55"/>
      <c r="F22" s="110" t="s">
        <v>195</v>
      </c>
      <c r="G22" s="110" t="s">
        <v>195</v>
      </c>
      <c r="H22" s="110" t="s">
        <v>195</v>
      </c>
      <c r="I22" s="110" t="s">
        <v>195</v>
      </c>
      <c r="J22" s="110" t="s">
        <v>195</v>
      </c>
      <c r="K22" s="110" t="s">
        <v>195</v>
      </c>
      <c r="L22" s="110" t="s">
        <v>195</v>
      </c>
      <c r="M22" s="110" t="s">
        <v>195</v>
      </c>
      <c r="N22" s="110" t="s">
        <v>195</v>
      </c>
      <c r="O22" s="110" t="s">
        <v>195</v>
      </c>
      <c r="P22" s="52"/>
      <c r="Q22" s="55"/>
      <c r="R22" s="55"/>
      <c r="S22" s="55" t="s">
        <v>228</v>
      </c>
      <c r="T22" s="85"/>
    </row>
    <row r="23" spans="1:20" s="48" customFormat="1" ht="19.8" customHeight="1">
      <c r="B23" s="55" t="s">
        <v>269</v>
      </c>
      <c r="C23" s="55"/>
      <c r="D23" s="55"/>
      <c r="E23" s="55"/>
      <c r="F23" s="110" t="s">
        <v>195</v>
      </c>
      <c r="G23" s="110" t="s">
        <v>195</v>
      </c>
      <c r="H23" s="110" t="s">
        <v>195</v>
      </c>
      <c r="I23" s="110" t="s">
        <v>195</v>
      </c>
      <c r="J23" s="110" t="s">
        <v>195</v>
      </c>
      <c r="K23" s="110" t="s">
        <v>195</v>
      </c>
      <c r="L23" s="110" t="s">
        <v>195</v>
      </c>
      <c r="M23" s="110" t="s">
        <v>195</v>
      </c>
      <c r="N23" s="110" t="s">
        <v>195</v>
      </c>
      <c r="O23" s="110" t="s">
        <v>195</v>
      </c>
      <c r="P23" s="52"/>
      <c r="Q23" s="55"/>
      <c r="R23" s="55" t="s">
        <v>268</v>
      </c>
      <c r="S23" s="55"/>
      <c r="T23" s="85"/>
    </row>
    <row r="24" spans="1:20" s="33" customFormat="1" ht="3" customHeight="1">
      <c r="A24" s="123"/>
      <c r="B24" s="107"/>
      <c r="C24" s="123"/>
      <c r="D24" s="123"/>
      <c r="E24" s="106"/>
      <c r="F24" s="122">
        <v>0</v>
      </c>
      <c r="G24" s="122">
        <v>0</v>
      </c>
      <c r="H24" s="122">
        <v>0</v>
      </c>
      <c r="I24" s="122">
        <v>0</v>
      </c>
      <c r="J24" s="122">
        <v>0</v>
      </c>
      <c r="K24" s="122">
        <v>0</v>
      </c>
      <c r="L24" s="122">
        <v>0</v>
      </c>
      <c r="M24" s="105"/>
      <c r="N24" s="105"/>
      <c r="O24" s="105"/>
      <c r="P24" s="104"/>
      <c r="Q24" s="103"/>
      <c r="R24" s="103"/>
      <c r="S24" s="103"/>
      <c r="T24" s="85"/>
    </row>
    <row r="25" spans="1:20" s="33" customFormat="1" ht="3" customHeight="1">
      <c r="B25" s="8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85"/>
    </row>
    <row r="26" spans="1:20" s="33" customFormat="1" ht="19.5" customHeight="1">
      <c r="B26" s="85"/>
      <c r="C26" s="55" t="s">
        <v>227</v>
      </c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85"/>
    </row>
    <row r="27" spans="1:20" s="33" customFormat="1" ht="19.5" customHeight="1">
      <c r="A27" s="34"/>
      <c r="B27" s="34"/>
      <c r="C27" s="34" t="s">
        <v>267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</row>
  </sheetData>
  <mergeCells count="5">
    <mergeCell ref="P5:S9"/>
    <mergeCell ref="A5:E9"/>
    <mergeCell ref="B12:C12"/>
    <mergeCell ref="M5:O5"/>
    <mergeCell ref="M6:O6"/>
  </mergeCells>
  <pageMargins left="0.52" right="0" top="0.59055118110236227" bottom="0.19685039370078741" header="0.51181102362204722" footer="0.23622047244094491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T59"/>
  <sheetViews>
    <sheetView showGridLines="0" topLeftCell="B23" zoomScale="90" zoomScaleNormal="90" workbookViewId="0">
      <selection activeCell="H21" sqref="H21"/>
    </sheetView>
  </sheetViews>
  <sheetFormatPr defaultColWidth="8.109375" defaultRowHeight="18"/>
  <cols>
    <col min="1" max="1" width="1.5546875" style="32" customWidth="1"/>
    <col min="2" max="2" width="5.109375" style="32" customWidth="1"/>
    <col min="3" max="3" width="4.77734375" style="32" customWidth="1"/>
    <col min="4" max="4" width="7.21875" style="32" customWidth="1"/>
    <col min="5" max="5" width="16.33203125" style="32" customWidth="1"/>
    <col min="6" max="6" width="15.109375" style="32" customWidth="1"/>
    <col min="7" max="7" width="13.5546875" style="32" customWidth="1"/>
    <col min="8" max="8" width="15.33203125" style="32" customWidth="1"/>
    <col min="9" max="9" width="14.5546875" style="32" customWidth="1"/>
    <col min="10" max="10" width="0.88671875" style="32" customWidth="1"/>
    <col min="11" max="11" width="27.33203125" style="32" customWidth="1"/>
    <col min="12" max="12" width="5.21875" style="31" customWidth="1"/>
    <col min="13" max="13" width="3.6640625" style="32" customWidth="1"/>
    <col min="14" max="16384" width="8.109375" style="32"/>
  </cols>
  <sheetData>
    <row r="1" spans="1:13" s="68" customFormat="1">
      <c r="B1" s="68" t="s">
        <v>359</v>
      </c>
      <c r="C1" s="69"/>
      <c r="D1" s="68" t="s">
        <v>448</v>
      </c>
      <c r="L1" s="67"/>
    </row>
    <row r="2" spans="1:13" s="70" customFormat="1">
      <c r="B2" s="68" t="s">
        <v>358</v>
      </c>
      <c r="C2" s="69"/>
      <c r="D2" s="68" t="s">
        <v>449</v>
      </c>
      <c r="L2" s="35"/>
    </row>
    <row r="3" spans="1:13" ht="6" customHeight="1">
      <c r="A3" s="31"/>
      <c r="B3" s="31"/>
      <c r="C3" s="31"/>
      <c r="D3" s="31"/>
      <c r="E3" s="31"/>
      <c r="F3" s="31"/>
      <c r="G3" s="31"/>
      <c r="H3" s="31"/>
      <c r="I3" s="31"/>
    </row>
    <row r="4" spans="1:13" s="33" customFormat="1" ht="15.6">
      <c r="A4" s="268" t="s">
        <v>357</v>
      </c>
      <c r="B4" s="268"/>
      <c r="C4" s="268"/>
      <c r="D4" s="269"/>
      <c r="E4" s="165"/>
      <c r="F4" s="165"/>
      <c r="G4" s="139" t="s">
        <v>356</v>
      </c>
      <c r="H4" s="159"/>
      <c r="I4" s="159"/>
      <c r="J4" s="274" t="s">
        <v>355</v>
      </c>
      <c r="K4" s="268"/>
    </row>
    <row r="5" spans="1:13" s="33" customFormat="1" ht="18.600000000000001">
      <c r="A5" s="270"/>
      <c r="B5" s="270"/>
      <c r="C5" s="270"/>
      <c r="D5" s="271"/>
      <c r="E5" s="135" t="s">
        <v>354</v>
      </c>
      <c r="F5" s="135" t="s">
        <v>353</v>
      </c>
      <c r="G5" s="135" t="s">
        <v>352</v>
      </c>
      <c r="H5" s="135" t="s">
        <v>351</v>
      </c>
      <c r="I5" s="135" t="s">
        <v>350</v>
      </c>
      <c r="J5" s="275"/>
      <c r="K5" s="270"/>
    </row>
    <row r="6" spans="1:13" s="33" customFormat="1" ht="15.6">
      <c r="A6" s="270"/>
      <c r="B6" s="270"/>
      <c r="C6" s="270"/>
      <c r="D6" s="271"/>
      <c r="E6" s="135" t="s">
        <v>273</v>
      </c>
      <c r="F6" s="135" t="s">
        <v>349</v>
      </c>
      <c r="G6" s="135" t="s">
        <v>348</v>
      </c>
      <c r="H6" s="135" t="s">
        <v>347</v>
      </c>
      <c r="I6" s="135" t="s">
        <v>346</v>
      </c>
      <c r="J6" s="275"/>
      <c r="K6" s="270"/>
    </row>
    <row r="7" spans="1:13" s="33" customFormat="1" ht="15.6">
      <c r="A7" s="272"/>
      <c r="B7" s="272"/>
      <c r="C7" s="272"/>
      <c r="D7" s="273"/>
      <c r="E7" s="158" t="s">
        <v>345</v>
      </c>
      <c r="F7" s="158"/>
      <c r="G7" s="158" t="s">
        <v>344</v>
      </c>
      <c r="H7" s="158"/>
      <c r="I7" s="158"/>
      <c r="J7" s="276"/>
      <c r="K7" s="272"/>
    </row>
    <row r="8" spans="1:13" s="142" customFormat="1" ht="6" customHeight="1">
      <c r="A8" s="263"/>
      <c r="B8" s="263"/>
      <c r="C8" s="263"/>
      <c r="D8" s="264"/>
      <c r="E8" s="164"/>
      <c r="F8" s="163"/>
      <c r="G8" s="162"/>
      <c r="H8" s="162"/>
      <c r="I8" s="162"/>
      <c r="J8" s="263"/>
      <c r="K8" s="263"/>
      <c r="L8" s="141"/>
    </row>
    <row r="9" spans="1:13" s="131" customFormat="1" ht="25.2" customHeight="1">
      <c r="A9" s="263" t="s">
        <v>191</v>
      </c>
      <c r="B9" s="263"/>
      <c r="C9" s="263"/>
      <c r="D9" s="264"/>
      <c r="E9" s="161">
        <v>35</v>
      </c>
      <c r="F9" s="161">
        <v>9</v>
      </c>
      <c r="G9" s="161">
        <v>348</v>
      </c>
      <c r="H9" s="161">
        <v>350</v>
      </c>
      <c r="I9" s="161">
        <v>711</v>
      </c>
      <c r="J9" s="277" t="s">
        <v>190</v>
      </c>
      <c r="K9" s="263"/>
      <c r="L9" s="127" t="s">
        <v>108</v>
      </c>
    </row>
    <row r="10" spans="1:13" s="145" customFormat="1" ht="19.5" customHeight="1">
      <c r="A10" s="55" t="s">
        <v>395</v>
      </c>
      <c r="B10" s="55"/>
      <c r="C10" s="80"/>
      <c r="D10" s="80"/>
      <c r="E10" s="154">
        <v>4</v>
      </c>
      <c r="F10" s="154">
        <v>7</v>
      </c>
      <c r="G10" s="154">
        <v>27</v>
      </c>
      <c r="H10" s="154">
        <v>27</v>
      </c>
      <c r="I10" s="154">
        <v>333</v>
      </c>
      <c r="J10" s="153"/>
      <c r="K10" s="55" t="s">
        <v>394</v>
      </c>
      <c r="M10" s="160"/>
    </row>
    <row r="11" spans="1:13" s="145" customFormat="1" ht="19.5" customHeight="1">
      <c r="A11" s="55" t="s">
        <v>393</v>
      </c>
      <c r="B11" s="55"/>
      <c r="C11" s="80"/>
      <c r="D11" s="80"/>
      <c r="E11" s="154">
        <v>1</v>
      </c>
      <c r="F11" s="154">
        <v>0</v>
      </c>
      <c r="G11" s="154">
        <v>17</v>
      </c>
      <c r="H11" s="154">
        <v>17</v>
      </c>
      <c r="I11" s="154">
        <v>15</v>
      </c>
      <c r="J11" s="153"/>
      <c r="K11" s="55" t="s">
        <v>392</v>
      </c>
      <c r="M11" s="160"/>
    </row>
    <row r="12" spans="1:13" s="145" customFormat="1" ht="19.5" customHeight="1">
      <c r="A12" s="55" t="s">
        <v>391</v>
      </c>
      <c r="B12" s="55"/>
      <c r="C12" s="80"/>
      <c r="D12" s="80"/>
      <c r="E12" s="154">
        <v>1</v>
      </c>
      <c r="F12" s="154">
        <v>0</v>
      </c>
      <c r="G12" s="154">
        <v>9</v>
      </c>
      <c r="H12" s="154">
        <v>9</v>
      </c>
      <c r="I12" s="154">
        <v>15</v>
      </c>
      <c r="J12" s="153"/>
      <c r="K12" s="55" t="s">
        <v>390</v>
      </c>
      <c r="M12" s="160"/>
    </row>
    <row r="13" spans="1:13" s="145" customFormat="1" ht="19.5" customHeight="1">
      <c r="A13" s="55" t="s">
        <v>389</v>
      </c>
      <c r="B13" s="55"/>
      <c r="C13" s="80"/>
      <c r="D13" s="80"/>
      <c r="E13" s="154">
        <v>1</v>
      </c>
      <c r="F13" s="154">
        <v>0</v>
      </c>
      <c r="G13" s="154">
        <v>11</v>
      </c>
      <c r="H13" s="154">
        <v>11</v>
      </c>
      <c r="I13" s="154">
        <v>4</v>
      </c>
      <c r="J13" s="153"/>
      <c r="K13" s="55" t="s">
        <v>388</v>
      </c>
      <c r="M13" s="160"/>
    </row>
    <row r="14" spans="1:13" s="145" customFormat="1" ht="19.5" customHeight="1">
      <c r="A14" s="55" t="s">
        <v>387</v>
      </c>
      <c r="B14" s="55"/>
      <c r="C14" s="80"/>
      <c r="D14" s="80"/>
      <c r="E14" s="154">
        <v>1</v>
      </c>
      <c r="F14" s="154">
        <v>0</v>
      </c>
      <c r="G14" s="154">
        <v>4</v>
      </c>
      <c r="H14" s="154">
        <v>4</v>
      </c>
      <c r="I14" s="154">
        <v>3</v>
      </c>
      <c r="J14" s="153"/>
      <c r="K14" s="55" t="s">
        <v>386</v>
      </c>
      <c r="M14" s="160"/>
    </row>
    <row r="15" spans="1:13" s="145" customFormat="1" ht="19.5" customHeight="1">
      <c r="A15" s="55" t="s">
        <v>385</v>
      </c>
      <c r="B15" s="55"/>
      <c r="C15" s="80"/>
      <c r="D15" s="80"/>
      <c r="E15" s="154">
        <v>1</v>
      </c>
      <c r="F15" s="154">
        <v>0</v>
      </c>
      <c r="G15" s="154">
        <v>8</v>
      </c>
      <c r="H15" s="154">
        <v>8</v>
      </c>
      <c r="I15" s="154">
        <v>14</v>
      </c>
      <c r="J15" s="153"/>
      <c r="K15" s="55" t="s">
        <v>384</v>
      </c>
      <c r="M15" s="160"/>
    </row>
    <row r="16" spans="1:13" s="145" customFormat="1" ht="19.5" customHeight="1">
      <c r="A16" s="55" t="s">
        <v>383</v>
      </c>
      <c r="B16" s="55"/>
      <c r="C16" s="80"/>
      <c r="D16" s="80"/>
      <c r="E16" s="154">
        <v>1</v>
      </c>
      <c r="F16" s="154">
        <v>0</v>
      </c>
      <c r="G16" s="154">
        <v>11</v>
      </c>
      <c r="H16" s="154">
        <v>11</v>
      </c>
      <c r="I16" s="154">
        <v>12</v>
      </c>
      <c r="J16" s="153"/>
      <c r="K16" s="55" t="s">
        <v>382</v>
      </c>
      <c r="M16" s="160"/>
    </row>
    <row r="17" spans="1:20" s="145" customFormat="1" ht="19.5" customHeight="1">
      <c r="A17" s="55" t="s">
        <v>381</v>
      </c>
      <c r="B17" s="55"/>
      <c r="C17" s="80"/>
      <c r="D17" s="80"/>
      <c r="E17" s="154">
        <v>1</v>
      </c>
      <c r="F17" s="154">
        <v>0</v>
      </c>
      <c r="G17" s="154">
        <v>19</v>
      </c>
      <c r="H17" s="154">
        <v>19</v>
      </c>
      <c r="I17" s="154">
        <v>15</v>
      </c>
      <c r="J17" s="153"/>
      <c r="K17" s="55" t="s">
        <v>380</v>
      </c>
      <c r="M17" s="160"/>
    </row>
    <row r="18" spans="1:20" s="145" customFormat="1" ht="19.5" customHeight="1">
      <c r="A18" s="55" t="s">
        <v>379</v>
      </c>
      <c r="B18" s="55"/>
      <c r="C18" s="80"/>
      <c r="D18" s="80"/>
      <c r="E18" s="154">
        <v>1</v>
      </c>
      <c r="F18" s="154">
        <v>0</v>
      </c>
      <c r="G18" s="154">
        <v>12</v>
      </c>
      <c r="H18" s="154">
        <v>12</v>
      </c>
      <c r="I18" s="154">
        <v>17</v>
      </c>
      <c r="J18" s="153"/>
      <c r="K18" s="55" t="s">
        <v>378</v>
      </c>
      <c r="M18" s="160"/>
    </row>
    <row r="19" spans="1:20" s="145" customFormat="1" ht="19.5" customHeight="1">
      <c r="A19" s="55" t="s">
        <v>377</v>
      </c>
      <c r="B19" s="55"/>
      <c r="C19" s="80"/>
      <c r="D19" s="80"/>
      <c r="E19" s="154">
        <v>1</v>
      </c>
      <c r="F19" s="154">
        <v>0</v>
      </c>
      <c r="G19" s="154">
        <v>17</v>
      </c>
      <c r="H19" s="154">
        <v>17</v>
      </c>
      <c r="I19" s="154">
        <v>14</v>
      </c>
      <c r="J19" s="153"/>
      <c r="K19" s="55" t="s">
        <v>376</v>
      </c>
      <c r="M19" s="160"/>
    </row>
    <row r="20" spans="1:20" s="145" customFormat="1" ht="19.5" customHeight="1">
      <c r="A20" s="55" t="s">
        <v>375</v>
      </c>
      <c r="B20" s="55"/>
      <c r="C20" s="80"/>
      <c r="D20" s="80"/>
      <c r="E20" s="154">
        <v>1</v>
      </c>
      <c r="F20" s="154">
        <v>0</v>
      </c>
      <c r="G20" s="154">
        <v>6</v>
      </c>
      <c r="H20" s="154">
        <v>6</v>
      </c>
      <c r="I20" s="154">
        <v>11</v>
      </c>
      <c r="J20" s="153"/>
      <c r="K20" s="55" t="s">
        <v>374</v>
      </c>
      <c r="M20" s="160"/>
    </row>
    <row r="21" spans="1:20" s="145" customFormat="1" ht="19.5" customHeight="1">
      <c r="A21" s="55" t="s">
        <v>373</v>
      </c>
      <c r="B21" s="55"/>
      <c r="C21" s="80"/>
      <c r="D21" s="80"/>
      <c r="E21" s="154">
        <v>1</v>
      </c>
      <c r="F21" s="154">
        <v>1</v>
      </c>
      <c r="G21" s="154">
        <v>12</v>
      </c>
      <c r="H21" s="154">
        <v>12</v>
      </c>
      <c r="I21" s="154">
        <v>12</v>
      </c>
      <c r="J21" s="153"/>
      <c r="K21" s="55" t="s">
        <v>372</v>
      </c>
      <c r="M21" s="160"/>
    </row>
    <row r="22" spans="1:20" s="145" customFormat="1" ht="22.5" customHeight="1">
      <c r="A22" s="55" t="s">
        <v>371</v>
      </c>
      <c r="B22" s="55"/>
      <c r="C22" s="80"/>
      <c r="D22" s="80"/>
      <c r="E22" s="154">
        <v>1</v>
      </c>
      <c r="F22" s="154">
        <v>0</v>
      </c>
      <c r="G22" s="154">
        <v>13</v>
      </c>
      <c r="H22" s="154">
        <v>13</v>
      </c>
      <c r="I22" s="154">
        <v>5</v>
      </c>
      <c r="J22" s="153"/>
      <c r="K22" s="55" t="s">
        <v>370</v>
      </c>
      <c r="M22" s="160"/>
    </row>
    <row r="23" spans="1:20" s="145" customFormat="1" ht="19.5" customHeight="1">
      <c r="A23" s="55" t="s">
        <v>369</v>
      </c>
      <c r="B23" s="55"/>
      <c r="C23" s="80"/>
      <c r="D23" s="80"/>
      <c r="E23" s="154">
        <v>1</v>
      </c>
      <c r="F23" s="154">
        <v>0</v>
      </c>
      <c r="G23" s="154">
        <v>20</v>
      </c>
      <c r="H23" s="154">
        <v>20</v>
      </c>
      <c r="I23" s="154">
        <v>33</v>
      </c>
      <c r="J23" s="153"/>
      <c r="K23" s="55" t="s">
        <v>368</v>
      </c>
      <c r="M23" s="160"/>
    </row>
    <row r="24" spans="1:20" s="145" customFormat="1" ht="19.5" customHeight="1">
      <c r="A24" s="55" t="s">
        <v>367</v>
      </c>
      <c r="B24" s="55"/>
      <c r="C24" s="80"/>
      <c r="D24" s="80"/>
      <c r="E24" s="154">
        <v>1</v>
      </c>
      <c r="F24" s="154">
        <v>0</v>
      </c>
      <c r="G24" s="154">
        <v>18</v>
      </c>
      <c r="H24" s="154">
        <v>18</v>
      </c>
      <c r="I24" s="154">
        <v>32</v>
      </c>
      <c r="J24" s="153"/>
      <c r="K24" s="55" t="s">
        <v>366</v>
      </c>
      <c r="M24" s="160"/>
    </row>
    <row r="25" spans="1:20" s="145" customFormat="1" ht="19.5" customHeight="1">
      <c r="A25" s="55" t="s">
        <v>365</v>
      </c>
      <c r="B25" s="55"/>
      <c r="C25" s="80"/>
      <c r="D25" s="80"/>
      <c r="E25" s="154">
        <v>1</v>
      </c>
      <c r="F25" s="154">
        <v>0</v>
      </c>
      <c r="G25" s="154">
        <v>13</v>
      </c>
      <c r="H25" s="154">
        <v>13</v>
      </c>
      <c r="I25" s="154">
        <v>7</v>
      </c>
      <c r="J25" s="153"/>
      <c r="K25" s="55" t="s">
        <v>364</v>
      </c>
      <c r="M25" s="160"/>
    </row>
    <row r="26" spans="1:20" s="145" customFormat="1" ht="19.5" customHeight="1">
      <c r="A26" s="55" t="s">
        <v>363</v>
      </c>
      <c r="B26" s="55"/>
      <c r="C26" s="80"/>
      <c r="D26" s="80"/>
      <c r="E26" s="154">
        <v>1</v>
      </c>
      <c r="F26" s="154">
        <v>0</v>
      </c>
      <c r="G26" s="154">
        <v>13</v>
      </c>
      <c r="H26" s="154">
        <v>13</v>
      </c>
      <c r="I26" s="154">
        <v>6</v>
      </c>
      <c r="J26" s="153"/>
      <c r="K26" s="55" t="s">
        <v>362</v>
      </c>
      <c r="M26" s="160"/>
    </row>
    <row r="27" spans="1:20" s="145" customFormat="1" ht="19.5" customHeight="1">
      <c r="A27" s="55" t="s">
        <v>361</v>
      </c>
      <c r="B27" s="55"/>
      <c r="C27" s="80"/>
      <c r="D27" s="80"/>
      <c r="E27" s="154">
        <v>1</v>
      </c>
      <c r="F27" s="154">
        <v>0</v>
      </c>
      <c r="G27" s="154">
        <v>15</v>
      </c>
      <c r="H27" s="154">
        <v>15</v>
      </c>
      <c r="I27" s="154">
        <v>22</v>
      </c>
      <c r="J27" s="153"/>
      <c r="K27" s="55" t="s">
        <v>360</v>
      </c>
      <c r="M27" s="160"/>
    </row>
    <row r="28" spans="1:20" s="145" customFormat="1" ht="27" customHeight="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M28" s="80"/>
    </row>
    <row r="29" spans="1:20" s="68" customFormat="1" ht="25.2" customHeight="1">
      <c r="B29" s="68" t="s">
        <v>359</v>
      </c>
      <c r="C29" s="69"/>
      <c r="D29" s="68" t="s">
        <v>450</v>
      </c>
      <c r="L29" s="67"/>
      <c r="N29" s="67"/>
      <c r="O29" s="145"/>
      <c r="P29" s="145"/>
      <c r="Q29" s="145"/>
      <c r="R29" s="145"/>
      <c r="S29" s="145"/>
      <c r="T29" s="145"/>
    </row>
    <row r="30" spans="1:20" s="70" customFormat="1">
      <c r="B30" s="68" t="s">
        <v>358</v>
      </c>
      <c r="C30" s="69"/>
      <c r="D30" s="68" t="s">
        <v>451</v>
      </c>
      <c r="L30" s="35"/>
      <c r="N30" s="35"/>
      <c r="O30" s="145"/>
      <c r="P30" s="145"/>
      <c r="Q30" s="145"/>
      <c r="R30" s="145"/>
      <c r="S30" s="145"/>
      <c r="T30" s="145"/>
    </row>
    <row r="31" spans="1:20" ht="6" customHeight="1">
      <c r="A31" s="31"/>
      <c r="B31" s="31"/>
      <c r="C31" s="31"/>
      <c r="D31" s="31"/>
      <c r="E31" s="31"/>
      <c r="F31" s="31"/>
      <c r="G31" s="31"/>
      <c r="H31" s="31"/>
      <c r="I31" s="31"/>
      <c r="N31" s="31"/>
      <c r="O31" s="145"/>
      <c r="P31" s="145"/>
      <c r="Q31" s="145"/>
      <c r="R31" s="145"/>
      <c r="S31" s="145"/>
      <c r="T31" s="145"/>
    </row>
    <row r="32" spans="1:20" s="33" customFormat="1">
      <c r="A32" s="268" t="s">
        <v>357</v>
      </c>
      <c r="B32" s="268"/>
      <c r="C32" s="268"/>
      <c r="D32" s="269"/>
      <c r="E32" s="159"/>
      <c r="F32" s="159"/>
      <c r="G32" s="139" t="s">
        <v>356</v>
      </c>
      <c r="H32" s="159"/>
      <c r="I32" s="159"/>
      <c r="J32" s="274" t="s">
        <v>355</v>
      </c>
      <c r="K32" s="268"/>
      <c r="O32" s="145"/>
      <c r="P32" s="145"/>
      <c r="Q32" s="145"/>
      <c r="R32" s="145"/>
      <c r="S32" s="145"/>
      <c r="T32" s="145"/>
    </row>
    <row r="33" spans="1:20" s="33" customFormat="1" ht="19.2">
      <c r="A33" s="270"/>
      <c r="B33" s="270"/>
      <c r="C33" s="270"/>
      <c r="D33" s="271"/>
      <c r="E33" s="135" t="s">
        <v>354</v>
      </c>
      <c r="F33" s="135" t="s">
        <v>353</v>
      </c>
      <c r="G33" s="135" t="s">
        <v>352</v>
      </c>
      <c r="H33" s="135" t="s">
        <v>351</v>
      </c>
      <c r="I33" s="135" t="s">
        <v>350</v>
      </c>
      <c r="J33" s="275"/>
      <c r="K33" s="270"/>
      <c r="O33" s="145"/>
      <c r="P33" s="145"/>
      <c r="Q33" s="145"/>
      <c r="R33" s="145"/>
      <c r="S33" s="145"/>
      <c r="T33" s="145"/>
    </row>
    <row r="34" spans="1:20" s="33" customFormat="1">
      <c r="A34" s="270"/>
      <c r="B34" s="270"/>
      <c r="C34" s="270"/>
      <c r="D34" s="271"/>
      <c r="E34" s="135" t="s">
        <v>273</v>
      </c>
      <c r="F34" s="135" t="s">
        <v>349</v>
      </c>
      <c r="G34" s="135" t="s">
        <v>348</v>
      </c>
      <c r="H34" s="135" t="s">
        <v>347</v>
      </c>
      <c r="I34" s="135" t="s">
        <v>346</v>
      </c>
      <c r="J34" s="275"/>
      <c r="K34" s="270"/>
      <c r="O34" s="145"/>
      <c r="P34" s="145"/>
      <c r="Q34" s="145"/>
      <c r="R34" s="145"/>
      <c r="S34" s="145"/>
      <c r="T34" s="145"/>
    </row>
    <row r="35" spans="1:20" s="33" customFormat="1">
      <c r="A35" s="272"/>
      <c r="B35" s="272"/>
      <c r="C35" s="272"/>
      <c r="D35" s="273"/>
      <c r="E35" s="158" t="s">
        <v>345</v>
      </c>
      <c r="F35" s="158"/>
      <c r="G35" s="158" t="s">
        <v>344</v>
      </c>
      <c r="H35" s="158"/>
      <c r="I35" s="158"/>
      <c r="J35" s="276"/>
      <c r="K35" s="272"/>
      <c r="O35" s="145"/>
      <c r="P35" s="145"/>
      <c r="Q35" s="145"/>
      <c r="R35" s="145"/>
      <c r="S35" s="145"/>
      <c r="T35" s="145"/>
    </row>
    <row r="36" spans="1:20" s="145" customFormat="1" ht="18" customHeight="1">
      <c r="A36" s="55" t="s">
        <v>343</v>
      </c>
      <c r="B36" s="55"/>
      <c r="C36" s="80"/>
      <c r="D36" s="80"/>
      <c r="E36" s="154">
        <v>1</v>
      </c>
      <c r="F36" s="154">
        <v>0</v>
      </c>
      <c r="G36" s="154">
        <v>7</v>
      </c>
      <c r="H36" s="154">
        <v>7</v>
      </c>
      <c r="I36" s="154">
        <v>4</v>
      </c>
      <c r="J36" s="157"/>
      <c r="K36" s="156" t="s">
        <v>342</v>
      </c>
      <c r="M36" s="80"/>
    </row>
    <row r="37" spans="1:20" s="145" customFormat="1" ht="18" customHeight="1">
      <c r="A37" s="55" t="s">
        <v>341</v>
      </c>
      <c r="B37" s="55"/>
      <c r="C37" s="80"/>
      <c r="D37" s="155"/>
      <c r="E37" s="154">
        <v>1</v>
      </c>
      <c r="F37" s="154">
        <v>0</v>
      </c>
      <c r="G37" s="154">
        <v>15</v>
      </c>
      <c r="H37" s="154">
        <v>15</v>
      </c>
      <c r="I37" s="154">
        <v>21</v>
      </c>
      <c r="J37" s="153"/>
      <c r="K37" s="55" t="s">
        <v>340</v>
      </c>
      <c r="M37" s="80"/>
      <c r="O37" s="68"/>
      <c r="P37" s="68"/>
      <c r="Q37" s="68"/>
      <c r="R37" s="68"/>
      <c r="S37" s="68"/>
      <c r="T37" s="68"/>
    </row>
    <row r="38" spans="1:20" s="145" customFormat="1" ht="18" customHeight="1">
      <c r="A38" s="55" t="s">
        <v>339</v>
      </c>
      <c r="B38" s="55"/>
      <c r="C38" s="80"/>
      <c r="D38" s="155"/>
      <c r="E38" s="154">
        <v>1</v>
      </c>
      <c r="F38" s="154">
        <v>1</v>
      </c>
      <c r="G38" s="154">
        <v>19</v>
      </c>
      <c r="H38" s="154">
        <v>19</v>
      </c>
      <c r="I38" s="154">
        <v>74</v>
      </c>
      <c r="J38" s="153"/>
      <c r="K38" s="55" t="s">
        <v>338</v>
      </c>
      <c r="M38" s="80"/>
      <c r="O38" s="70"/>
      <c r="P38" s="70"/>
      <c r="Q38" s="70"/>
      <c r="R38" s="70"/>
      <c r="S38" s="70"/>
      <c r="T38" s="70"/>
    </row>
    <row r="39" spans="1:20" s="145" customFormat="1" ht="18" customHeight="1">
      <c r="A39" s="55" t="s">
        <v>337</v>
      </c>
      <c r="B39" s="55"/>
      <c r="C39" s="80"/>
      <c r="D39" s="80"/>
      <c r="E39" s="154">
        <v>1</v>
      </c>
      <c r="F39" s="154">
        <v>0</v>
      </c>
      <c r="G39" s="154">
        <v>10</v>
      </c>
      <c r="H39" s="154">
        <v>10</v>
      </c>
      <c r="I39" s="154">
        <v>7</v>
      </c>
      <c r="J39" s="153"/>
      <c r="K39" s="55" t="s">
        <v>336</v>
      </c>
      <c r="M39" s="80"/>
      <c r="O39" s="32"/>
      <c r="P39" s="32"/>
      <c r="Q39" s="32"/>
      <c r="R39" s="32"/>
      <c r="S39" s="32"/>
      <c r="T39" s="32"/>
    </row>
    <row r="40" spans="1:20" s="145" customFormat="1" ht="18" customHeight="1">
      <c r="A40" s="55" t="s">
        <v>335</v>
      </c>
      <c r="B40" s="55"/>
      <c r="C40" s="80"/>
      <c r="D40" s="80"/>
      <c r="E40" s="154">
        <v>1</v>
      </c>
      <c r="F40" s="154">
        <v>0</v>
      </c>
      <c r="G40" s="154">
        <v>4</v>
      </c>
      <c r="H40" s="154">
        <v>4</v>
      </c>
      <c r="I40" s="154">
        <v>4</v>
      </c>
      <c r="J40" s="153"/>
      <c r="K40" s="55" t="s">
        <v>334</v>
      </c>
      <c r="M40" s="80"/>
      <c r="O40" s="33"/>
      <c r="P40" s="33"/>
      <c r="Q40" s="33"/>
      <c r="R40" s="33"/>
      <c r="S40" s="33"/>
      <c r="T40" s="33"/>
    </row>
    <row r="41" spans="1:20" s="145" customFormat="1" ht="18" customHeight="1">
      <c r="A41" s="55" t="s">
        <v>333</v>
      </c>
      <c r="B41" s="55"/>
      <c r="C41" s="80"/>
      <c r="D41" s="80"/>
      <c r="E41" s="154">
        <v>1</v>
      </c>
      <c r="F41" s="154">
        <v>0</v>
      </c>
      <c r="G41" s="154">
        <v>4</v>
      </c>
      <c r="H41" s="154">
        <v>4</v>
      </c>
      <c r="I41" s="154">
        <v>5</v>
      </c>
      <c r="J41" s="153"/>
      <c r="K41" s="55" t="s">
        <v>332</v>
      </c>
      <c r="M41" s="80"/>
      <c r="O41" s="33"/>
      <c r="P41" s="33"/>
      <c r="Q41" s="33"/>
      <c r="R41" s="33"/>
      <c r="S41" s="33"/>
      <c r="T41" s="33"/>
    </row>
    <row r="42" spans="1:20" s="145" customFormat="1" ht="18" customHeight="1">
      <c r="A42" s="55" t="s">
        <v>331</v>
      </c>
      <c r="B42" s="55"/>
      <c r="C42" s="80"/>
      <c r="D42" s="80"/>
      <c r="E42" s="154">
        <v>1</v>
      </c>
      <c r="F42" s="154">
        <v>0</v>
      </c>
      <c r="G42" s="154">
        <v>11</v>
      </c>
      <c r="H42" s="154">
        <v>11</v>
      </c>
      <c r="I42" s="154">
        <v>3</v>
      </c>
      <c r="J42" s="153"/>
      <c r="K42" s="55" t="s">
        <v>330</v>
      </c>
      <c r="M42" s="80"/>
      <c r="O42" s="33"/>
      <c r="P42" s="33"/>
      <c r="Q42" s="33"/>
      <c r="R42" s="33"/>
      <c r="S42" s="33"/>
      <c r="T42" s="33"/>
    </row>
    <row r="43" spans="1:20" s="145" customFormat="1" ht="18" customHeight="1">
      <c r="A43" s="55" t="s">
        <v>329</v>
      </c>
      <c r="B43" s="55"/>
      <c r="C43" s="80"/>
      <c r="D43" s="80"/>
      <c r="E43" s="154">
        <v>1</v>
      </c>
      <c r="F43" s="154">
        <v>0</v>
      </c>
      <c r="G43" s="154">
        <v>5</v>
      </c>
      <c r="H43" s="154">
        <v>5</v>
      </c>
      <c r="I43" s="154">
        <v>2</v>
      </c>
      <c r="J43" s="153"/>
      <c r="K43" s="55" t="s">
        <v>328</v>
      </c>
      <c r="M43" s="80"/>
      <c r="O43" s="33"/>
      <c r="P43" s="33"/>
      <c r="Q43" s="33"/>
      <c r="R43" s="33"/>
      <c r="S43" s="33"/>
      <c r="T43" s="33"/>
    </row>
    <row r="44" spans="1:20" s="145" customFormat="1" ht="18" customHeight="1">
      <c r="A44" s="55" t="s">
        <v>327</v>
      </c>
      <c r="B44" s="55"/>
      <c r="C44" s="80"/>
      <c r="D44" s="80"/>
      <c r="E44" s="154">
        <v>1</v>
      </c>
      <c r="F44" s="154">
        <v>0</v>
      </c>
      <c r="G44" s="154">
        <v>4</v>
      </c>
      <c r="H44" s="154">
        <v>4</v>
      </c>
      <c r="I44" s="154">
        <v>1</v>
      </c>
      <c r="J44" s="153"/>
      <c r="K44" s="55" t="s">
        <v>326</v>
      </c>
      <c r="M44" s="80"/>
    </row>
    <row r="45" spans="1:20" s="145" customFormat="1" ht="18" customHeight="1">
      <c r="A45" s="55" t="s">
        <v>325</v>
      </c>
      <c r="B45" s="55"/>
      <c r="C45" s="80"/>
      <c r="D45" s="80"/>
      <c r="E45" s="154">
        <v>1</v>
      </c>
      <c r="F45" s="154">
        <v>0</v>
      </c>
      <c r="G45" s="154">
        <v>5</v>
      </c>
      <c r="H45" s="154">
        <v>6</v>
      </c>
      <c r="I45" s="154">
        <v>11</v>
      </c>
      <c r="J45" s="153"/>
      <c r="K45" s="55" t="s">
        <v>324</v>
      </c>
      <c r="M45" s="80"/>
    </row>
    <row r="46" spans="1:20" s="145" customFormat="1" ht="18" customHeight="1">
      <c r="A46" s="55" t="s">
        <v>323</v>
      </c>
      <c r="B46" s="55"/>
      <c r="C46" s="80"/>
      <c r="D46" s="80"/>
      <c r="E46" s="154">
        <v>1</v>
      </c>
      <c r="F46" s="154">
        <v>0</v>
      </c>
      <c r="G46" s="154">
        <v>4</v>
      </c>
      <c r="H46" s="154">
        <v>5</v>
      </c>
      <c r="I46" s="154">
        <v>2</v>
      </c>
      <c r="J46" s="153"/>
      <c r="K46" s="55" t="s">
        <v>322</v>
      </c>
      <c r="M46" s="80"/>
    </row>
    <row r="47" spans="1:20" s="145" customFormat="1" ht="18" customHeight="1">
      <c r="A47" s="55" t="s">
        <v>321</v>
      </c>
      <c r="B47" s="55"/>
      <c r="C47" s="80"/>
      <c r="D47" s="80"/>
      <c r="E47" s="154">
        <v>1</v>
      </c>
      <c r="F47" s="154">
        <v>0</v>
      </c>
      <c r="G47" s="154">
        <v>5</v>
      </c>
      <c r="H47" s="154">
        <v>5</v>
      </c>
      <c r="I47" s="154">
        <v>2</v>
      </c>
      <c r="J47" s="153"/>
      <c r="K47" s="55" t="s">
        <v>320</v>
      </c>
      <c r="M47" s="80"/>
    </row>
    <row r="48" spans="1:20" s="145" customFormat="1" ht="18" customHeight="1">
      <c r="A48" s="55" t="s">
        <v>319</v>
      </c>
      <c r="B48" s="55"/>
      <c r="C48" s="80"/>
      <c r="D48" s="80"/>
      <c r="E48" s="154">
        <v>1</v>
      </c>
      <c r="F48" s="154">
        <v>0</v>
      </c>
      <c r="G48" s="154">
        <v>5</v>
      </c>
      <c r="H48" s="154">
        <v>5</v>
      </c>
      <c r="I48" s="154">
        <v>0</v>
      </c>
      <c r="J48" s="153"/>
      <c r="K48" s="55" t="s">
        <v>318</v>
      </c>
      <c r="M48" s="80"/>
    </row>
    <row r="49" spans="1:20" s="145" customFormat="1" ht="18" customHeight="1">
      <c r="A49" s="55" t="s">
        <v>317</v>
      </c>
      <c r="B49" s="55"/>
      <c r="C49" s="80"/>
      <c r="D49" s="80"/>
      <c r="E49" s="154">
        <v>1</v>
      </c>
      <c r="F49" s="154">
        <v>0</v>
      </c>
      <c r="G49" s="154">
        <v>5</v>
      </c>
      <c r="H49" s="154">
        <v>5</v>
      </c>
      <c r="I49" s="154">
        <v>5</v>
      </c>
      <c r="J49" s="153"/>
      <c r="K49" s="55" t="s">
        <v>316</v>
      </c>
      <c r="M49" s="80"/>
    </row>
    <row r="50" spans="1:20" s="57" customFormat="1" ht="3" customHeight="1">
      <c r="A50" s="149"/>
      <c r="B50" s="149"/>
      <c r="C50" s="149"/>
      <c r="D50" s="149"/>
      <c r="E50" s="150"/>
      <c r="F50" s="152"/>
      <c r="G50" s="151"/>
      <c r="H50" s="151"/>
      <c r="I50" s="151"/>
      <c r="J50" s="150"/>
      <c r="K50" s="149"/>
      <c r="L50" s="48"/>
      <c r="O50" s="145"/>
      <c r="P50" s="145"/>
      <c r="Q50" s="145"/>
      <c r="R50" s="145"/>
      <c r="S50" s="145"/>
      <c r="T50" s="145"/>
    </row>
    <row r="51" spans="1:20" s="57" customFormat="1" ht="3" customHeight="1">
      <c r="J51" s="48"/>
      <c r="L51" s="48"/>
      <c r="O51" s="145"/>
      <c r="P51" s="145"/>
      <c r="Q51" s="145"/>
      <c r="R51" s="145"/>
      <c r="S51" s="145"/>
      <c r="T51" s="145"/>
    </row>
    <row r="52" spans="1:20" s="57" customFormat="1">
      <c r="B52" s="148" t="s">
        <v>315</v>
      </c>
      <c r="L52" s="48"/>
      <c r="O52" s="145"/>
      <c r="P52" s="145"/>
      <c r="Q52" s="145"/>
      <c r="R52" s="145"/>
      <c r="S52" s="145"/>
      <c r="T52" s="145"/>
    </row>
    <row r="53" spans="1:20" s="34" customFormat="1">
      <c r="C53" s="34" t="s">
        <v>314</v>
      </c>
      <c r="L53" s="33"/>
      <c r="O53" s="145"/>
      <c r="P53" s="145"/>
      <c r="Q53" s="145"/>
      <c r="R53" s="145"/>
      <c r="S53" s="145"/>
      <c r="T53" s="145"/>
    </row>
    <row r="54" spans="1:20" s="144" customFormat="1">
      <c r="B54" s="147" t="s">
        <v>313</v>
      </c>
      <c r="L54" s="146"/>
      <c r="O54" s="145"/>
      <c r="P54" s="145"/>
      <c r="Q54" s="145"/>
      <c r="R54" s="145"/>
      <c r="S54" s="145"/>
      <c r="T54" s="145"/>
    </row>
    <row r="55" spans="1:20" s="34" customFormat="1">
      <c r="C55" s="34" t="s">
        <v>312</v>
      </c>
      <c r="L55" s="33"/>
      <c r="O55" s="145"/>
      <c r="P55" s="145"/>
      <c r="Q55" s="145"/>
      <c r="R55" s="145"/>
      <c r="S55" s="145"/>
      <c r="T55" s="145"/>
    </row>
    <row r="56" spans="1:20" s="34" customFormat="1">
      <c r="C56" s="34" t="s">
        <v>311</v>
      </c>
      <c r="O56" s="145"/>
      <c r="P56" s="145"/>
      <c r="Q56" s="145"/>
      <c r="R56" s="145"/>
      <c r="S56" s="145"/>
      <c r="T56" s="145"/>
    </row>
    <row r="57" spans="1:20" s="34" customFormat="1" ht="15.6">
      <c r="C57" s="34" t="s">
        <v>310</v>
      </c>
      <c r="O57" s="57"/>
      <c r="P57" s="57"/>
      <c r="Q57" s="57"/>
      <c r="R57" s="57"/>
      <c r="S57" s="57"/>
      <c r="T57" s="57"/>
    </row>
    <row r="58" spans="1:20" s="34" customFormat="1" ht="15.6">
      <c r="B58" s="34" t="s">
        <v>309</v>
      </c>
      <c r="L58" s="33"/>
      <c r="O58" s="57"/>
      <c r="P58" s="57"/>
      <c r="Q58" s="57"/>
      <c r="R58" s="57"/>
      <c r="S58" s="57"/>
      <c r="T58" s="57"/>
    </row>
    <row r="59" spans="1:20" ht="16.5" customHeight="1">
      <c r="B59" s="34" t="s">
        <v>308</v>
      </c>
      <c r="O59" s="57"/>
      <c r="P59" s="57"/>
      <c r="Q59" s="57"/>
      <c r="R59" s="57"/>
      <c r="S59" s="57"/>
      <c r="T59" s="57"/>
    </row>
  </sheetData>
  <mergeCells count="8">
    <mergeCell ref="A32:D35"/>
    <mergeCell ref="J32:K35"/>
    <mergeCell ref="A9:D9"/>
    <mergeCell ref="J9:K9"/>
    <mergeCell ref="A4:D7"/>
    <mergeCell ref="J4:K7"/>
    <mergeCell ref="A8:D8"/>
    <mergeCell ref="J8:K8"/>
  </mergeCells>
  <pageMargins left="0.59055118110236227" right="0.35433070866141736" top="0.66" bottom="0.31" header="0.66" footer="0.34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2:Y59"/>
  <sheetViews>
    <sheetView showGridLines="0" topLeftCell="E1" zoomScaleNormal="100" workbookViewId="0">
      <selection activeCell="P1" sqref="P1:P1048576"/>
    </sheetView>
  </sheetViews>
  <sheetFormatPr defaultColWidth="8.109375" defaultRowHeight="18"/>
  <cols>
    <col min="1" max="1" width="1.5546875" style="32" customWidth="1"/>
    <col min="2" max="2" width="5.33203125" style="32" customWidth="1"/>
    <col min="3" max="3" width="4.44140625" style="32" customWidth="1"/>
    <col min="4" max="4" width="5.109375" style="32" customWidth="1"/>
    <col min="5" max="7" width="8.33203125" style="32" customWidth="1"/>
    <col min="8" max="8" width="6.21875" style="32" customWidth="1"/>
    <col min="9" max="9" width="10.6640625" style="32" customWidth="1"/>
    <col min="10" max="10" width="10.6640625" style="32" hidden="1" customWidth="1"/>
    <col min="11" max="13" width="8.88671875" style="32" customWidth="1"/>
    <col min="14" max="14" width="7.5546875" style="32" customWidth="1"/>
    <col min="15" max="15" width="10.6640625" style="32" customWidth="1"/>
    <col min="16" max="16" width="24.109375" style="32" customWidth="1"/>
    <col min="17" max="17" width="6.33203125" style="31" customWidth="1"/>
    <col min="18" max="18" width="4.77734375" style="31" customWidth="1"/>
    <col min="19" max="16384" width="8.109375" style="31"/>
  </cols>
  <sheetData>
    <row r="2" spans="1:20" s="67" customFormat="1">
      <c r="A2" s="68"/>
      <c r="B2" s="68" t="s">
        <v>402</v>
      </c>
      <c r="C2" s="181"/>
      <c r="D2" s="68" t="s">
        <v>452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20" s="35" customFormat="1">
      <c r="A3" s="70"/>
      <c r="B3" s="68" t="s">
        <v>401</v>
      </c>
      <c r="C3" s="181"/>
      <c r="D3" s="68" t="s">
        <v>453</v>
      </c>
      <c r="E3" s="68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20" ht="6" customHeight="1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20" s="33" customFormat="1" ht="24.75" customHeight="1">
      <c r="A5" s="268" t="s">
        <v>357</v>
      </c>
      <c r="B5" s="268"/>
      <c r="C5" s="268"/>
      <c r="D5" s="268"/>
      <c r="E5" s="260" t="s">
        <v>105</v>
      </c>
      <c r="F5" s="261"/>
      <c r="G5" s="261"/>
      <c r="H5" s="261"/>
      <c r="I5" s="261"/>
      <c r="J5" s="235"/>
      <c r="K5" s="260" t="s">
        <v>400</v>
      </c>
      <c r="L5" s="261"/>
      <c r="M5" s="261"/>
      <c r="N5" s="261"/>
      <c r="O5" s="261"/>
      <c r="P5" s="274" t="s">
        <v>355</v>
      </c>
      <c r="Q5" s="115"/>
    </row>
    <row r="6" spans="1:20" s="33" customFormat="1" ht="21.75" customHeight="1">
      <c r="A6" s="270"/>
      <c r="B6" s="270"/>
      <c r="C6" s="270"/>
      <c r="D6" s="270"/>
      <c r="E6" s="280" t="s">
        <v>399</v>
      </c>
      <c r="F6" s="279"/>
      <c r="G6" s="279"/>
      <c r="H6" s="279"/>
      <c r="I6" s="279"/>
      <c r="J6" s="236"/>
      <c r="K6" s="280" t="s">
        <v>398</v>
      </c>
      <c r="L6" s="279"/>
      <c r="M6" s="279"/>
      <c r="N6" s="279"/>
      <c r="O6" s="279"/>
      <c r="P6" s="278"/>
    </row>
    <row r="7" spans="1:20" s="33" customFormat="1" ht="21.75" customHeight="1">
      <c r="A7" s="270"/>
      <c r="B7" s="270"/>
      <c r="C7" s="270"/>
      <c r="D7" s="270"/>
      <c r="E7" s="139" t="s">
        <v>103</v>
      </c>
      <c r="F7" s="139" t="s">
        <v>102</v>
      </c>
      <c r="G7" s="139" t="s">
        <v>101</v>
      </c>
      <c r="H7" s="139" t="s">
        <v>301</v>
      </c>
      <c r="I7" s="139" t="s">
        <v>99</v>
      </c>
      <c r="J7" s="139" t="s">
        <v>407</v>
      </c>
      <c r="K7" s="139" t="s">
        <v>103</v>
      </c>
      <c r="L7" s="139" t="s">
        <v>102</v>
      </c>
      <c r="M7" s="139" t="s">
        <v>101</v>
      </c>
      <c r="N7" s="139" t="s">
        <v>301</v>
      </c>
      <c r="O7" s="139" t="s">
        <v>99</v>
      </c>
      <c r="P7" s="278"/>
    </row>
    <row r="8" spans="1:20" s="33" customFormat="1" ht="21.75" customHeight="1">
      <c r="A8" s="272"/>
      <c r="B8" s="272"/>
      <c r="C8" s="272"/>
      <c r="D8" s="272"/>
      <c r="E8" s="120" t="s">
        <v>297</v>
      </c>
      <c r="F8" s="120" t="s">
        <v>296</v>
      </c>
      <c r="G8" s="120" t="s">
        <v>295</v>
      </c>
      <c r="H8" s="120" t="s">
        <v>294</v>
      </c>
      <c r="I8" s="120" t="s">
        <v>397</v>
      </c>
      <c r="J8" s="120" t="s">
        <v>456</v>
      </c>
      <c r="K8" s="120" t="s">
        <v>297</v>
      </c>
      <c r="L8" s="120" t="s">
        <v>296</v>
      </c>
      <c r="M8" s="120" t="s">
        <v>295</v>
      </c>
      <c r="N8" s="120" t="s">
        <v>294</v>
      </c>
      <c r="O8" s="120" t="s">
        <v>397</v>
      </c>
      <c r="P8" s="276"/>
    </row>
    <row r="9" spans="1:20" s="33" customFormat="1" ht="7.8" customHeight="1">
      <c r="A9" s="85"/>
      <c r="B9" s="281"/>
      <c r="C9" s="281"/>
      <c r="D9" s="282"/>
      <c r="E9" s="58"/>
      <c r="F9" s="52"/>
      <c r="G9" s="58"/>
      <c r="H9" s="87"/>
      <c r="I9" s="52"/>
      <c r="J9" s="52"/>
      <c r="K9" s="58"/>
      <c r="L9" s="52"/>
      <c r="M9" s="52"/>
      <c r="N9" s="58"/>
      <c r="O9" s="58"/>
      <c r="P9" s="112"/>
    </row>
    <row r="10" spans="1:20" s="127" customFormat="1" ht="27" customHeight="1">
      <c r="A10" s="189"/>
      <c r="B10" s="263" t="s">
        <v>191</v>
      </c>
      <c r="C10" s="263"/>
      <c r="D10" s="263"/>
      <c r="E10" s="187">
        <v>922</v>
      </c>
      <c r="F10" s="187">
        <v>208</v>
      </c>
      <c r="G10" s="187">
        <v>323</v>
      </c>
      <c r="H10" s="187">
        <v>3604</v>
      </c>
      <c r="I10" s="188">
        <v>12</v>
      </c>
      <c r="J10" s="188">
        <v>2636809</v>
      </c>
      <c r="K10" s="187">
        <v>2859.8796095444686</v>
      </c>
      <c r="L10" s="187">
        <v>12676.966346153846</v>
      </c>
      <c r="M10" s="187">
        <v>8163.4953560371514</v>
      </c>
      <c r="N10" s="187">
        <v>731.63401775804664</v>
      </c>
      <c r="O10" s="186">
        <v>219734.08333333334</v>
      </c>
      <c r="P10" s="111" t="s">
        <v>190</v>
      </c>
      <c r="S10" s="185"/>
      <c r="T10" s="185"/>
    </row>
    <row r="11" spans="1:20" s="145" customFormat="1" ht="18" customHeight="1">
      <c r="A11" s="55" t="s">
        <v>395</v>
      </c>
      <c r="B11" s="41"/>
      <c r="C11" s="80"/>
      <c r="D11" s="80"/>
      <c r="E11" s="168">
        <v>385</v>
      </c>
      <c r="F11" s="169">
        <v>30</v>
      </c>
      <c r="G11" s="168">
        <v>83</v>
      </c>
      <c r="H11" s="168">
        <v>1396</v>
      </c>
      <c r="I11" s="183">
        <v>12</v>
      </c>
      <c r="J11" s="183">
        <v>461277</v>
      </c>
      <c r="K11" s="168">
        <v>1198.122077922078</v>
      </c>
      <c r="L11" s="169">
        <v>15375.9</v>
      </c>
      <c r="M11" s="168">
        <v>5557.5542168674701</v>
      </c>
      <c r="N11" s="168">
        <v>330.42765042979943</v>
      </c>
      <c r="O11" s="183">
        <v>38439.75</v>
      </c>
      <c r="P11" s="55" t="s">
        <v>394</v>
      </c>
      <c r="Q11" s="80"/>
      <c r="S11" s="184"/>
      <c r="T11" s="184"/>
    </row>
    <row r="12" spans="1:20" s="145" customFormat="1" ht="18" customHeight="1">
      <c r="A12" s="55" t="s">
        <v>393</v>
      </c>
      <c r="B12" s="41"/>
      <c r="C12" s="80"/>
      <c r="D12" s="80"/>
      <c r="E12" s="168">
        <v>30</v>
      </c>
      <c r="F12" s="169">
        <v>9</v>
      </c>
      <c r="G12" s="168">
        <v>11</v>
      </c>
      <c r="H12" s="168">
        <v>98</v>
      </c>
      <c r="I12" s="167">
        <v>0</v>
      </c>
      <c r="J12" s="167">
        <v>96872</v>
      </c>
      <c r="K12" s="168">
        <v>3229.0666666666666</v>
      </c>
      <c r="L12" s="169">
        <v>10763.555555555555</v>
      </c>
      <c r="M12" s="168">
        <v>8806.545454545454</v>
      </c>
      <c r="N12" s="168">
        <v>988.48979591836735</v>
      </c>
      <c r="O12" s="167" t="s">
        <v>195</v>
      </c>
      <c r="P12" s="55" t="s">
        <v>392</v>
      </c>
      <c r="Q12" s="80"/>
    </row>
    <row r="13" spans="1:20" s="145" customFormat="1" ht="18" customHeight="1">
      <c r="A13" s="55" t="s">
        <v>391</v>
      </c>
      <c r="B13" s="41"/>
      <c r="C13" s="80"/>
      <c r="D13" s="80"/>
      <c r="E13" s="168">
        <v>21</v>
      </c>
      <c r="F13" s="169">
        <v>12</v>
      </c>
      <c r="G13" s="168">
        <v>7</v>
      </c>
      <c r="H13" s="168">
        <v>59</v>
      </c>
      <c r="I13" s="167">
        <v>0</v>
      </c>
      <c r="J13" s="167">
        <v>70426</v>
      </c>
      <c r="K13" s="168">
        <v>3353.6190476190477</v>
      </c>
      <c r="L13" s="169">
        <v>5868.833333333333</v>
      </c>
      <c r="M13" s="168">
        <v>10060.857142857143</v>
      </c>
      <c r="N13" s="168">
        <v>1193.6610169491526</v>
      </c>
      <c r="O13" s="167" t="s">
        <v>195</v>
      </c>
      <c r="P13" s="55" t="s">
        <v>390</v>
      </c>
      <c r="Q13" s="80"/>
    </row>
    <row r="14" spans="1:20" s="145" customFormat="1" ht="18" customHeight="1">
      <c r="A14" s="55" t="s">
        <v>389</v>
      </c>
      <c r="B14" s="41"/>
      <c r="C14" s="80"/>
      <c r="D14" s="80"/>
      <c r="E14" s="168">
        <v>17</v>
      </c>
      <c r="F14" s="169">
        <v>13</v>
      </c>
      <c r="G14" s="168">
        <v>6</v>
      </c>
      <c r="H14" s="168">
        <v>54</v>
      </c>
      <c r="I14" s="167">
        <v>0</v>
      </c>
      <c r="J14" s="167">
        <v>80066</v>
      </c>
      <c r="K14" s="168">
        <v>4709.7647058823532</v>
      </c>
      <c r="L14" s="169">
        <v>6158.9230769230771</v>
      </c>
      <c r="M14" s="168">
        <v>13344.333333333334</v>
      </c>
      <c r="N14" s="168">
        <v>1482.7037037037037</v>
      </c>
      <c r="O14" s="167" t="s">
        <v>195</v>
      </c>
      <c r="P14" s="55" t="s">
        <v>388</v>
      </c>
      <c r="Q14" s="80"/>
    </row>
    <row r="15" spans="1:20" s="145" customFormat="1" ht="18" customHeight="1">
      <c r="A15" s="55" t="s">
        <v>387</v>
      </c>
      <c r="B15" s="41"/>
      <c r="C15" s="80"/>
      <c r="D15" s="80"/>
      <c r="E15" s="168">
        <v>9</v>
      </c>
      <c r="F15" s="169">
        <v>7</v>
      </c>
      <c r="G15" s="168">
        <v>6</v>
      </c>
      <c r="H15" s="168">
        <v>33</v>
      </c>
      <c r="I15" s="167">
        <v>0</v>
      </c>
      <c r="J15" s="167">
        <v>21023</v>
      </c>
      <c r="K15" s="168">
        <v>2335.8888888888887</v>
      </c>
      <c r="L15" s="169">
        <v>3003.2857142857142</v>
      </c>
      <c r="M15" s="168">
        <v>3503.8333333333335</v>
      </c>
      <c r="N15" s="168">
        <v>637.06060606060601</v>
      </c>
      <c r="O15" s="167" t="s">
        <v>195</v>
      </c>
      <c r="P15" s="55" t="s">
        <v>386</v>
      </c>
      <c r="Q15" s="80"/>
    </row>
    <row r="16" spans="1:20" s="145" customFormat="1" ht="18" customHeight="1">
      <c r="A16" s="55" t="s">
        <v>385</v>
      </c>
      <c r="B16" s="41"/>
      <c r="C16" s="80"/>
      <c r="D16" s="80"/>
      <c r="E16" s="168">
        <v>24</v>
      </c>
      <c r="F16" s="169">
        <v>2</v>
      </c>
      <c r="G16" s="168">
        <v>6</v>
      </c>
      <c r="H16" s="168">
        <v>79</v>
      </c>
      <c r="I16" s="167">
        <v>0</v>
      </c>
      <c r="J16" s="167">
        <v>71869</v>
      </c>
      <c r="K16" s="168">
        <v>2994.5416666666665</v>
      </c>
      <c r="L16" s="169">
        <v>35934.5</v>
      </c>
      <c r="M16" s="168">
        <v>11978.166666666666</v>
      </c>
      <c r="N16" s="168">
        <v>909.7341772151899</v>
      </c>
      <c r="O16" s="167" t="s">
        <v>195</v>
      </c>
      <c r="P16" s="55" t="s">
        <v>384</v>
      </c>
      <c r="Q16" s="80"/>
    </row>
    <row r="17" spans="1:25" s="145" customFormat="1" ht="18" customHeight="1">
      <c r="A17" s="55" t="s">
        <v>383</v>
      </c>
      <c r="B17" s="41"/>
      <c r="C17" s="80"/>
      <c r="D17" s="80"/>
      <c r="E17" s="168">
        <v>21</v>
      </c>
      <c r="F17" s="169">
        <v>2</v>
      </c>
      <c r="G17" s="168">
        <v>8</v>
      </c>
      <c r="H17" s="168">
        <v>98</v>
      </c>
      <c r="I17" s="167">
        <v>0</v>
      </c>
      <c r="J17" s="167">
        <v>83108</v>
      </c>
      <c r="K17" s="168">
        <v>3957.5238095238096</v>
      </c>
      <c r="L17" s="169">
        <v>41554</v>
      </c>
      <c r="M17" s="168">
        <v>10388.5</v>
      </c>
      <c r="N17" s="168">
        <v>848.0408163265306</v>
      </c>
      <c r="O17" s="183" t="s">
        <v>195</v>
      </c>
      <c r="P17" s="55" t="s">
        <v>382</v>
      </c>
      <c r="Q17" s="80"/>
    </row>
    <row r="18" spans="1:25" s="145" customFormat="1" ht="18" customHeight="1">
      <c r="A18" s="55" t="s">
        <v>381</v>
      </c>
      <c r="B18" s="41"/>
      <c r="C18" s="80"/>
      <c r="D18" s="80"/>
      <c r="E18" s="168">
        <v>22</v>
      </c>
      <c r="F18" s="169">
        <v>3</v>
      </c>
      <c r="G18" s="168">
        <v>15</v>
      </c>
      <c r="H18" s="168">
        <v>117</v>
      </c>
      <c r="I18" s="167">
        <v>0</v>
      </c>
      <c r="J18" s="167">
        <v>129178</v>
      </c>
      <c r="K18" s="168">
        <v>5871.727272727273</v>
      </c>
      <c r="L18" s="169">
        <v>43059.333333333336</v>
      </c>
      <c r="M18" s="168">
        <v>8611.8666666666668</v>
      </c>
      <c r="N18" s="168">
        <v>1104.08547008547</v>
      </c>
      <c r="O18" s="167" t="s">
        <v>195</v>
      </c>
      <c r="P18" s="55" t="s">
        <v>380</v>
      </c>
      <c r="Q18" s="80"/>
    </row>
    <row r="19" spans="1:25" s="145" customFormat="1" ht="18" customHeight="1">
      <c r="A19" s="55" t="s">
        <v>379</v>
      </c>
      <c r="B19" s="41"/>
      <c r="C19" s="80"/>
      <c r="D19" s="80"/>
      <c r="E19" s="168">
        <v>14</v>
      </c>
      <c r="F19" s="169">
        <v>4</v>
      </c>
      <c r="G19" s="168">
        <v>9</v>
      </c>
      <c r="H19" s="168">
        <v>69</v>
      </c>
      <c r="I19" s="167">
        <v>0</v>
      </c>
      <c r="J19" s="167">
        <v>71620</v>
      </c>
      <c r="K19" s="168">
        <v>5115.7142857142853</v>
      </c>
      <c r="L19" s="169">
        <v>17905</v>
      </c>
      <c r="M19" s="168">
        <v>7957.7777777777774</v>
      </c>
      <c r="N19" s="168">
        <v>1037.9710144927535</v>
      </c>
      <c r="O19" s="183" t="s">
        <v>195</v>
      </c>
      <c r="P19" s="55" t="s">
        <v>378</v>
      </c>
      <c r="Q19" s="80"/>
    </row>
    <row r="20" spans="1:25" s="145" customFormat="1" ht="18" customHeight="1">
      <c r="A20" s="55" t="s">
        <v>377</v>
      </c>
      <c r="B20" s="41"/>
      <c r="C20" s="80"/>
      <c r="D20" s="80"/>
      <c r="E20" s="168">
        <v>18</v>
      </c>
      <c r="F20" s="169">
        <v>4</v>
      </c>
      <c r="G20" s="168">
        <v>10</v>
      </c>
      <c r="H20" s="168">
        <v>93</v>
      </c>
      <c r="I20" s="167">
        <v>0</v>
      </c>
      <c r="J20" s="167">
        <v>125858</v>
      </c>
      <c r="K20" s="168">
        <v>6992.1111111111113</v>
      </c>
      <c r="L20" s="169">
        <v>31464.5</v>
      </c>
      <c r="M20" s="168">
        <v>12585.8</v>
      </c>
      <c r="N20" s="168">
        <v>1353.3118279569892</v>
      </c>
      <c r="O20" s="167" t="s">
        <v>195</v>
      </c>
      <c r="P20" s="55" t="s">
        <v>376</v>
      </c>
      <c r="Q20" s="80"/>
    </row>
    <row r="21" spans="1:25" s="145" customFormat="1" ht="18" customHeight="1">
      <c r="A21" s="55" t="s">
        <v>375</v>
      </c>
      <c r="B21" s="41"/>
      <c r="C21" s="80"/>
      <c r="D21" s="80"/>
      <c r="E21" s="168">
        <v>10</v>
      </c>
      <c r="F21" s="169">
        <v>3</v>
      </c>
      <c r="G21" s="168">
        <v>7</v>
      </c>
      <c r="H21" s="168">
        <v>51</v>
      </c>
      <c r="I21" s="167">
        <v>0</v>
      </c>
      <c r="J21" s="167">
        <v>43592</v>
      </c>
      <c r="K21" s="168">
        <v>4359.2</v>
      </c>
      <c r="L21" s="169">
        <v>14530.666666666666</v>
      </c>
      <c r="M21" s="168">
        <v>6227.4285714285716</v>
      </c>
      <c r="N21" s="168">
        <v>854.74509803921569</v>
      </c>
      <c r="O21" s="167" t="s">
        <v>195</v>
      </c>
      <c r="P21" s="55" t="s">
        <v>374</v>
      </c>
      <c r="Q21" s="80"/>
    </row>
    <row r="22" spans="1:25" s="145" customFormat="1" ht="22.5" customHeight="1">
      <c r="A22" s="55" t="s">
        <v>373</v>
      </c>
      <c r="B22" s="41"/>
      <c r="C22" s="80"/>
      <c r="D22" s="80"/>
      <c r="E22" s="168">
        <v>27</v>
      </c>
      <c r="F22" s="169">
        <v>10</v>
      </c>
      <c r="G22" s="168">
        <v>13</v>
      </c>
      <c r="H22" s="168">
        <v>132</v>
      </c>
      <c r="I22" s="167">
        <v>0</v>
      </c>
      <c r="J22" s="167">
        <v>81710</v>
      </c>
      <c r="K22" s="168">
        <v>3026.2962962962961</v>
      </c>
      <c r="L22" s="169">
        <v>8171</v>
      </c>
      <c r="M22" s="168">
        <v>6285.3846153846152</v>
      </c>
      <c r="N22" s="168">
        <v>619.0151515151515</v>
      </c>
      <c r="O22" s="167" t="s">
        <v>195</v>
      </c>
      <c r="P22" s="55" t="s">
        <v>372</v>
      </c>
      <c r="Q22" s="80"/>
    </row>
    <row r="23" spans="1:25" s="145" customFormat="1" ht="18" customHeight="1">
      <c r="A23" s="55" t="s">
        <v>371</v>
      </c>
      <c r="B23" s="41"/>
      <c r="C23" s="80"/>
      <c r="D23" s="80"/>
      <c r="E23" s="168">
        <v>15</v>
      </c>
      <c r="F23" s="169">
        <v>10</v>
      </c>
      <c r="G23" s="168">
        <v>7</v>
      </c>
      <c r="H23" s="168">
        <v>68</v>
      </c>
      <c r="I23" s="167">
        <v>0</v>
      </c>
      <c r="J23" s="167">
        <v>78247</v>
      </c>
      <c r="K23" s="168">
        <v>5216.4666666666662</v>
      </c>
      <c r="L23" s="169">
        <v>7824.7</v>
      </c>
      <c r="M23" s="168">
        <v>11178.142857142857</v>
      </c>
      <c r="N23" s="168">
        <v>1150.6911764705883</v>
      </c>
      <c r="O23" s="167" t="s">
        <v>195</v>
      </c>
      <c r="P23" s="55" t="s">
        <v>370</v>
      </c>
      <c r="Q23" s="80"/>
    </row>
    <row r="24" spans="1:25" s="145" customFormat="1" ht="18" customHeight="1">
      <c r="A24" s="55" t="s">
        <v>369</v>
      </c>
      <c r="B24" s="41"/>
      <c r="C24" s="80"/>
      <c r="D24" s="80"/>
      <c r="E24" s="168">
        <v>20</v>
      </c>
      <c r="F24" s="169">
        <v>6</v>
      </c>
      <c r="G24" s="168">
        <v>10</v>
      </c>
      <c r="H24" s="168">
        <v>100</v>
      </c>
      <c r="I24" s="167">
        <v>0</v>
      </c>
      <c r="J24" s="183">
        <v>117118</v>
      </c>
      <c r="K24" s="168">
        <v>5855.9</v>
      </c>
      <c r="L24" s="169">
        <v>19519.666666666668</v>
      </c>
      <c r="M24" s="168">
        <v>11711.8</v>
      </c>
      <c r="N24" s="168">
        <v>1171.18</v>
      </c>
      <c r="O24" s="183" t="s">
        <v>195</v>
      </c>
      <c r="P24" s="55" t="s">
        <v>368</v>
      </c>
      <c r="Q24" s="80"/>
    </row>
    <row r="25" spans="1:25" s="145" customFormat="1" ht="18" customHeight="1">
      <c r="A25" s="55" t="s">
        <v>367</v>
      </c>
      <c r="B25" s="41"/>
      <c r="C25" s="80"/>
      <c r="D25" s="80"/>
      <c r="E25" s="168">
        <v>36</v>
      </c>
      <c r="F25" s="169">
        <v>5</v>
      </c>
      <c r="G25" s="168">
        <v>17</v>
      </c>
      <c r="H25" s="168">
        <v>160</v>
      </c>
      <c r="I25" s="167">
        <v>0</v>
      </c>
      <c r="J25" s="167">
        <v>129148</v>
      </c>
      <c r="K25" s="168">
        <v>3587.4444444444443</v>
      </c>
      <c r="L25" s="169">
        <v>25829.599999999999</v>
      </c>
      <c r="M25" s="168">
        <v>7596.9411764705883</v>
      </c>
      <c r="N25" s="168">
        <v>807.17499999999995</v>
      </c>
      <c r="O25" s="167" t="s">
        <v>195</v>
      </c>
      <c r="P25" s="55" t="s">
        <v>366</v>
      </c>
      <c r="Q25" s="80"/>
    </row>
    <row r="26" spans="1:25" s="145" customFormat="1" ht="18" customHeight="1">
      <c r="A26" s="55" t="s">
        <v>365</v>
      </c>
      <c r="B26" s="41"/>
      <c r="C26" s="80"/>
      <c r="D26" s="80"/>
      <c r="E26" s="168">
        <v>18</v>
      </c>
      <c r="F26" s="169">
        <v>8</v>
      </c>
      <c r="G26" s="168">
        <v>7</v>
      </c>
      <c r="H26" s="168">
        <v>61</v>
      </c>
      <c r="I26" s="167">
        <v>0</v>
      </c>
      <c r="J26" s="167">
        <v>76729</v>
      </c>
      <c r="K26" s="168">
        <v>4262.7222222222226</v>
      </c>
      <c r="L26" s="169">
        <v>9591.125</v>
      </c>
      <c r="M26" s="168">
        <v>10961.285714285714</v>
      </c>
      <c r="N26" s="168">
        <v>1257.8524590163934</v>
      </c>
      <c r="O26" s="167" t="s">
        <v>195</v>
      </c>
      <c r="P26" s="55" t="s">
        <v>364</v>
      </c>
      <c r="Q26" s="80"/>
    </row>
    <row r="27" spans="1:25" s="145" customFormat="1" ht="18" customHeight="1">
      <c r="A27" s="55" t="s">
        <v>363</v>
      </c>
      <c r="B27" s="41"/>
      <c r="C27" s="80"/>
      <c r="D27" s="80"/>
      <c r="E27" s="168">
        <v>22</v>
      </c>
      <c r="F27" s="169">
        <v>18</v>
      </c>
      <c r="G27" s="168">
        <v>11</v>
      </c>
      <c r="H27" s="168">
        <v>79</v>
      </c>
      <c r="I27" s="167">
        <v>0</v>
      </c>
      <c r="J27" s="183">
        <v>83482</v>
      </c>
      <c r="K27" s="168">
        <v>3794.6363636363635</v>
      </c>
      <c r="L27" s="169">
        <v>4637.8888888888887</v>
      </c>
      <c r="M27" s="168">
        <v>7589.272727272727</v>
      </c>
      <c r="N27" s="168">
        <v>1056.7341772151899</v>
      </c>
      <c r="O27" s="183" t="s">
        <v>195</v>
      </c>
      <c r="P27" s="55" t="s">
        <v>362</v>
      </c>
      <c r="Q27" s="80"/>
    </row>
    <row r="28" spans="1:25" s="145" customFormat="1" ht="18" customHeight="1">
      <c r="A28" s="55" t="s">
        <v>361</v>
      </c>
      <c r="B28" s="41"/>
      <c r="C28" s="80"/>
      <c r="D28" s="80"/>
      <c r="E28" s="168">
        <v>20</v>
      </c>
      <c r="F28" s="169">
        <v>5</v>
      </c>
      <c r="G28" s="168">
        <v>9</v>
      </c>
      <c r="H28" s="168">
        <v>88</v>
      </c>
      <c r="I28" s="167">
        <v>0</v>
      </c>
      <c r="J28" s="167">
        <v>84785</v>
      </c>
      <c r="K28" s="168">
        <v>4239.25</v>
      </c>
      <c r="L28" s="169">
        <v>16957</v>
      </c>
      <c r="M28" s="168">
        <v>9420.5555555555547</v>
      </c>
      <c r="N28" s="168">
        <v>963.46590909090912</v>
      </c>
      <c r="O28" s="167" t="s">
        <v>195</v>
      </c>
      <c r="P28" s="55" t="s">
        <v>360</v>
      </c>
      <c r="Q28" s="80"/>
    </row>
    <row r="29" spans="1:25" s="145" customFormat="1" ht="18" customHeight="1">
      <c r="A29" s="55"/>
      <c r="B29" s="41"/>
      <c r="C29" s="80"/>
      <c r="D29" s="80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55"/>
      <c r="Q29" s="80"/>
    </row>
    <row r="30" spans="1:25" s="145" customFormat="1" ht="27" customHeight="1">
      <c r="A30" s="55"/>
      <c r="B30" s="41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55"/>
      <c r="Q30" s="80"/>
    </row>
    <row r="31" spans="1:25" s="145" customFormat="1" ht="21.75" customHeight="1">
      <c r="A31" s="55"/>
      <c r="B31" s="41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55"/>
      <c r="Q31" s="80"/>
    </row>
    <row r="32" spans="1:25" s="67" customFormat="1">
      <c r="A32" s="68"/>
      <c r="B32" s="68" t="s">
        <v>402</v>
      </c>
      <c r="C32" s="181"/>
      <c r="D32" s="68" t="s">
        <v>454</v>
      </c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R32" s="145"/>
      <c r="S32" s="145"/>
      <c r="T32" s="145"/>
      <c r="U32" s="145"/>
      <c r="V32" s="145"/>
      <c r="W32" s="145"/>
      <c r="X32" s="145"/>
      <c r="Y32" s="145"/>
    </row>
    <row r="33" spans="1:25" s="35" customFormat="1">
      <c r="A33" s="70"/>
      <c r="B33" s="68" t="s">
        <v>401</v>
      </c>
      <c r="C33" s="181"/>
      <c r="D33" s="68" t="s">
        <v>455</v>
      </c>
      <c r="E33" s="68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R33" s="145"/>
      <c r="S33" s="145"/>
      <c r="T33" s="145"/>
      <c r="U33" s="145"/>
      <c r="V33" s="145"/>
      <c r="W33" s="145"/>
      <c r="X33" s="145"/>
      <c r="Y33" s="145"/>
    </row>
    <row r="34" spans="1:25" ht="6" customHeight="1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R34" s="145"/>
      <c r="S34" s="145"/>
      <c r="T34" s="145"/>
      <c r="U34" s="145"/>
      <c r="V34" s="145"/>
      <c r="W34" s="145"/>
      <c r="X34" s="145"/>
      <c r="Y34" s="145"/>
    </row>
    <row r="35" spans="1:25" s="33" customFormat="1" ht="24.75" customHeight="1">
      <c r="A35" s="268" t="s">
        <v>357</v>
      </c>
      <c r="B35" s="268"/>
      <c r="C35" s="268"/>
      <c r="D35" s="269"/>
      <c r="E35" s="261" t="s">
        <v>105</v>
      </c>
      <c r="F35" s="261"/>
      <c r="G35" s="261"/>
      <c r="H35" s="261"/>
      <c r="I35" s="261"/>
      <c r="J35" s="235"/>
      <c r="K35" s="260" t="s">
        <v>400</v>
      </c>
      <c r="L35" s="261"/>
      <c r="M35" s="261"/>
      <c r="N35" s="261"/>
      <c r="O35" s="261"/>
      <c r="P35" s="274" t="s">
        <v>355</v>
      </c>
      <c r="Q35" s="115"/>
      <c r="R35" s="145"/>
      <c r="S35" s="145"/>
      <c r="T35" s="145"/>
      <c r="U35" s="145"/>
      <c r="V35" s="145"/>
      <c r="W35" s="145"/>
      <c r="X35" s="145"/>
      <c r="Y35" s="145"/>
    </row>
    <row r="36" spans="1:25" s="33" customFormat="1" ht="21.75" customHeight="1">
      <c r="A36" s="270"/>
      <c r="B36" s="270"/>
      <c r="C36" s="270"/>
      <c r="D36" s="271"/>
      <c r="E36" s="279" t="s">
        <v>399</v>
      </c>
      <c r="F36" s="279"/>
      <c r="G36" s="279"/>
      <c r="H36" s="279"/>
      <c r="I36" s="279"/>
      <c r="J36" s="236"/>
      <c r="K36" s="280" t="s">
        <v>398</v>
      </c>
      <c r="L36" s="279"/>
      <c r="M36" s="279"/>
      <c r="N36" s="279"/>
      <c r="O36" s="279"/>
      <c r="P36" s="278"/>
      <c r="R36" s="145"/>
      <c r="S36" s="145"/>
      <c r="T36" s="145"/>
      <c r="U36" s="145"/>
      <c r="V36" s="145"/>
      <c r="W36" s="145"/>
      <c r="X36" s="145"/>
      <c r="Y36" s="145"/>
    </row>
    <row r="37" spans="1:25" s="33" customFormat="1" ht="21.75" customHeight="1">
      <c r="A37" s="270"/>
      <c r="B37" s="270"/>
      <c r="C37" s="270"/>
      <c r="D37" s="271"/>
      <c r="E37" s="180" t="s">
        <v>103</v>
      </c>
      <c r="F37" s="139" t="s">
        <v>102</v>
      </c>
      <c r="G37" s="139" t="s">
        <v>101</v>
      </c>
      <c r="H37" s="139" t="s">
        <v>301</v>
      </c>
      <c r="I37" s="139" t="s">
        <v>99</v>
      </c>
      <c r="J37" s="139" t="s">
        <v>407</v>
      </c>
      <c r="K37" s="139" t="s">
        <v>103</v>
      </c>
      <c r="L37" s="139" t="s">
        <v>102</v>
      </c>
      <c r="M37" s="139" t="s">
        <v>101</v>
      </c>
      <c r="N37" s="139" t="s">
        <v>301</v>
      </c>
      <c r="O37" s="139" t="s">
        <v>99</v>
      </c>
      <c r="P37" s="278"/>
      <c r="R37" s="145"/>
      <c r="S37" s="145"/>
      <c r="T37" s="145"/>
      <c r="U37" s="145"/>
      <c r="V37" s="145"/>
      <c r="W37" s="145"/>
      <c r="X37" s="145"/>
      <c r="Y37" s="145"/>
    </row>
    <row r="38" spans="1:25" s="33" customFormat="1" ht="21.75" customHeight="1">
      <c r="A38" s="272"/>
      <c r="B38" s="272"/>
      <c r="C38" s="272"/>
      <c r="D38" s="273"/>
      <c r="E38" s="179" t="s">
        <v>297</v>
      </c>
      <c r="F38" s="120" t="s">
        <v>296</v>
      </c>
      <c r="G38" s="120" t="s">
        <v>295</v>
      </c>
      <c r="H38" s="120" t="s">
        <v>294</v>
      </c>
      <c r="I38" s="120" t="s">
        <v>397</v>
      </c>
      <c r="J38" s="120" t="s">
        <v>456</v>
      </c>
      <c r="K38" s="120" t="s">
        <v>297</v>
      </c>
      <c r="L38" s="120" t="s">
        <v>296</v>
      </c>
      <c r="M38" s="120" t="s">
        <v>295</v>
      </c>
      <c r="N38" s="120" t="s">
        <v>294</v>
      </c>
      <c r="O38" s="120" t="s">
        <v>397</v>
      </c>
      <c r="P38" s="276"/>
      <c r="R38" s="145"/>
      <c r="S38" s="145"/>
      <c r="T38" s="145"/>
      <c r="U38" s="145"/>
      <c r="V38" s="145"/>
      <c r="W38" s="145"/>
      <c r="X38" s="145"/>
      <c r="Y38" s="145"/>
    </row>
    <row r="39" spans="1:25" s="127" customFormat="1" ht="3" customHeight="1">
      <c r="A39" s="178"/>
      <c r="B39" s="177"/>
      <c r="C39" s="177"/>
      <c r="D39" s="176"/>
      <c r="E39" s="176"/>
      <c r="F39" s="175"/>
      <c r="G39" s="173"/>
      <c r="H39" s="173"/>
      <c r="I39" s="174"/>
      <c r="J39" s="174"/>
      <c r="K39" s="173"/>
      <c r="L39" s="173"/>
      <c r="M39" s="173"/>
      <c r="N39" s="173"/>
      <c r="O39" s="173"/>
      <c r="P39" s="112"/>
      <c r="Q39" s="80"/>
      <c r="R39" s="145"/>
      <c r="S39" s="145"/>
      <c r="T39" s="145"/>
      <c r="U39" s="145"/>
      <c r="V39" s="145"/>
      <c r="W39" s="145"/>
      <c r="X39" s="145"/>
      <c r="Y39" s="145"/>
    </row>
    <row r="40" spans="1:25" s="145" customFormat="1" ht="18" customHeight="1">
      <c r="A40" s="55" t="s">
        <v>343</v>
      </c>
      <c r="B40" s="41"/>
      <c r="C40" s="80"/>
      <c r="D40" s="80"/>
      <c r="E40" s="168">
        <v>10</v>
      </c>
      <c r="F40" s="169">
        <v>2</v>
      </c>
      <c r="G40" s="169">
        <v>5</v>
      </c>
      <c r="H40" s="169">
        <v>43</v>
      </c>
      <c r="I40" s="167">
        <v>0</v>
      </c>
      <c r="J40" s="168">
        <v>30190</v>
      </c>
      <c r="K40" s="168">
        <v>3019</v>
      </c>
      <c r="L40" s="168">
        <v>15095</v>
      </c>
      <c r="M40" s="168">
        <v>6038</v>
      </c>
      <c r="N40" s="168">
        <v>702.09302325581393</v>
      </c>
      <c r="O40" s="167">
        <v>0</v>
      </c>
      <c r="P40" s="55" t="s">
        <v>342</v>
      </c>
      <c r="Q40" s="80"/>
    </row>
    <row r="41" spans="1:25" s="145" customFormat="1">
      <c r="A41" s="55" t="s">
        <v>341</v>
      </c>
      <c r="B41" s="55"/>
      <c r="C41" s="80"/>
      <c r="D41" s="155"/>
      <c r="E41" s="169">
        <v>33</v>
      </c>
      <c r="F41" s="169">
        <v>4</v>
      </c>
      <c r="G41" s="168">
        <v>12</v>
      </c>
      <c r="H41" s="168">
        <v>123</v>
      </c>
      <c r="I41" s="167">
        <v>0</v>
      </c>
      <c r="J41" s="172">
        <v>124207</v>
      </c>
      <c r="K41" s="168">
        <v>3763.848484848485</v>
      </c>
      <c r="L41" s="168">
        <v>31051.75</v>
      </c>
      <c r="M41" s="168">
        <v>10350.583333333334</v>
      </c>
      <c r="N41" s="168">
        <v>1009.8130081300814</v>
      </c>
      <c r="O41" s="183">
        <v>0</v>
      </c>
      <c r="P41" s="55" t="s">
        <v>340</v>
      </c>
      <c r="Q41" s="80"/>
    </row>
    <row r="42" spans="1:25" s="145" customFormat="1">
      <c r="A42" s="55" t="s">
        <v>339</v>
      </c>
      <c r="B42" s="55"/>
      <c r="C42" s="80"/>
      <c r="D42" s="155"/>
      <c r="E42" s="169">
        <v>56</v>
      </c>
      <c r="F42" s="169">
        <v>12</v>
      </c>
      <c r="G42" s="168">
        <v>20</v>
      </c>
      <c r="H42" s="168">
        <v>264</v>
      </c>
      <c r="I42" s="167">
        <v>0</v>
      </c>
      <c r="J42" s="168">
        <v>195352</v>
      </c>
      <c r="K42" s="168">
        <v>3488.4285714285716</v>
      </c>
      <c r="L42" s="168">
        <v>16279.333333333334</v>
      </c>
      <c r="M42" s="168">
        <v>9767.6</v>
      </c>
      <c r="N42" s="168">
        <v>739.969696969697</v>
      </c>
      <c r="O42" s="167">
        <v>0</v>
      </c>
      <c r="P42" s="55" t="s">
        <v>338</v>
      </c>
      <c r="Q42" s="80"/>
    </row>
    <row r="43" spans="1:25" s="145" customFormat="1">
      <c r="A43" s="55" t="s">
        <v>337</v>
      </c>
      <c r="B43" s="55"/>
      <c r="C43" s="80"/>
      <c r="D43" s="80"/>
      <c r="E43" s="168">
        <v>19</v>
      </c>
      <c r="F43" s="169">
        <v>2</v>
      </c>
      <c r="G43" s="168">
        <v>9</v>
      </c>
      <c r="H43" s="168">
        <v>64</v>
      </c>
      <c r="I43" s="167">
        <v>0</v>
      </c>
      <c r="J43" s="167">
        <v>60954</v>
      </c>
      <c r="K43" s="168">
        <v>3208.1052631578946</v>
      </c>
      <c r="L43" s="168">
        <v>30477</v>
      </c>
      <c r="M43" s="168">
        <v>6772.666666666667</v>
      </c>
      <c r="N43" s="168">
        <v>952.40625</v>
      </c>
      <c r="O43" s="183">
        <v>0</v>
      </c>
      <c r="P43" s="55" t="s">
        <v>336</v>
      </c>
      <c r="Q43" s="80"/>
      <c r="R43" s="67"/>
      <c r="S43" s="67"/>
      <c r="T43" s="67"/>
    </row>
    <row r="44" spans="1:25" s="145" customFormat="1">
      <c r="A44" s="55" t="s">
        <v>335</v>
      </c>
      <c r="B44" s="55"/>
      <c r="C44" s="80"/>
      <c r="D44" s="80"/>
      <c r="E44" s="168">
        <v>8</v>
      </c>
      <c r="F44" s="169">
        <v>9</v>
      </c>
      <c r="G44" s="168">
        <v>4</v>
      </c>
      <c r="H44" s="168">
        <v>46</v>
      </c>
      <c r="I44" s="167">
        <v>0</v>
      </c>
      <c r="J44" s="167">
        <v>37188</v>
      </c>
      <c r="K44" s="168">
        <v>4648.5</v>
      </c>
      <c r="L44" s="168">
        <v>4132</v>
      </c>
      <c r="M44" s="168">
        <v>9297</v>
      </c>
      <c r="N44" s="168">
        <v>808.43478260869563</v>
      </c>
      <c r="O44" s="167">
        <v>0</v>
      </c>
      <c r="P44" s="55" t="s">
        <v>334</v>
      </c>
      <c r="Q44" s="80"/>
      <c r="R44" s="35"/>
      <c r="S44" s="35"/>
      <c r="T44" s="35"/>
    </row>
    <row r="45" spans="1:25" s="145" customFormat="1">
      <c r="A45" s="55" t="s">
        <v>333</v>
      </c>
      <c r="B45" s="55"/>
      <c r="C45" s="80"/>
      <c r="D45" s="80"/>
      <c r="E45" s="168">
        <v>5</v>
      </c>
      <c r="F45" s="169">
        <v>3</v>
      </c>
      <c r="G45" s="168">
        <v>3</v>
      </c>
      <c r="H45" s="168">
        <v>29</v>
      </c>
      <c r="I45" s="167">
        <v>0</v>
      </c>
      <c r="J45" s="167">
        <v>25551</v>
      </c>
      <c r="K45" s="168">
        <v>5110.2</v>
      </c>
      <c r="L45" s="168">
        <v>8517</v>
      </c>
      <c r="M45" s="168">
        <v>8517</v>
      </c>
      <c r="N45" s="168">
        <v>881.06896551724139</v>
      </c>
      <c r="O45" s="183">
        <v>0</v>
      </c>
      <c r="P45" s="55" t="s">
        <v>332</v>
      </c>
      <c r="Q45" s="80"/>
      <c r="R45" s="31"/>
      <c r="S45" s="31"/>
      <c r="T45" s="31"/>
      <c r="U45" s="67"/>
      <c r="V45" s="67"/>
      <c r="W45" s="67"/>
      <c r="X45" s="67"/>
    </row>
    <row r="46" spans="1:25" s="145" customFormat="1">
      <c r="A46" s="55" t="s">
        <v>331</v>
      </c>
      <c r="B46" s="55"/>
      <c r="C46" s="80"/>
      <c r="D46" s="80"/>
      <c r="E46" s="168">
        <v>14</v>
      </c>
      <c r="F46" s="169">
        <v>3</v>
      </c>
      <c r="G46" s="168">
        <v>5</v>
      </c>
      <c r="H46" s="168">
        <v>37</v>
      </c>
      <c r="I46" s="167">
        <v>0</v>
      </c>
      <c r="J46" s="167">
        <v>45216</v>
      </c>
      <c r="K46" s="168">
        <v>3229.7142857142858</v>
      </c>
      <c r="L46" s="168">
        <v>15072</v>
      </c>
      <c r="M46" s="168">
        <v>9043.2000000000007</v>
      </c>
      <c r="N46" s="168">
        <v>1222.0540540540539</v>
      </c>
      <c r="O46" s="167">
        <v>0</v>
      </c>
      <c r="P46" s="55" t="s">
        <v>330</v>
      </c>
      <c r="Q46" s="80"/>
      <c r="R46" s="33"/>
      <c r="S46" s="33"/>
      <c r="T46" s="33"/>
      <c r="U46" s="35"/>
      <c r="V46" s="35"/>
      <c r="W46" s="35"/>
      <c r="X46" s="35"/>
    </row>
    <row r="47" spans="1:25" s="145" customFormat="1">
      <c r="A47" s="55" t="s">
        <v>329</v>
      </c>
      <c r="B47" s="55"/>
      <c r="C47" s="80"/>
      <c r="D47" s="80"/>
      <c r="E47" s="168">
        <v>6</v>
      </c>
      <c r="F47" s="169">
        <v>3</v>
      </c>
      <c r="G47" s="168">
        <v>1</v>
      </c>
      <c r="H47" s="168">
        <v>15</v>
      </c>
      <c r="I47" s="167">
        <v>0</v>
      </c>
      <c r="J47" s="167">
        <v>25303</v>
      </c>
      <c r="K47" s="168">
        <v>4217.166666666667</v>
      </c>
      <c r="L47" s="168">
        <v>8434.3333333333339</v>
      </c>
      <c r="M47" s="168">
        <v>25303</v>
      </c>
      <c r="N47" s="168">
        <v>1686.8666666666666</v>
      </c>
      <c r="O47" s="183">
        <v>0</v>
      </c>
      <c r="P47" s="55" t="s">
        <v>328</v>
      </c>
      <c r="Q47" s="80"/>
      <c r="R47" s="33"/>
      <c r="S47" s="33"/>
      <c r="T47" s="33"/>
      <c r="U47" s="31"/>
      <c r="V47" s="31"/>
      <c r="W47" s="31"/>
      <c r="X47" s="31"/>
    </row>
    <row r="48" spans="1:25" s="145" customFormat="1">
      <c r="A48" s="55" t="s">
        <v>327</v>
      </c>
      <c r="B48" s="55"/>
      <c r="C48" s="80"/>
      <c r="D48" s="80"/>
      <c r="E48" s="168">
        <v>5</v>
      </c>
      <c r="F48" s="169">
        <v>4</v>
      </c>
      <c r="G48" s="168">
        <v>3</v>
      </c>
      <c r="H48" s="168">
        <v>31</v>
      </c>
      <c r="I48" s="167">
        <v>0</v>
      </c>
      <c r="J48" s="167">
        <v>28072</v>
      </c>
      <c r="K48" s="168">
        <v>5614.4</v>
      </c>
      <c r="L48" s="168">
        <v>7018</v>
      </c>
      <c r="M48" s="168">
        <v>9357.3333333333339</v>
      </c>
      <c r="N48" s="168">
        <v>905.54838709677415</v>
      </c>
      <c r="O48" s="167">
        <v>0</v>
      </c>
      <c r="P48" s="55" t="s">
        <v>326</v>
      </c>
      <c r="Q48" s="80"/>
      <c r="R48" s="33"/>
      <c r="S48" s="33"/>
      <c r="T48" s="33"/>
      <c r="U48" s="33"/>
      <c r="V48" s="33"/>
      <c r="W48" s="33"/>
      <c r="X48" s="33"/>
    </row>
    <row r="49" spans="1:25" s="145" customFormat="1">
      <c r="A49" s="55" t="s">
        <v>325</v>
      </c>
      <c r="B49" s="55"/>
      <c r="C49" s="80"/>
      <c r="D49" s="80"/>
      <c r="E49" s="168">
        <v>6</v>
      </c>
      <c r="F49" s="169">
        <v>3</v>
      </c>
      <c r="G49" s="168">
        <v>4</v>
      </c>
      <c r="H49" s="168">
        <v>39</v>
      </c>
      <c r="I49" s="167">
        <v>0</v>
      </c>
      <c r="J49" s="167">
        <v>41005</v>
      </c>
      <c r="K49" s="168">
        <v>6834.166666666667</v>
      </c>
      <c r="L49" s="168">
        <v>13668.333333333334</v>
      </c>
      <c r="M49" s="168">
        <v>10251.25</v>
      </c>
      <c r="N49" s="168">
        <v>1051.4102564102564</v>
      </c>
      <c r="O49" s="183">
        <v>0</v>
      </c>
      <c r="P49" s="55" t="s">
        <v>324</v>
      </c>
      <c r="Q49" s="80"/>
      <c r="R49" s="33"/>
      <c r="S49" s="33"/>
      <c r="T49" s="33"/>
      <c r="U49" s="33"/>
      <c r="V49" s="33"/>
      <c r="W49" s="33"/>
      <c r="X49" s="33"/>
      <c r="Y49" s="67"/>
    </row>
    <row r="50" spans="1:25" s="145" customFormat="1">
      <c r="A50" s="55" t="s">
        <v>323</v>
      </c>
      <c r="B50" s="55"/>
      <c r="C50" s="80"/>
      <c r="D50" s="80"/>
      <c r="E50" s="168">
        <v>12</v>
      </c>
      <c r="F50" s="169">
        <v>7</v>
      </c>
      <c r="G50" s="168">
        <v>5</v>
      </c>
      <c r="H50" s="168">
        <v>31</v>
      </c>
      <c r="I50" s="167">
        <v>0</v>
      </c>
      <c r="J50" s="167">
        <v>32944</v>
      </c>
      <c r="K50" s="168">
        <v>2745.3333333333335</v>
      </c>
      <c r="L50" s="168">
        <v>4706.2857142857147</v>
      </c>
      <c r="M50" s="168">
        <v>6588.8</v>
      </c>
      <c r="N50" s="168">
        <v>1062.7096774193549</v>
      </c>
      <c r="O50" s="167">
        <v>0</v>
      </c>
      <c r="P50" s="55" t="s">
        <v>322</v>
      </c>
      <c r="Q50" s="80"/>
      <c r="R50" s="171"/>
      <c r="S50" s="127"/>
      <c r="T50" s="127"/>
      <c r="U50" s="33"/>
      <c r="V50" s="33"/>
      <c r="W50" s="33"/>
      <c r="X50" s="33"/>
      <c r="Y50" s="35"/>
    </row>
    <row r="51" spans="1:25" s="145" customFormat="1">
      <c r="A51" s="55" t="s">
        <v>321</v>
      </c>
      <c r="B51" s="55"/>
      <c r="C51" s="80"/>
      <c r="D51" s="80"/>
      <c r="E51" s="170">
        <v>2</v>
      </c>
      <c r="F51" s="170">
        <v>2</v>
      </c>
      <c r="G51" s="168">
        <v>4</v>
      </c>
      <c r="H51" s="168">
        <v>14</v>
      </c>
      <c r="I51" s="167">
        <v>0</v>
      </c>
      <c r="J51" s="167">
        <v>24371</v>
      </c>
      <c r="K51" s="168">
        <v>12185.5</v>
      </c>
      <c r="L51" s="168">
        <v>12185.5</v>
      </c>
      <c r="M51" s="168">
        <v>6092.75</v>
      </c>
      <c r="N51" s="168">
        <v>1740.7857142857142</v>
      </c>
      <c r="O51" s="183">
        <v>0</v>
      </c>
      <c r="P51" s="55" t="s">
        <v>320</v>
      </c>
      <c r="Q51" s="80"/>
      <c r="U51" s="33"/>
      <c r="V51" s="33"/>
      <c r="W51" s="33"/>
      <c r="X51" s="33"/>
      <c r="Y51" s="31"/>
    </row>
    <row r="52" spans="1:25" s="145" customFormat="1">
      <c r="A52" s="55" t="s">
        <v>319</v>
      </c>
      <c r="B52" s="55"/>
      <c r="C52" s="80"/>
      <c r="D52" s="80"/>
      <c r="E52" s="168">
        <v>6</v>
      </c>
      <c r="F52" s="169">
        <v>3</v>
      </c>
      <c r="G52" s="168">
        <v>2</v>
      </c>
      <c r="H52" s="168">
        <v>14</v>
      </c>
      <c r="I52" s="167">
        <v>0</v>
      </c>
      <c r="J52" s="167">
        <v>24202</v>
      </c>
      <c r="K52" s="168">
        <v>4033.6666666666665</v>
      </c>
      <c r="L52" s="168">
        <v>8067.333333333333</v>
      </c>
      <c r="M52" s="168">
        <v>12101</v>
      </c>
      <c r="N52" s="168">
        <v>1728.7142857142858</v>
      </c>
      <c r="O52" s="167">
        <v>0</v>
      </c>
      <c r="P52" s="55" t="s">
        <v>318</v>
      </c>
      <c r="Q52" s="80"/>
      <c r="U52" s="127"/>
      <c r="V52" s="127"/>
      <c r="W52" s="127"/>
      <c r="X52" s="127"/>
      <c r="Y52" s="33"/>
    </row>
    <row r="53" spans="1:25" s="145" customFormat="1">
      <c r="A53" s="55" t="s">
        <v>317</v>
      </c>
      <c r="B53" s="55"/>
      <c r="C53" s="80"/>
      <c r="D53" s="80"/>
      <c r="E53" s="168">
        <v>11</v>
      </c>
      <c r="F53" s="167">
        <v>0</v>
      </c>
      <c r="G53" s="168">
        <v>4</v>
      </c>
      <c r="H53" s="168">
        <v>19</v>
      </c>
      <c r="I53" s="167">
        <v>0</v>
      </c>
      <c r="J53" s="167">
        <v>36146</v>
      </c>
      <c r="K53" s="168">
        <v>3286</v>
      </c>
      <c r="L53" s="168" t="e">
        <v>#DIV/0!</v>
      </c>
      <c r="M53" s="168">
        <v>9036.5</v>
      </c>
      <c r="N53" s="168">
        <v>1902.421052631579</v>
      </c>
      <c r="O53" s="183">
        <v>0</v>
      </c>
      <c r="P53" s="55" t="s">
        <v>316</v>
      </c>
      <c r="Q53" s="80"/>
      <c r="Y53" s="33"/>
    </row>
    <row r="54" spans="1:25" s="33" customFormat="1" ht="20.25" customHeight="1">
      <c r="A54" s="85"/>
      <c r="B54" s="55"/>
      <c r="C54" s="55"/>
      <c r="D54" s="55"/>
      <c r="E54" s="58"/>
      <c r="F54" s="52"/>
      <c r="G54" s="58"/>
      <c r="H54" s="87"/>
      <c r="I54" s="52"/>
      <c r="J54" s="52"/>
      <c r="K54" s="58"/>
      <c r="L54" s="52"/>
      <c r="M54" s="52"/>
      <c r="N54" s="58"/>
      <c r="O54" s="58"/>
      <c r="P54" s="55"/>
      <c r="R54" s="145"/>
      <c r="S54" s="145"/>
      <c r="T54" s="145"/>
      <c r="U54" s="145"/>
      <c r="V54" s="145"/>
      <c r="W54" s="145"/>
      <c r="X54" s="145"/>
    </row>
    <row r="55" spans="1:25" s="33" customFormat="1" ht="3" customHeight="1">
      <c r="A55" s="107"/>
      <c r="B55" s="103"/>
      <c r="C55" s="103"/>
      <c r="D55" s="106"/>
      <c r="E55" s="105"/>
      <c r="F55" s="105"/>
      <c r="G55" s="105"/>
      <c r="H55" s="106"/>
      <c r="I55" s="105"/>
      <c r="J55" s="105"/>
      <c r="K55" s="105"/>
      <c r="L55" s="105"/>
      <c r="M55" s="105"/>
      <c r="N55" s="105"/>
      <c r="O55" s="105"/>
      <c r="P55" s="103"/>
      <c r="R55" s="145"/>
      <c r="S55" s="145"/>
      <c r="T55" s="145"/>
      <c r="U55" s="145"/>
      <c r="V55" s="145"/>
      <c r="W55" s="145"/>
      <c r="X55" s="145"/>
    </row>
    <row r="56" spans="1:25" s="33" customFormat="1" ht="3" customHeight="1">
      <c r="A56" s="166"/>
      <c r="B56" s="55"/>
      <c r="C56" s="55"/>
      <c r="D56" s="55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55"/>
      <c r="R56" s="145"/>
      <c r="S56" s="145"/>
      <c r="T56" s="145"/>
      <c r="U56" s="145"/>
      <c r="V56" s="145"/>
      <c r="W56" s="145"/>
      <c r="X56" s="145"/>
      <c r="Y56" s="127"/>
    </row>
    <row r="57" spans="1:25" s="33" customFormat="1">
      <c r="A57" s="34"/>
      <c r="B57" s="34" t="s">
        <v>227</v>
      </c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R57" s="145"/>
      <c r="S57" s="145"/>
      <c r="T57" s="145"/>
      <c r="U57" s="145"/>
      <c r="V57" s="145"/>
      <c r="W57" s="145"/>
      <c r="X57" s="145"/>
      <c r="Y57" s="145"/>
    </row>
    <row r="58" spans="1:25" s="33" customFormat="1">
      <c r="A58" s="34"/>
      <c r="B58" s="34" t="s">
        <v>396</v>
      </c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R58" s="145"/>
      <c r="S58" s="145"/>
      <c r="T58" s="145"/>
      <c r="U58" s="145"/>
      <c r="V58" s="145"/>
      <c r="W58" s="145"/>
      <c r="X58" s="145"/>
      <c r="Y58" s="145"/>
    </row>
    <row r="59" spans="1:25" s="33" customFormat="1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R59" s="145"/>
      <c r="S59" s="145"/>
      <c r="T59" s="145"/>
      <c r="U59" s="145"/>
      <c r="V59" s="145"/>
      <c r="W59" s="145"/>
      <c r="X59" s="145"/>
      <c r="Y59" s="145"/>
    </row>
  </sheetData>
  <mergeCells count="14">
    <mergeCell ref="P5:P8"/>
    <mergeCell ref="A5:D8"/>
    <mergeCell ref="E5:I5"/>
    <mergeCell ref="P35:P38"/>
    <mergeCell ref="E36:I36"/>
    <mergeCell ref="K36:O36"/>
    <mergeCell ref="K5:O5"/>
    <mergeCell ref="E6:I6"/>
    <mergeCell ref="K6:O6"/>
    <mergeCell ref="A35:D38"/>
    <mergeCell ref="E35:I35"/>
    <mergeCell ref="K35:O35"/>
    <mergeCell ref="B10:D10"/>
    <mergeCell ref="B9:D9"/>
  </mergeCells>
  <pageMargins left="0.46" right="0.19685039370078741" top="0.62992125984251968" bottom="0.47244094488188981" header="0.62992125984251968" footer="0.23622047244094491"/>
  <pageSetup paperSize="9" scale="9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V39"/>
  <sheetViews>
    <sheetView showGridLines="0" zoomScale="60" zoomScaleNormal="60" workbookViewId="0">
      <selection activeCell="A26" sqref="A26"/>
    </sheetView>
  </sheetViews>
  <sheetFormatPr defaultColWidth="8.109375" defaultRowHeight="18"/>
  <cols>
    <col min="1" max="1" width="0.77734375" style="383" customWidth="1"/>
    <col min="2" max="2" width="5.33203125" style="383" customWidth="1"/>
    <col min="3" max="3" width="4.77734375" style="383" customWidth="1"/>
    <col min="4" max="4" width="6.88671875" style="383" customWidth="1"/>
    <col min="5" max="5" width="11.5546875" style="383" customWidth="1"/>
    <col min="6" max="6" width="11.21875" style="383" customWidth="1"/>
    <col min="7" max="7" width="11.5546875" style="383" customWidth="1"/>
    <col min="8" max="8" width="12.21875" style="383" customWidth="1"/>
    <col min="9" max="11" width="11.5546875" style="383" customWidth="1"/>
    <col min="12" max="12" width="12.21875" style="383" customWidth="1"/>
    <col min="13" max="13" width="15" style="386" customWidth="1"/>
    <col min="14" max="14" width="7.5546875" style="383" customWidth="1"/>
    <col min="15" max="15" width="5.44140625" style="383" customWidth="1"/>
    <col min="16" max="16" width="2" style="385" customWidth="1"/>
    <col min="17" max="18" width="3.6640625" style="384" customWidth="1"/>
    <col min="19" max="16384" width="8.109375" style="383"/>
  </cols>
  <sheetData>
    <row r="1" spans="1:18" s="437" customFormat="1">
      <c r="B1" s="437" t="s">
        <v>531</v>
      </c>
      <c r="C1" s="438"/>
      <c r="D1" s="437" t="s">
        <v>530</v>
      </c>
      <c r="M1" s="441"/>
      <c r="P1" s="440"/>
      <c r="Q1" s="439"/>
      <c r="R1" s="439"/>
    </row>
    <row r="2" spans="1:18" s="435" customFormat="1">
      <c r="B2" s="437" t="s">
        <v>529</v>
      </c>
      <c r="C2" s="438"/>
      <c r="D2" s="437" t="s">
        <v>528</v>
      </c>
      <c r="M2" s="436"/>
      <c r="P2" s="434"/>
      <c r="Q2" s="433"/>
      <c r="R2" s="433"/>
    </row>
    <row r="3" spans="1:18" ht="6" customHeight="1">
      <c r="A3" s="386"/>
      <c r="B3" s="386"/>
      <c r="C3" s="386"/>
      <c r="D3" s="386"/>
      <c r="E3" s="386"/>
      <c r="F3" s="386"/>
      <c r="G3" s="386"/>
      <c r="H3" s="386"/>
      <c r="P3" s="434"/>
      <c r="Q3" s="433"/>
    </row>
    <row r="4" spans="1:18" s="414" customFormat="1" ht="21.75" customHeight="1">
      <c r="A4" s="432" t="s">
        <v>417</v>
      </c>
      <c r="B4" s="432"/>
      <c r="C4" s="432"/>
      <c r="D4" s="431"/>
      <c r="E4" s="430" t="s">
        <v>527</v>
      </c>
      <c r="F4" s="430"/>
      <c r="G4" s="430"/>
      <c r="H4" s="430"/>
      <c r="I4" s="430" t="s">
        <v>526</v>
      </c>
      <c r="J4" s="430"/>
      <c r="K4" s="430"/>
      <c r="L4" s="430"/>
      <c r="M4" s="429" t="s">
        <v>414</v>
      </c>
      <c r="P4" s="420"/>
      <c r="Q4" s="415"/>
      <c r="R4" s="415"/>
    </row>
    <row r="5" spans="1:18" s="414" customFormat="1" ht="21" customHeight="1">
      <c r="A5" s="428"/>
      <c r="B5" s="428"/>
      <c r="C5" s="428"/>
      <c r="D5" s="427"/>
      <c r="E5" s="426" t="s">
        <v>525</v>
      </c>
      <c r="F5" s="426" t="s">
        <v>524</v>
      </c>
      <c r="G5" s="426" t="s">
        <v>523</v>
      </c>
      <c r="H5" s="426" t="s">
        <v>522</v>
      </c>
      <c r="I5" s="426" t="s">
        <v>521</v>
      </c>
      <c r="J5" s="426" t="s">
        <v>520</v>
      </c>
      <c r="K5" s="426" t="s">
        <v>519</v>
      </c>
      <c r="L5" s="426" t="s">
        <v>518</v>
      </c>
      <c r="M5" s="425"/>
      <c r="P5" s="420"/>
      <c r="Q5" s="415"/>
      <c r="R5" s="415"/>
    </row>
    <row r="6" spans="1:18" s="414" customFormat="1" ht="17.399999999999999">
      <c r="A6" s="424"/>
      <c r="B6" s="424"/>
      <c r="C6" s="424"/>
      <c r="D6" s="423"/>
      <c r="E6" s="422" t="s">
        <v>517</v>
      </c>
      <c r="F6" s="422" t="s">
        <v>516</v>
      </c>
      <c r="G6" s="422" t="s">
        <v>513</v>
      </c>
      <c r="H6" s="422" t="s">
        <v>512</v>
      </c>
      <c r="I6" s="422" t="s">
        <v>515</v>
      </c>
      <c r="J6" s="422" t="s">
        <v>514</v>
      </c>
      <c r="K6" s="422" t="s">
        <v>513</v>
      </c>
      <c r="L6" s="422" t="s">
        <v>512</v>
      </c>
      <c r="M6" s="421"/>
      <c r="P6" s="420"/>
      <c r="Q6" s="415"/>
      <c r="R6" s="415"/>
    </row>
    <row r="7" spans="1:18" s="414" customFormat="1" ht="7.8" customHeight="1">
      <c r="A7" s="419"/>
      <c r="B7" s="419"/>
      <c r="C7" s="419"/>
      <c r="D7" s="418"/>
      <c r="E7" s="417"/>
      <c r="F7" s="417"/>
      <c r="G7" s="417"/>
      <c r="H7" s="417"/>
      <c r="I7" s="417"/>
      <c r="J7" s="417"/>
      <c r="K7" s="417"/>
      <c r="L7" s="417"/>
      <c r="M7" s="416"/>
      <c r="P7" s="415"/>
      <c r="Q7" s="415"/>
      <c r="R7" s="415"/>
    </row>
    <row r="8" spans="1:18" s="394" customFormat="1" ht="20.399999999999999" customHeight="1">
      <c r="C8" s="410">
        <v>2553</v>
      </c>
      <c r="E8" s="409">
        <v>26416</v>
      </c>
      <c r="F8" s="409">
        <v>16176</v>
      </c>
      <c r="G8" s="409">
        <v>178</v>
      </c>
      <c r="H8" s="409">
        <v>7</v>
      </c>
      <c r="I8" s="408">
        <v>10.561462161148388</v>
      </c>
      <c r="J8" s="408">
        <v>6.2788913036812017</v>
      </c>
      <c r="K8" s="408">
        <v>6.738340399757722</v>
      </c>
      <c r="L8" s="408">
        <v>26.499091459721381</v>
      </c>
      <c r="M8" s="401">
        <v>2010</v>
      </c>
      <c r="P8" s="396"/>
      <c r="Q8" s="396"/>
      <c r="R8" s="396"/>
    </row>
    <row r="9" spans="1:18" s="394" customFormat="1" ht="20.399999999999999" customHeight="1">
      <c r="C9" s="410">
        <v>2554</v>
      </c>
      <c r="E9" s="409">
        <v>28657</v>
      </c>
      <c r="F9" s="409">
        <v>16642</v>
      </c>
      <c r="G9" s="409">
        <v>175</v>
      </c>
      <c r="H9" s="409">
        <v>4</v>
      </c>
      <c r="I9" s="408">
        <v>11.132926167831338</v>
      </c>
      <c r="J9" s="408">
        <v>6.4611737501324882</v>
      </c>
      <c r="K9" s="408">
        <v>6.1067104023449774</v>
      </c>
      <c r="L9" s="408">
        <v>13.958195205359948</v>
      </c>
      <c r="M9" s="401">
        <v>2011</v>
      </c>
      <c r="P9" s="396"/>
      <c r="Q9" s="396"/>
      <c r="R9" s="413"/>
    </row>
    <row r="10" spans="1:18" s="394" customFormat="1" ht="20.399999999999999" customHeight="1">
      <c r="C10" s="410">
        <v>2555</v>
      </c>
      <c r="E10" s="409">
        <v>28086</v>
      </c>
      <c r="F10" s="409">
        <v>16258</v>
      </c>
      <c r="G10" s="409">
        <v>148</v>
      </c>
      <c r="H10" s="409">
        <v>6</v>
      </c>
      <c r="I10" s="408">
        <v>10.836036941140248</v>
      </c>
      <c r="J10" s="408">
        <v>6.2726016018321644</v>
      </c>
      <c r="K10" s="408">
        <v>5.2695293028555152</v>
      </c>
      <c r="L10" s="408">
        <v>21.362956633198035</v>
      </c>
      <c r="M10" s="401">
        <v>2012</v>
      </c>
      <c r="P10" s="411"/>
      <c r="Q10" s="412"/>
      <c r="R10" s="395"/>
    </row>
    <row r="11" spans="1:18" s="394" customFormat="1" ht="20.399999999999999" customHeight="1">
      <c r="C11" s="410">
        <v>2556</v>
      </c>
      <c r="E11" s="409">
        <v>26711</v>
      </c>
      <c r="F11" s="409">
        <v>17330</v>
      </c>
      <c r="G11" s="409">
        <v>165</v>
      </c>
      <c r="H11" s="409">
        <v>3</v>
      </c>
      <c r="I11" s="408">
        <v>10.241103590003124</v>
      </c>
      <c r="J11" s="408">
        <v>6.6443908956891971</v>
      </c>
      <c r="K11" s="408">
        <v>6.1772303545355847</v>
      </c>
      <c r="L11" s="408">
        <v>11.231327917337428</v>
      </c>
      <c r="M11" s="401">
        <v>2013</v>
      </c>
      <c r="P11" s="411"/>
      <c r="Q11" s="411"/>
      <c r="R11" s="395"/>
    </row>
    <row r="12" spans="1:18" s="394" customFormat="1" ht="20.399999999999999" customHeight="1">
      <c r="C12" s="410">
        <v>2557</v>
      </c>
      <c r="E12" s="409">
        <v>25838</v>
      </c>
      <c r="F12" s="409">
        <v>17685</v>
      </c>
      <c r="G12" s="409">
        <v>156</v>
      </c>
      <c r="H12" s="409">
        <v>3</v>
      </c>
      <c r="I12" s="408">
        <v>9.8800000000000008</v>
      </c>
      <c r="J12" s="408">
        <v>6.76</v>
      </c>
      <c r="K12" s="408">
        <v>6.04</v>
      </c>
      <c r="L12" s="408">
        <v>11.61</v>
      </c>
      <c r="M12" s="401">
        <v>2014</v>
      </c>
      <c r="P12" s="400"/>
      <c r="Q12" s="396"/>
      <c r="R12" s="395"/>
    </row>
    <row r="13" spans="1:18" s="394" customFormat="1" ht="20.399999999999999" customHeight="1">
      <c r="C13" s="410">
        <v>2558</v>
      </c>
      <c r="E13" s="409">
        <v>22646</v>
      </c>
      <c r="F13" s="409">
        <v>18317</v>
      </c>
      <c r="G13" s="409">
        <v>137</v>
      </c>
      <c r="H13" s="409">
        <v>5</v>
      </c>
      <c r="I13" s="408">
        <v>8.6302531416430863</v>
      </c>
      <c r="J13" s="408">
        <v>6.9804975181257802</v>
      </c>
      <c r="K13" s="408">
        <v>6.0496334893579444</v>
      </c>
      <c r="L13" s="408">
        <v>22.078954340722422</v>
      </c>
      <c r="M13" s="401">
        <v>2015</v>
      </c>
      <c r="P13" s="400"/>
      <c r="Q13" s="396"/>
      <c r="R13" s="395"/>
    </row>
    <row r="14" spans="1:18" s="394" customFormat="1" ht="20.399999999999999" customHeight="1">
      <c r="A14" s="397"/>
      <c r="B14" s="397"/>
      <c r="C14" s="410">
        <v>2559</v>
      </c>
      <c r="D14" s="397"/>
      <c r="E14" s="409">
        <v>23762</v>
      </c>
      <c r="F14" s="409">
        <v>19500</v>
      </c>
      <c r="G14" s="409">
        <v>121</v>
      </c>
      <c r="H14" s="409">
        <v>4</v>
      </c>
      <c r="I14" s="408">
        <v>9.0384932852233835</v>
      </c>
      <c r="J14" s="408">
        <v>7.4173309932604985</v>
      </c>
      <c r="K14" s="408">
        <v>5.0921639592626882</v>
      </c>
      <c r="L14" s="408">
        <v>16.833599865331202</v>
      </c>
      <c r="M14" s="401">
        <v>2016</v>
      </c>
      <c r="P14" s="400"/>
      <c r="Q14" s="396"/>
      <c r="R14" s="395"/>
    </row>
    <row r="15" spans="1:18" s="394" customFormat="1" ht="20.399999999999999" customHeight="1">
      <c r="A15" s="397"/>
      <c r="B15" s="397"/>
      <c r="C15" s="410">
        <v>2560</v>
      </c>
      <c r="D15" s="397"/>
      <c r="E15" s="409">
        <v>23148</v>
      </c>
      <c r="F15" s="409">
        <v>18498</v>
      </c>
      <c r="G15" s="409">
        <v>121</v>
      </c>
      <c r="H15" s="409">
        <v>2</v>
      </c>
      <c r="I15" s="408">
        <v>8.7799999999999994</v>
      </c>
      <c r="J15" s="408">
        <v>7.02</v>
      </c>
      <c r="K15" s="408">
        <v>5.23</v>
      </c>
      <c r="L15" s="408">
        <v>8.64</v>
      </c>
      <c r="M15" s="401">
        <v>2017</v>
      </c>
      <c r="P15" s="400"/>
      <c r="Q15" s="396"/>
      <c r="R15" s="395"/>
    </row>
    <row r="16" spans="1:18" s="394" customFormat="1" ht="20.399999999999999" customHeight="1">
      <c r="A16" s="397"/>
      <c r="B16" s="397"/>
      <c r="C16" s="410">
        <v>2561</v>
      </c>
      <c r="D16" s="397"/>
      <c r="E16" s="409">
        <v>22013</v>
      </c>
      <c r="F16" s="409">
        <v>18938</v>
      </c>
      <c r="G16" s="409">
        <v>118</v>
      </c>
      <c r="H16" s="409">
        <v>3</v>
      </c>
      <c r="I16" s="408">
        <v>8.6649943406038723</v>
      </c>
      <c r="J16" s="408">
        <v>7.2727064150019887</v>
      </c>
      <c r="K16" s="408">
        <v>5.3604688138827052</v>
      </c>
      <c r="L16" s="408">
        <v>13.62831054376959</v>
      </c>
      <c r="M16" s="401">
        <v>2018</v>
      </c>
      <c r="P16" s="400"/>
      <c r="Q16" s="396"/>
      <c r="R16" s="395"/>
    </row>
    <row r="17" spans="1:256" s="394" customFormat="1" ht="20.399999999999999" customHeight="1">
      <c r="A17" s="406"/>
      <c r="B17" s="406"/>
      <c r="C17" s="407">
        <v>2562</v>
      </c>
      <c r="D17" s="406"/>
      <c r="E17" s="405">
        <v>20409</v>
      </c>
      <c r="F17" s="405">
        <v>20510</v>
      </c>
      <c r="G17" s="405">
        <v>107</v>
      </c>
      <c r="H17" s="405">
        <v>1</v>
      </c>
      <c r="I17" s="404">
        <v>7.7400372950790137</v>
      </c>
      <c r="J17" s="404">
        <v>7.7783411691935216</v>
      </c>
      <c r="K17" s="404">
        <v>5.3604688138827052</v>
      </c>
      <c r="L17" s="404">
        <v>4.8997991082365626</v>
      </c>
      <c r="M17" s="403">
        <v>2019</v>
      </c>
      <c r="P17" s="400"/>
      <c r="Q17" s="396"/>
      <c r="R17" s="395"/>
    </row>
    <row r="18" spans="1:256" s="399" customFormat="1">
      <c r="A18" s="397"/>
      <c r="B18" s="398" t="s">
        <v>511</v>
      </c>
      <c r="C18" s="398"/>
      <c r="D18" s="397" t="s">
        <v>510</v>
      </c>
      <c r="E18" s="397"/>
      <c r="F18" s="397"/>
      <c r="G18" s="397"/>
      <c r="H18" s="402"/>
      <c r="I18" s="397"/>
      <c r="J18" s="397"/>
      <c r="K18" s="397"/>
      <c r="L18" s="397"/>
      <c r="M18" s="401"/>
      <c r="N18" s="394"/>
      <c r="O18" s="394"/>
      <c r="P18" s="400"/>
      <c r="Q18" s="396"/>
      <c r="R18" s="395"/>
      <c r="S18" s="394"/>
      <c r="T18" s="394"/>
      <c r="U18" s="394"/>
      <c r="V18" s="394"/>
      <c r="W18" s="394"/>
      <c r="X18" s="394"/>
      <c r="Y18" s="394"/>
      <c r="Z18" s="394"/>
      <c r="AA18" s="394"/>
      <c r="AB18" s="394"/>
      <c r="AC18" s="394"/>
      <c r="AD18" s="394"/>
      <c r="AE18" s="394"/>
      <c r="AF18" s="394"/>
      <c r="AG18" s="394"/>
      <c r="AH18" s="394"/>
      <c r="AI18" s="394"/>
      <c r="AJ18" s="394"/>
      <c r="AK18" s="394"/>
      <c r="AL18" s="394"/>
      <c r="AM18" s="394"/>
      <c r="AN18" s="394"/>
      <c r="AO18" s="394"/>
      <c r="AP18" s="394"/>
      <c r="AQ18" s="394"/>
      <c r="AR18" s="394"/>
      <c r="AS18" s="394"/>
      <c r="AT18" s="394"/>
      <c r="AU18" s="394"/>
      <c r="AV18" s="394"/>
      <c r="AW18" s="394"/>
      <c r="AX18" s="394"/>
      <c r="AY18" s="394"/>
      <c r="AZ18" s="394"/>
      <c r="BA18" s="394"/>
      <c r="BB18" s="394"/>
      <c r="BC18" s="394"/>
      <c r="BD18" s="394"/>
      <c r="BE18" s="394"/>
      <c r="BF18" s="394"/>
      <c r="BG18" s="394"/>
      <c r="BH18" s="394"/>
      <c r="BI18" s="394"/>
      <c r="BJ18" s="394"/>
      <c r="BK18" s="394"/>
      <c r="BL18" s="394"/>
      <c r="BM18" s="394"/>
      <c r="BN18" s="394"/>
      <c r="BO18" s="394"/>
      <c r="BP18" s="394"/>
      <c r="BQ18" s="394"/>
      <c r="BR18" s="394"/>
      <c r="BS18" s="394"/>
      <c r="BT18" s="394"/>
      <c r="BU18" s="394"/>
      <c r="BV18" s="394"/>
      <c r="BW18" s="394"/>
      <c r="BX18" s="394"/>
      <c r="BY18" s="394"/>
      <c r="BZ18" s="394"/>
      <c r="CA18" s="394"/>
      <c r="CB18" s="394"/>
      <c r="CC18" s="394"/>
      <c r="CD18" s="394"/>
      <c r="CE18" s="394"/>
      <c r="CF18" s="394"/>
      <c r="CG18" s="394"/>
      <c r="CH18" s="394"/>
      <c r="CI18" s="394"/>
      <c r="CJ18" s="394"/>
      <c r="CK18" s="394"/>
      <c r="CL18" s="394"/>
      <c r="CM18" s="394"/>
      <c r="CN18" s="394"/>
      <c r="CO18" s="394"/>
      <c r="CP18" s="394"/>
      <c r="CQ18" s="394"/>
      <c r="CR18" s="394"/>
      <c r="CS18" s="394"/>
      <c r="CT18" s="394"/>
      <c r="CU18" s="394"/>
      <c r="CV18" s="394"/>
      <c r="CW18" s="394"/>
      <c r="CX18" s="394"/>
      <c r="CY18" s="394"/>
      <c r="CZ18" s="394"/>
      <c r="DA18" s="394"/>
      <c r="DB18" s="394"/>
      <c r="DC18" s="394"/>
      <c r="DD18" s="394"/>
      <c r="DE18" s="394"/>
      <c r="DF18" s="394"/>
      <c r="DG18" s="394"/>
      <c r="DH18" s="394"/>
      <c r="DI18" s="394"/>
      <c r="DJ18" s="394"/>
      <c r="DK18" s="394"/>
      <c r="DL18" s="394"/>
      <c r="DM18" s="394"/>
      <c r="DN18" s="394"/>
      <c r="DO18" s="394"/>
      <c r="DP18" s="394"/>
      <c r="DQ18" s="394"/>
      <c r="DR18" s="394"/>
      <c r="DS18" s="394"/>
      <c r="DT18" s="394"/>
      <c r="DU18" s="394"/>
      <c r="DV18" s="394"/>
      <c r="DW18" s="394"/>
      <c r="DX18" s="394"/>
      <c r="DY18" s="394"/>
      <c r="DZ18" s="394"/>
      <c r="EA18" s="394"/>
      <c r="EB18" s="394"/>
      <c r="EC18" s="394"/>
      <c r="ED18" s="394"/>
      <c r="EE18" s="394"/>
      <c r="EF18" s="394"/>
      <c r="EG18" s="394"/>
      <c r="EH18" s="394"/>
      <c r="EI18" s="394"/>
      <c r="EJ18" s="394"/>
      <c r="EK18" s="394"/>
      <c r="EL18" s="394"/>
      <c r="EM18" s="394"/>
      <c r="EN18" s="394"/>
      <c r="EO18" s="394"/>
      <c r="EP18" s="394"/>
      <c r="EQ18" s="394"/>
      <c r="ER18" s="394"/>
      <c r="ES18" s="394"/>
      <c r="ET18" s="394"/>
      <c r="EU18" s="394"/>
      <c r="EV18" s="394"/>
      <c r="EW18" s="394"/>
      <c r="EX18" s="394"/>
      <c r="EY18" s="394"/>
      <c r="EZ18" s="394"/>
      <c r="FA18" s="394"/>
      <c r="FB18" s="394"/>
      <c r="FC18" s="394"/>
      <c r="FD18" s="394"/>
      <c r="FE18" s="394"/>
      <c r="FF18" s="394"/>
      <c r="FG18" s="394"/>
      <c r="FH18" s="394"/>
      <c r="FI18" s="394"/>
      <c r="FJ18" s="394"/>
      <c r="FK18" s="394"/>
      <c r="FL18" s="394"/>
      <c r="FM18" s="394"/>
      <c r="FN18" s="394"/>
      <c r="FO18" s="394"/>
      <c r="FP18" s="394"/>
      <c r="FQ18" s="394"/>
      <c r="FR18" s="394"/>
      <c r="FS18" s="394"/>
      <c r="FT18" s="394"/>
      <c r="FU18" s="394"/>
      <c r="FV18" s="394"/>
      <c r="FW18" s="394"/>
      <c r="FX18" s="394"/>
      <c r="FY18" s="394"/>
      <c r="FZ18" s="394"/>
      <c r="GA18" s="394"/>
      <c r="GB18" s="394"/>
      <c r="GC18" s="394"/>
      <c r="GD18" s="394"/>
      <c r="GE18" s="394"/>
      <c r="GF18" s="394"/>
      <c r="GG18" s="394"/>
      <c r="GH18" s="394"/>
      <c r="GI18" s="394"/>
      <c r="GJ18" s="394"/>
      <c r="GK18" s="394"/>
      <c r="GL18" s="394"/>
      <c r="GM18" s="394"/>
      <c r="GN18" s="394"/>
      <c r="GO18" s="394"/>
      <c r="GP18" s="394"/>
      <c r="GQ18" s="394"/>
      <c r="GR18" s="394"/>
      <c r="GS18" s="394"/>
      <c r="GT18" s="394"/>
      <c r="GU18" s="394"/>
      <c r="GV18" s="394"/>
      <c r="GW18" s="394"/>
      <c r="GX18" s="394"/>
      <c r="GY18" s="394"/>
      <c r="GZ18" s="394"/>
      <c r="HA18" s="394"/>
      <c r="HB18" s="394"/>
      <c r="HC18" s="394"/>
      <c r="HD18" s="394"/>
      <c r="HE18" s="394"/>
      <c r="HF18" s="394"/>
      <c r="HG18" s="394"/>
      <c r="HH18" s="394"/>
      <c r="HI18" s="394"/>
      <c r="HJ18" s="394"/>
      <c r="HK18" s="394"/>
      <c r="HL18" s="394"/>
      <c r="HM18" s="394"/>
      <c r="HN18" s="394"/>
      <c r="HO18" s="394"/>
      <c r="HP18" s="394"/>
      <c r="HQ18" s="394"/>
      <c r="HR18" s="394"/>
      <c r="HS18" s="394"/>
      <c r="HT18" s="394"/>
      <c r="HU18" s="394"/>
      <c r="HV18" s="394"/>
      <c r="HW18" s="394"/>
      <c r="HX18" s="394"/>
      <c r="HY18" s="394"/>
      <c r="HZ18" s="394"/>
      <c r="IA18" s="394"/>
      <c r="IB18" s="394"/>
      <c r="IC18" s="394"/>
      <c r="ID18" s="394"/>
      <c r="IE18" s="394"/>
      <c r="IF18" s="394"/>
      <c r="IG18" s="394"/>
      <c r="IH18" s="394"/>
      <c r="II18" s="394"/>
      <c r="IJ18" s="394"/>
      <c r="IK18" s="394"/>
      <c r="IL18" s="394"/>
      <c r="IM18" s="394"/>
      <c r="IN18" s="394"/>
      <c r="IO18" s="394"/>
      <c r="IP18" s="394"/>
      <c r="IQ18" s="394"/>
      <c r="IR18" s="394"/>
      <c r="IS18" s="394"/>
      <c r="IT18" s="394"/>
      <c r="IU18" s="394"/>
      <c r="IV18" s="394"/>
    </row>
    <row r="19" spans="1:256" s="399" customFormat="1">
      <c r="A19" s="397"/>
      <c r="B19" s="397"/>
      <c r="C19" s="397"/>
      <c r="D19" s="397" t="s">
        <v>509</v>
      </c>
      <c r="E19" s="397"/>
      <c r="F19" s="397"/>
      <c r="G19" s="397"/>
      <c r="H19" s="394"/>
      <c r="I19" s="397" t="s">
        <v>508</v>
      </c>
      <c r="J19" s="397"/>
      <c r="K19" s="397"/>
      <c r="L19" s="397"/>
      <c r="M19" s="397"/>
      <c r="P19" s="400"/>
      <c r="Q19" s="396"/>
      <c r="R19" s="395"/>
    </row>
    <row r="20" spans="1:256" s="399" customFormat="1">
      <c r="A20" s="397"/>
      <c r="B20" s="397"/>
      <c r="C20" s="397"/>
      <c r="D20" s="397" t="s">
        <v>507</v>
      </c>
      <c r="E20" s="397"/>
      <c r="F20" s="397"/>
      <c r="G20" s="397"/>
      <c r="H20" s="394"/>
      <c r="I20" s="397" t="s">
        <v>506</v>
      </c>
      <c r="J20" s="397"/>
      <c r="K20" s="397"/>
      <c r="L20" s="397"/>
      <c r="M20" s="397"/>
      <c r="P20" s="400"/>
      <c r="Q20" s="396"/>
      <c r="R20" s="395"/>
    </row>
    <row r="21" spans="1:256" s="394" customFormat="1" ht="22.5" customHeight="1">
      <c r="B21" s="398" t="s">
        <v>505</v>
      </c>
      <c r="H21" s="394" t="s">
        <v>504</v>
      </c>
      <c r="M21" s="397"/>
      <c r="P21" s="396"/>
      <c r="Q21" s="396"/>
      <c r="R21" s="395"/>
    </row>
    <row r="22" spans="1:256" s="386" customFormat="1">
      <c r="F22" s="393"/>
      <c r="G22" s="393"/>
      <c r="H22" s="393"/>
      <c r="I22" s="393"/>
      <c r="J22" s="393"/>
      <c r="K22" s="393"/>
      <c r="L22" s="393"/>
      <c r="M22" s="393"/>
    </row>
    <row r="23" spans="1:256" s="386" customFormat="1"/>
    <row r="24" spans="1:256" s="386" customFormat="1">
      <c r="E24" s="390"/>
      <c r="F24" s="392"/>
      <c r="G24" s="392"/>
      <c r="H24" s="390"/>
      <c r="I24" s="390"/>
      <c r="J24" s="391"/>
      <c r="K24" s="391"/>
      <c r="L24" s="391"/>
      <c r="M24" s="391"/>
      <c r="N24" s="390"/>
    </row>
    <row r="25" spans="1:256" s="386" customFormat="1">
      <c r="E25" s="390"/>
      <c r="F25" s="392"/>
      <c r="G25" s="392"/>
      <c r="H25" s="390"/>
      <c r="I25" s="390"/>
      <c r="J25" s="391"/>
      <c r="K25" s="391"/>
      <c r="L25" s="391"/>
      <c r="M25" s="391"/>
      <c r="N25" s="390"/>
    </row>
    <row r="26" spans="1:256" s="386" customFormat="1">
      <c r="E26" s="390"/>
      <c r="F26" s="392"/>
      <c r="G26" s="392"/>
      <c r="H26" s="390"/>
      <c r="I26" s="390"/>
      <c r="J26" s="391"/>
      <c r="K26" s="391"/>
      <c r="L26" s="391"/>
      <c r="M26" s="391"/>
      <c r="N26" s="390"/>
    </row>
    <row r="27" spans="1:256" s="386" customFormat="1">
      <c r="E27" s="390"/>
      <c r="F27" s="392"/>
      <c r="G27" s="392"/>
      <c r="H27" s="390"/>
      <c r="I27" s="390"/>
      <c r="J27" s="391"/>
      <c r="K27" s="391"/>
      <c r="L27" s="391"/>
      <c r="M27" s="391"/>
      <c r="N27" s="390"/>
    </row>
    <row r="28" spans="1:256" s="386" customFormat="1">
      <c r="E28" s="390"/>
      <c r="F28" s="392"/>
      <c r="G28" s="392"/>
      <c r="H28" s="390"/>
      <c r="I28" s="390"/>
      <c r="J28" s="391"/>
      <c r="K28" s="391"/>
      <c r="L28" s="391"/>
      <c r="M28" s="391"/>
      <c r="N28" s="390"/>
    </row>
    <row r="29" spans="1:256" s="386" customFormat="1">
      <c r="E29" s="390"/>
      <c r="F29" s="392"/>
      <c r="G29" s="392"/>
      <c r="H29" s="390"/>
      <c r="I29" s="390"/>
      <c r="J29" s="391"/>
      <c r="K29" s="391"/>
      <c r="L29" s="391"/>
      <c r="M29" s="391"/>
      <c r="N29" s="390"/>
    </row>
    <row r="30" spans="1:256" s="386" customFormat="1">
      <c r="E30" s="390"/>
      <c r="F30" s="392"/>
      <c r="G30" s="392"/>
      <c r="H30" s="390"/>
      <c r="I30" s="390"/>
      <c r="J30" s="391"/>
      <c r="K30" s="391"/>
      <c r="L30" s="391"/>
      <c r="M30" s="391"/>
      <c r="N30" s="390"/>
    </row>
    <row r="31" spans="1:256" s="386" customFormat="1">
      <c r="E31" s="390"/>
      <c r="F31" s="392"/>
      <c r="G31" s="392"/>
      <c r="H31" s="390"/>
      <c r="I31" s="390"/>
      <c r="J31" s="391"/>
      <c r="K31" s="391"/>
      <c r="L31" s="391"/>
      <c r="M31" s="391"/>
      <c r="N31" s="390"/>
    </row>
    <row r="32" spans="1:256" s="386" customFormat="1">
      <c r="E32" s="390"/>
      <c r="F32" s="392"/>
      <c r="G32" s="392"/>
      <c r="H32" s="390"/>
      <c r="I32" s="390"/>
      <c r="J32" s="391"/>
      <c r="K32" s="391"/>
      <c r="L32" s="391"/>
      <c r="M32" s="391"/>
      <c r="N32" s="390"/>
    </row>
    <row r="33" spans="1:18" s="386" customFormat="1">
      <c r="E33" s="390"/>
      <c r="F33" s="392"/>
      <c r="G33" s="392"/>
      <c r="H33" s="390"/>
      <c r="I33" s="390"/>
      <c r="J33" s="391"/>
      <c r="K33" s="391"/>
      <c r="L33" s="391"/>
      <c r="M33" s="391"/>
      <c r="N33" s="390"/>
    </row>
    <row r="34" spans="1:18" s="386" customFormat="1">
      <c r="E34" s="390"/>
      <c r="F34" s="392"/>
      <c r="G34" s="392"/>
      <c r="H34" s="390"/>
      <c r="I34" s="390"/>
      <c r="J34" s="391"/>
      <c r="K34" s="391"/>
      <c r="L34" s="391"/>
      <c r="M34" s="391"/>
      <c r="N34" s="390"/>
    </row>
    <row r="35" spans="1:18" s="386" customFormat="1">
      <c r="N35" s="390"/>
    </row>
    <row r="36" spans="1:18" s="386" customFormat="1"/>
    <row r="37" spans="1:18" s="386" customFormat="1" ht="21">
      <c r="A37" s="388"/>
      <c r="B37" s="389"/>
    </row>
    <row r="38" spans="1:18" s="386" customFormat="1" ht="21">
      <c r="A38" s="388"/>
      <c r="B38" s="387"/>
    </row>
    <row r="39" spans="1:18" s="386" customFormat="1">
      <c r="P39" s="385"/>
      <c r="Q39" s="385"/>
      <c r="R39" s="385"/>
    </row>
  </sheetData>
  <mergeCells count="5">
    <mergeCell ref="M4:M6"/>
    <mergeCell ref="A7:D7"/>
    <mergeCell ref="E4:H4"/>
    <mergeCell ref="I4:L4"/>
    <mergeCell ref="A4:D6"/>
  </mergeCells>
  <pageMargins left="0.55118110236220474" right="7.0000000000000007E-2" top="0.94" bottom="0.34" header="0.92" footer="0.17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J41"/>
  <sheetViews>
    <sheetView workbookViewId="0">
      <selection activeCell="C8" sqref="C8:F8"/>
    </sheetView>
  </sheetViews>
  <sheetFormatPr defaultColWidth="8.109375" defaultRowHeight="18"/>
  <cols>
    <col min="1" max="1" width="5.109375" style="330" customWidth="1"/>
    <col min="2" max="6" width="14" style="330" customWidth="1"/>
    <col min="7" max="9" width="12.21875" style="330" customWidth="1"/>
    <col min="10" max="10" width="14" style="330" customWidth="1"/>
    <col min="11" max="16384" width="8.109375" style="330"/>
  </cols>
  <sheetData>
    <row r="1" spans="1:10">
      <c r="A1" s="347" t="s">
        <v>503</v>
      </c>
      <c r="B1" s="347"/>
      <c r="C1" s="347"/>
      <c r="D1" s="347"/>
      <c r="E1" s="347"/>
      <c r="F1" s="347"/>
      <c r="G1" s="347"/>
      <c r="H1" s="347"/>
      <c r="I1" s="347"/>
      <c r="J1" s="347"/>
    </row>
    <row r="2" spans="1:10">
      <c r="A2" s="347" t="s">
        <v>502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0">
      <c r="A3" s="347" t="s">
        <v>501</v>
      </c>
      <c r="B3" s="347"/>
      <c r="C3" s="347"/>
      <c r="D3" s="347"/>
      <c r="E3" s="347"/>
      <c r="F3" s="347"/>
      <c r="G3" s="347"/>
      <c r="H3" s="347"/>
      <c r="I3" s="347"/>
      <c r="J3" s="347"/>
    </row>
    <row r="4" spans="1:10">
      <c r="A4" s="341" t="s">
        <v>469</v>
      </c>
      <c r="B4" s="341" t="s">
        <v>500</v>
      </c>
      <c r="C4" s="364" t="s">
        <v>466</v>
      </c>
      <c r="D4" s="363"/>
      <c r="E4" s="363"/>
      <c r="F4" s="362"/>
      <c r="G4" s="341" t="s">
        <v>465</v>
      </c>
      <c r="H4" s="341" t="s">
        <v>486</v>
      </c>
      <c r="I4" s="349" t="s">
        <v>464</v>
      </c>
      <c r="J4" s="349"/>
    </row>
    <row r="5" spans="1:10">
      <c r="A5" s="333">
        <v>1</v>
      </c>
      <c r="B5" s="333" t="s">
        <v>499</v>
      </c>
      <c r="C5" s="336" t="s">
        <v>498</v>
      </c>
      <c r="D5" s="335"/>
      <c r="E5" s="335"/>
      <c r="F5" s="334"/>
      <c r="G5" s="333" t="s">
        <v>8</v>
      </c>
      <c r="H5" s="333">
        <v>2088</v>
      </c>
      <c r="I5" s="360"/>
      <c r="J5" s="360"/>
    </row>
    <row r="6" spans="1:10">
      <c r="A6" s="333">
        <v>2</v>
      </c>
      <c r="B6" s="333" t="s">
        <v>495</v>
      </c>
      <c r="C6" s="368" t="s">
        <v>497</v>
      </c>
      <c r="D6" s="367"/>
      <c r="E6" s="367"/>
      <c r="F6" s="366"/>
      <c r="G6" s="333" t="s">
        <v>8</v>
      </c>
      <c r="H6" s="333">
        <v>381</v>
      </c>
      <c r="I6" s="360"/>
      <c r="J6" s="360"/>
    </row>
    <row r="7" spans="1:10">
      <c r="A7" s="333">
        <v>3</v>
      </c>
      <c r="B7" s="333" t="s">
        <v>495</v>
      </c>
      <c r="C7" s="336" t="s">
        <v>496</v>
      </c>
      <c r="D7" s="335"/>
      <c r="E7" s="335"/>
      <c r="F7" s="334"/>
      <c r="G7" s="333" t="s">
        <v>489</v>
      </c>
      <c r="H7" s="339">
        <v>344407</v>
      </c>
      <c r="I7" s="360"/>
      <c r="J7" s="360"/>
    </row>
    <row r="8" spans="1:10">
      <c r="A8" s="333">
        <v>4</v>
      </c>
      <c r="B8" s="333" t="s">
        <v>495</v>
      </c>
      <c r="C8" s="336" t="s">
        <v>494</v>
      </c>
      <c r="D8" s="335"/>
      <c r="E8" s="335"/>
      <c r="F8" s="334"/>
      <c r="G8" s="333" t="s">
        <v>489</v>
      </c>
      <c r="H8" s="333" t="s">
        <v>493</v>
      </c>
      <c r="I8" s="360"/>
      <c r="J8" s="360"/>
    </row>
    <row r="9" spans="1:10" ht="54">
      <c r="A9" s="333">
        <v>5</v>
      </c>
      <c r="B9" s="337" t="s">
        <v>491</v>
      </c>
      <c r="C9" s="336" t="s">
        <v>492</v>
      </c>
      <c r="D9" s="335"/>
      <c r="E9" s="335"/>
      <c r="F9" s="334"/>
      <c r="G9" s="333" t="s">
        <v>489</v>
      </c>
      <c r="H9" s="339">
        <v>8178</v>
      </c>
      <c r="I9" s="360"/>
      <c r="J9" s="360"/>
    </row>
    <row r="10" spans="1:10" ht="54">
      <c r="A10" s="333">
        <v>6</v>
      </c>
      <c r="B10" s="337" t="s">
        <v>491</v>
      </c>
      <c r="C10" s="336" t="s">
        <v>490</v>
      </c>
      <c r="D10" s="335"/>
      <c r="E10" s="335"/>
      <c r="F10" s="334"/>
      <c r="G10" s="333" t="s">
        <v>489</v>
      </c>
      <c r="H10" s="339">
        <v>2650</v>
      </c>
      <c r="I10" s="360"/>
      <c r="J10" s="360"/>
    </row>
    <row r="11" spans="1:10">
      <c r="I11" s="356"/>
    </row>
    <row r="12" spans="1:10">
      <c r="I12" s="356"/>
    </row>
    <row r="13" spans="1:10">
      <c r="I13" s="356"/>
    </row>
    <row r="14" spans="1:10">
      <c r="I14" s="356"/>
    </row>
    <row r="15" spans="1:10">
      <c r="A15" s="347" t="s">
        <v>488</v>
      </c>
      <c r="B15" s="347"/>
      <c r="C15" s="347"/>
      <c r="D15" s="347"/>
      <c r="E15" s="347"/>
      <c r="F15" s="347"/>
      <c r="G15" s="347"/>
      <c r="H15" s="347"/>
      <c r="I15" s="347"/>
    </row>
    <row r="16" spans="1:10" ht="36">
      <c r="A16" s="341" t="s">
        <v>469</v>
      </c>
      <c r="B16" s="365" t="s">
        <v>487</v>
      </c>
      <c r="C16" s="364" t="s">
        <v>466</v>
      </c>
      <c r="D16" s="363"/>
      <c r="E16" s="363"/>
      <c r="F16" s="362"/>
      <c r="G16" s="341" t="s">
        <v>465</v>
      </c>
      <c r="H16" s="341" t="s">
        <v>486</v>
      </c>
      <c r="I16" s="349" t="s">
        <v>464</v>
      </c>
      <c r="J16" s="349"/>
    </row>
    <row r="17" spans="1:10" ht="36">
      <c r="A17" s="333">
        <v>1</v>
      </c>
      <c r="B17" s="337" t="s">
        <v>485</v>
      </c>
      <c r="C17" s="336" t="s">
        <v>484</v>
      </c>
      <c r="D17" s="335"/>
      <c r="E17" s="335"/>
      <c r="F17" s="334"/>
      <c r="G17" s="333" t="s">
        <v>473</v>
      </c>
      <c r="H17" s="339">
        <v>10904</v>
      </c>
      <c r="I17" s="360"/>
      <c r="J17" s="360"/>
    </row>
    <row r="18" spans="1:10">
      <c r="A18" s="348">
        <v>2</v>
      </c>
      <c r="B18" s="359" t="s">
        <v>483</v>
      </c>
      <c r="C18" s="336" t="s">
        <v>482</v>
      </c>
      <c r="D18" s="335"/>
      <c r="E18" s="335"/>
      <c r="F18" s="334"/>
      <c r="G18" s="333" t="s">
        <v>473</v>
      </c>
      <c r="H18" s="339">
        <v>2435705</v>
      </c>
      <c r="I18" s="358"/>
      <c r="J18" s="358"/>
    </row>
    <row r="19" spans="1:10">
      <c r="A19" s="348"/>
      <c r="B19" s="359"/>
      <c r="C19" s="336" t="s">
        <v>481</v>
      </c>
      <c r="D19" s="335"/>
      <c r="E19" s="335"/>
      <c r="F19" s="334"/>
      <c r="G19" s="333" t="s">
        <v>473</v>
      </c>
      <c r="H19" s="333">
        <v>6</v>
      </c>
      <c r="I19" s="360"/>
      <c r="J19" s="360"/>
    </row>
    <row r="20" spans="1:10">
      <c r="A20" s="348"/>
      <c r="B20" s="359"/>
      <c r="C20" s="336" t="s">
        <v>480</v>
      </c>
      <c r="D20" s="335"/>
      <c r="E20" s="335"/>
      <c r="F20" s="334"/>
      <c r="G20" s="333"/>
      <c r="H20" s="333" t="s">
        <v>195</v>
      </c>
      <c r="I20" s="358" t="s">
        <v>477</v>
      </c>
      <c r="J20" s="358"/>
    </row>
    <row r="21" spans="1:10">
      <c r="A21" s="348"/>
      <c r="B21" s="359"/>
      <c r="C21" s="336" t="s">
        <v>479</v>
      </c>
      <c r="D21" s="335"/>
      <c r="E21" s="335"/>
      <c r="F21" s="334"/>
      <c r="G21" s="333" t="s">
        <v>457</v>
      </c>
      <c r="H21" s="333">
        <v>5.95</v>
      </c>
      <c r="I21" s="360"/>
      <c r="J21" s="360"/>
    </row>
    <row r="22" spans="1:10">
      <c r="A22" s="348"/>
      <c r="B22" s="359"/>
      <c r="C22" s="336" t="s">
        <v>478</v>
      </c>
      <c r="D22" s="335"/>
      <c r="E22" s="335"/>
      <c r="F22" s="334"/>
      <c r="G22" s="333"/>
      <c r="H22" s="333" t="s">
        <v>195</v>
      </c>
      <c r="I22" s="358" t="s">
        <v>477</v>
      </c>
      <c r="J22" s="358"/>
    </row>
    <row r="23" spans="1:10">
      <c r="A23" s="348"/>
      <c r="B23" s="359"/>
      <c r="C23" s="336" t="s">
        <v>476</v>
      </c>
      <c r="D23" s="335"/>
      <c r="E23" s="335"/>
      <c r="F23" s="334"/>
      <c r="G23" s="333" t="s">
        <v>475</v>
      </c>
      <c r="H23" s="361">
        <v>9032677182</v>
      </c>
      <c r="I23" s="360"/>
      <c r="J23" s="360"/>
    </row>
    <row r="24" spans="1:10">
      <c r="A24" s="348"/>
      <c r="B24" s="359"/>
      <c r="C24" s="336" t="s">
        <v>474</v>
      </c>
      <c r="D24" s="335"/>
      <c r="E24" s="335"/>
      <c r="F24" s="334"/>
      <c r="G24" s="333" t="s">
        <v>473</v>
      </c>
      <c r="H24" s="339">
        <v>222554</v>
      </c>
      <c r="I24" s="358"/>
      <c r="J24" s="358"/>
    </row>
    <row r="25" spans="1:10">
      <c r="C25" s="357"/>
      <c r="D25" s="357"/>
      <c r="E25" s="357"/>
      <c r="F25" s="357"/>
      <c r="I25" s="356"/>
    </row>
    <row r="26" spans="1:10">
      <c r="I26" s="356"/>
    </row>
    <row r="27" spans="1:10">
      <c r="I27" s="356"/>
    </row>
    <row r="28" spans="1:10">
      <c r="I28" s="356"/>
    </row>
    <row r="29" spans="1:10">
      <c r="A29" s="347" t="s">
        <v>472</v>
      </c>
      <c r="B29" s="347"/>
      <c r="C29" s="347"/>
      <c r="D29" s="347"/>
      <c r="E29" s="347"/>
      <c r="F29" s="347"/>
      <c r="G29" s="347"/>
      <c r="H29" s="347"/>
      <c r="I29" s="347"/>
    </row>
    <row r="30" spans="1:10">
      <c r="A30" s="346" t="s">
        <v>469</v>
      </c>
      <c r="B30" s="355" t="s">
        <v>466</v>
      </c>
      <c r="C30" s="354"/>
      <c r="D30" s="354"/>
      <c r="E30" s="353"/>
      <c r="F30" s="346" t="s">
        <v>465</v>
      </c>
      <c r="G30" s="343" t="s">
        <v>417</v>
      </c>
      <c r="H30" s="343"/>
      <c r="I30" s="349" t="s">
        <v>464</v>
      </c>
      <c r="J30" s="349"/>
    </row>
    <row r="31" spans="1:10">
      <c r="A31" s="342"/>
      <c r="B31" s="352"/>
      <c r="C31" s="351"/>
      <c r="D31" s="351"/>
      <c r="E31" s="350"/>
      <c r="F31" s="342"/>
      <c r="G31" s="341">
        <v>2561</v>
      </c>
      <c r="H31" s="341">
        <v>2562</v>
      </c>
      <c r="I31" s="349"/>
      <c r="J31" s="349"/>
    </row>
    <row r="32" spans="1:10">
      <c r="A32" s="333">
        <v>1</v>
      </c>
      <c r="B32" s="336" t="s">
        <v>471</v>
      </c>
      <c r="C32" s="335"/>
      <c r="D32" s="335"/>
      <c r="E32" s="334"/>
      <c r="F32" s="333" t="s">
        <v>8</v>
      </c>
      <c r="G32" s="333">
        <v>30</v>
      </c>
      <c r="H32" s="333">
        <v>31</v>
      </c>
      <c r="I32" s="348"/>
      <c r="J32" s="348"/>
    </row>
    <row r="37" spans="1:10">
      <c r="A37" s="347" t="s">
        <v>470</v>
      </c>
      <c r="B37" s="347"/>
      <c r="C37" s="347"/>
      <c r="D37" s="347"/>
      <c r="E37" s="347"/>
      <c r="F37" s="347"/>
      <c r="G37" s="347"/>
      <c r="H37" s="347"/>
      <c r="I37" s="347"/>
    </row>
    <row r="38" spans="1:10">
      <c r="A38" s="343" t="s">
        <v>469</v>
      </c>
      <c r="B38" s="344" t="s">
        <v>468</v>
      </c>
      <c r="C38" s="344" t="s">
        <v>467</v>
      </c>
      <c r="D38" s="343" t="s">
        <v>466</v>
      </c>
      <c r="E38" s="343"/>
      <c r="F38" s="343"/>
      <c r="G38" s="346" t="s">
        <v>465</v>
      </c>
      <c r="H38" s="343" t="s">
        <v>417</v>
      </c>
      <c r="I38" s="343"/>
      <c r="J38" s="345" t="s">
        <v>464</v>
      </c>
    </row>
    <row r="39" spans="1:10">
      <c r="A39" s="343"/>
      <c r="B39" s="344"/>
      <c r="C39" s="344"/>
      <c r="D39" s="343"/>
      <c r="E39" s="343"/>
      <c r="F39" s="343"/>
      <c r="G39" s="342"/>
      <c r="H39" s="341">
        <v>2561</v>
      </c>
      <c r="I39" s="341">
        <v>2562</v>
      </c>
      <c r="J39" s="340"/>
    </row>
    <row r="40" spans="1:10" ht="46.8">
      <c r="A40" s="333">
        <v>1</v>
      </c>
      <c r="B40" s="337" t="s">
        <v>460</v>
      </c>
      <c r="C40" s="337" t="s">
        <v>463</v>
      </c>
      <c r="D40" s="336" t="s">
        <v>462</v>
      </c>
      <c r="E40" s="335"/>
      <c r="F40" s="334"/>
      <c r="G40" s="333" t="s">
        <v>457</v>
      </c>
      <c r="H40" s="339" t="s">
        <v>195</v>
      </c>
      <c r="I40" s="339" t="s">
        <v>195</v>
      </c>
      <c r="J40" s="338" t="s">
        <v>461</v>
      </c>
    </row>
    <row r="41" spans="1:10">
      <c r="A41" s="333">
        <v>2</v>
      </c>
      <c r="B41" s="337" t="s">
        <v>460</v>
      </c>
      <c r="C41" s="333" t="s">
        <v>459</v>
      </c>
      <c r="D41" s="336" t="s">
        <v>458</v>
      </c>
      <c r="E41" s="335"/>
      <c r="F41" s="334"/>
      <c r="G41" s="333" t="s">
        <v>457</v>
      </c>
      <c r="H41" s="332">
        <v>2.65</v>
      </c>
      <c r="I41" s="332">
        <v>1.91</v>
      </c>
      <c r="J41" s="331"/>
    </row>
  </sheetData>
  <mergeCells count="56">
    <mergeCell ref="H38:I38"/>
    <mergeCell ref="B32:E32"/>
    <mergeCell ref="A37:I37"/>
    <mergeCell ref="D41:F41"/>
    <mergeCell ref="J38:J39"/>
    <mergeCell ref="I30:J31"/>
    <mergeCell ref="I32:J32"/>
    <mergeCell ref="A38:A39"/>
    <mergeCell ref="B38:B39"/>
    <mergeCell ref="C38:C39"/>
    <mergeCell ref="D38:F39"/>
    <mergeCell ref="D40:F40"/>
    <mergeCell ref="G38:G39"/>
    <mergeCell ref="I4:J4"/>
    <mergeCell ref="I5:J5"/>
    <mergeCell ref="A1:J1"/>
    <mergeCell ref="A2:J2"/>
    <mergeCell ref="A3:J3"/>
    <mergeCell ref="C4:F4"/>
    <mergeCell ref="C5:F5"/>
    <mergeCell ref="C17:F17"/>
    <mergeCell ref="C18:F18"/>
    <mergeCell ref="C19:F19"/>
    <mergeCell ref="C20:F20"/>
    <mergeCell ref="I6:J6"/>
    <mergeCell ref="I7:J7"/>
    <mergeCell ref="I8:J8"/>
    <mergeCell ref="I9:J9"/>
    <mergeCell ref="I10:J10"/>
    <mergeCell ref="C21:F21"/>
    <mergeCell ref="C22:F22"/>
    <mergeCell ref="G30:H30"/>
    <mergeCell ref="A30:A31"/>
    <mergeCell ref="B30:E31"/>
    <mergeCell ref="F30:F31"/>
    <mergeCell ref="A29:I29"/>
    <mergeCell ref="I16:J16"/>
    <mergeCell ref="I17:J17"/>
    <mergeCell ref="I18:J18"/>
    <mergeCell ref="I19:J19"/>
    <mergeCell ref="C6:F6"/>
    <mergeCell ref="C7:F7"/>
    <mergeCell ref="C8:F8"/>
    <mergeCell ref="C9:F9"/>
    <mergeCell ref="C10:F10"/>
    <mergeCell ref="C16:F16"/>
    <mergeCell ref="A15:I15"/>
    <mergeCell ref="B18:B24"/>
    <mergeCell ref="A18:A24"/>
    <mergeCell ref="C23:F23"/>
    <mergeCell ref="C24:F24"/>
    <mergeCell ref="I20:J20"/>
    <mergeCell ref="I21:J21"/>
    <mergeCell ref="I22:J22"/>
    <mergeCell ref="I23:J23"/>
    <mergeCell ref="I24:J2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19"/>
  <sheetViews>
    <sheetView topLeftCell="A5" workbookViewId="0">
      <selection activeCell="E10" sqref="E10"/>
    </sheetView>
  </sheetViews>
  <sheetFormatPr defaultRowHeight="21"/>
  <cols>
    <col min="1" max="1" width="18.44140625" style="194" customWidth="1"/>
    <col min="2" max="13" width="6.88671875" style="194" customWidth="1"/>
    <col min="14" max="14" width="18.44140625" style="194" customWidth="1"/>
    <col min="15" max="16384" width="8.88671875" style="194"/>
  </cols>
  <sheetData>
    <row r="1" spans="1:14" ht="26.4">
      <c r="A1" s="193" t="s">
        <v>419</v>
      </c>
    </row>
    <row r="2" spans="1:14" ht="26.4">
      <c r="A2" s="193" t="s">
        <v>418</v>
      </c>
    </row>
    <row r="3" spans="1:14">
      <c r="A3" s="283" t="s">
        <v>417</v>
      </c>
      <c r="B3" s="283" t="s">
        <v>416</v>
      </c>
      <c r="C3" s="283"/>
      <c r="D3" s="283"/>
      <c r="E3" s="283"/>
      <c r="F3" s="283"/>
      <c r="G3" s="283"/>
      <c r="H3" s="283" t="s">
        <v>415</v>
      </c>
      <c r="I3" s="283"/>
      <c r="J3" s="283"/>
      <c r="K3" s="283"/>
      <c r="L3" s="283"/>
      <c r="M3" s="283"/>
      <c r="N3" s="283" t="s">
        <v>414</v>
      </c>
    </row>
    <row r="4" spans="1:14" ht="46.5" customHeight="1">
      <c r="A4" s="283"/>
      <c r="B4" s="284" t="s">
        <v>413</v>
      </c>
      <c r="C4" s="285"/>
      <c r="D4" s="286"/>
      <c r="E4" s="284" t="s">
        <v>412</v>
      </c>
      <c r="F4" s="285"/>
      <c r="G4" s="286"/>
      <c r="H4" s="284" t="s">
        <v>413</v>
      </c>
      <c r="I4" s="285"/>
      <c r="J4" s="286"/>
      <c r="K4" s="284" t="s">
        <v>412</v>
      </c>
      <c r="L4" s="285"/>
      <c r="M4" s="286"/>
      <c r="N4" s="283"/>
    </row>
    <row r="5" spans="1:14" ht="42">
      <c r="A5" s="283"/>
      <c r="B5" s="204" t="s">
        <v>411</v>
      </c>
      <c r="C5" s="204" t="s">
        <v>410</v>
      </c>
      <c r="D5" s="204" t="s">
        <v>409</v>
      </c>
      <c r="E5" s="204" t="s">
        <v>411</v>
      </c>
      <c r="F5" s="204" t="s">
        <v>410</v>
      </c>
      <c r="G5" s="204" t="s">
        <v>409</v>
      </c>
      <c r="H5" s="204" t="s">
        <v>411</v>
      </c>
      <c r="I5" s="204" t="s">
        <v>410</v>
      </c>
      <c r="J5" s="204" t="s">
        <v>409</v>
      </c>
      <c r="K5" s="204" t="s">
        <v>411</v>
      </c>
      <c r="L5" s="204" t="s">
        <v>410</v>
      </c>
      <c r="M5" s="204" t="s">
        <v>409</v>
      </c>
      <c r="N5" s="283"/>
    </row>
    <row r="6" spans="1:14">
      <c r="A6" s="197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</row>
    <row r="7" spans="1:14">
      <c r="A7" s="197">
        <v>2553</v>
      </c>
      <c r="B7" s="199">
        <v>26416</v>
      </c>
      <c r="C7" s="199">
        <v>13541</v>
      </c>
      <c r="D7" s="199">
        <v>12875</v>
      </c>
      <c r="E7" s="202">
        <v>10.253659290185622</v>
      </c>
      <c r="F7" s="202">
        <v>5.2560872368414415</v>
      </c>
      <c r="G7" s="202">
        <v>4.9975720533441814</v>
      </c>
      <c r="H7" s="199">
        <v>16176</v>
      </c>
      <c r="I7" s="199">
        <v>9125</v>
      </c>
      <c r="J7" s="199">
        <v>7051</v>
      </c>
      <c r="K7" s="202">
        <v>6.2788913036812017</v>
      </c>
      <c r="L7" s="202">
        <v>3.5419685426614098</v>
      </c>
      <c r="M7" s="202">
        <v>2.7369227610197919</v>
      </c>
      <c r="N7" s="197">
        <v>2010</v>
      </c>
    </row>
    <row r="8" spans="1:14">
      <c r="A8" s="197">
        <v>2554</v>
      </c>
      <c r="B8" s="199">
        <v>28657</v>
      </c>
      <c r="C8" s="199">
        <v>14738</v>
      </c>
      <c r="D8" s="199">
        <v>13919</v>
      </c>
      <c r="E8" s="202">
        <v>11.13</v>
      </c>
      <c r="F8" s="202">
        <v>5.7219552174890405</v>
      </c>
      <c r="G8" s="202">
        <v>5.4039825398446162</v>
      </c>
      <c r="H8" s="199">
        <v>16642</v>
      </c>
      <c r="I8" s="199">
        <v>9509</v>
      </c>
      <c r="J8" s="199">
        <v>7133</v>
      </c>
      <c r="K8" s="202">
        <v>6.46</v>
      </c>
      <c r="L8" s="202">
        <v>3.6918219679131012</v>
      </c>
      <c r="M8" s="202">
        <v>2.7693517822193874</v>
      </c>
      <c r="N8" s="197">
        <v>2011</v>
      </c>
    </row>
    <row r="9" spans="1:14">
      <c r="A9" s="197">
        <v>2555</v>
      </c>
      <c r="B9" s="201">
        <v>28086</v>
      </c>
      <c r="C9" s="201">
        <v>14532</v>
      </c>
      <c r="D9" s="201">
        <v>13554</v>
      </c>
      <c r="E9" s="200">
        <v>10.836036941140248</v>
      </c>
      <c r="F9" s="200">
        <v>5.6066826471783129</v>
      </c>
      <c r="G9" s="200">
        <v>5.2293542939619364</v>
      </c>
      <c r="H9" s="201">
        <v>16258</v>
      </c>
      <c r="I9" s="201">
        <v>9301</v>
      </c>
      <c r="J9" s="201">
        <v>6957</v>
      </c>
      <c r="K9" s="200">
        <v>6.2726016018321644</v>
      </c>
      <c r="L9" s="200">
        <v>3.5884775186764033</v>
      </c>
      <c r="M9" s="200">
        <v>2.6841240831557616</v>
      </c>
      <c r="N9" s="197">
        <v>2012</v>
      </c>
    </row>
    <row r="10" spans="1:14">
      <c r="A10" s="197">
        <v>2556</v>
      </c>
      <c r="B10" s="199">
        <v>26711</v>
      </c>
      <c r="C10" s="199">
        <v>13609</v>
      </c>
      <c r="D10" s="199">
        <v>13102</v>
      </c>
      <c r="E10" s="198">
        <v>10.241103590003124</v>
      </c>
      <c r="F10" s="198">
        <v>5.2177447027948229</v>
      </c>
      <c r="G10" s="198">
        <v>5.0233588872083015</v>
      </c>
      <c r="H10" s="199">
        <v>17330</v>
      </c>
      <c r="I10" s="199">
        <v>9770</v>
      </c>
      <c r="J10" s="199">
        <v>7560</v>
      </c>
      <c r="K10" s="198">
        <v>6.6443908956891971</v>
      </c>
      <c r="L10" s="198">
        <v>3.7458568407895823</v>
      </c>
      <c r="M10" s="198">
        <v>2.8985340548996152</v>
      </c>
      <c r="N10" s="197">
        <v>2013</v>
      </c>
    </row>
    <row r="11" spans="1:14">
      <c r="A11" s="197">
        <v>2557</v>
      </c>
      <c r="B11" s="199">
        <v>25838</v>
      </c>
      <c r="C11" s="199">
        <v>13173</v>
      </c>
      <c r="D11" s="199">
        <v>12665</v>
      </c>
      <c r="E11" s="198">
        <v>9.8800000000000008</v>
      </c>
      <c r="F11" s="198">
        <v>5.04</v>
      </c>
      <c r="G11" s="198">
        <v>4.84</v>
      </c>
      <c r="H11" s="199">
        <v>17685</v>
      </c>
      <c r="I11" s="199">
        <v>9907</v>
      </c>
      <c r="J11" s="199">
        <v>7778</v>
      </c>
      <c r="K11" s="198">
        <v>6.76</v>
      </c>
      <c r="L11" s="198">
        <v>3.79</v>
      </c>
      <c r="M11" s="198">
        <v>2.97</v>
      </c>
      <c r="N11" s="197">
        <v>2014</v>
      </c>
    </row>
    <row r="12" spans="1:14">
      <c r="A12" s="197">
        <v>2558</v>
      </c>
      <c r="B12" s="199">
        <v>22646</v>
      </c>
      <c r="C12" s="199">
        <v>11615</v>
      </c>
      <c r="D12" s="199">
        <v>11031</v>
      </c>
      <c r="E12" s="198">
        <v>8.6300000000000008</v>
      </c>
      <c r="F12" s="198">
        <v>4.43</v>
      </c>
      <c r="G12" s="198">
        <v>4.2</v>
      </c>
      <c r="H12" s="199">
        <v>18317</v>
      </c>
      <c r="I12" s="199">
        <v>10480</v>
      </c>
      <c r="J12" s="199">
        <v>7837</v>
      </c>
      <c r="K12" s="198">
        <v>6.98</v>
      </c>
      <c r="L12" s="198">
        <v>3.99</v>
      </c>
      <c r="M12" s="198">
        <v>2.99</v>
      </c>
      <c r="N12" s="197">
        <v>2015</v>
      </c>
    </row>
    <row r="13" spans="1:14">
      <c r="A13" s="197">
        <v>2559</v>
      </c>
      <c r="B13" s="199">
        <v>23762</v>
      </c>
      <c r="C13" s="199">
        <v>12078</v>
      </c>
      <c r="D13" s="199">
        <v>11684</v>
      </c>
      <c r="E13" s="198">
        <v>9.0384932852233835</v>
      </c>
      <c r="F13" s="198">
        <v>4.5941807044410421</v>
      </c>
      <c r="G13" s="198">
        <v>4.4443125807823423</v>
      </c>
      <c r="H13" s="199">
        <v>19500</v>
      </c>
      <c r="I13" s="199">
        <v>11126</v>
      </c>
      <c r="J13" s="199">
        <v>8374</v>
      </c>
      <c r="K13" s="198">
        <v>7.4173309932604985</v>
      </c>
      <c r="L13" s="198">
        <v>4.2320628015905806</v>
      </c>
      <c r="M13" s="198">
        <v>3.1852681916699188</v>
      </c>
      <c r="N13" s="197">
        <v>2016</v>
      </c>
    </row>
    <row r="14" spans="1:14">
      <c r="A14" s="197">
        <v>2560</v>
      </c>
      <c r="B14" s="199">
        <v>23148</v>
      </c>
      <c r="C14" s="199">
        <v>11966</v>
      </c>
      <c r="D14" s="199">
        <v>11182</v>
      </c>
      <c r="E14" s="198">
        <f>B14*1000/2635318</f>
        <v>8.7837596828921587</v>
      </c>
      <c r="F14" s="198">
        <f>C14*1000/2635318</f>
        <v>4.5406284934114209</v>
      </c>
      <c r="G14" s="198">
        <f>D14*1000/2635318</f>
        <v>4.2431311894807378</v>
      </c>
      <c r="H14" s="199">
        <v>18498</v>
      </c>
      <c r="I14" s="199">
        <v>10633</v>
      </c>
      <c r="J14" s="199">
        <v>7865</v>
      </c>
      <c r="K14" s="198">
        <f>H14*1000/2635318</f>
        <v>7.0192667450379806</v>
      </c>
      <c r="L14" s="198">
        <f>I14*1000/2635318</f>
        <v>4.0348071845598898</v>
      </c>
      <c r="M14" s="198">
        <f>J14*1000/2635318</f>
        <v>2.9844595604780904</v>
      </c>
      <c r="N14" s="197">
        <v>2017</v>
      </c>
    </row>
    <row r="15" spans="1:14">
      <c r="A15" s="197">
        <v>2561</v>
      </c>
      <c r="B15" s="199">
        <v>22013</v>
      </c>
      <c r="C15" s="199">
        <v>11329</v>
      </c>
      <c r="D15" s="199">
        <v>10684</v>
      </c>
      <c r="E15" s="198">
        <v>8.4175869558567094</v>
      </c>
      <c r="F15" s="198">
        <v>4.3321147786717242</v>
      </c>
      <c r="G15" s="198">
        <v>4.085472177184986</v>
      </c>
      <c r="H15" s="199">
        <v>18938</v>
      </c>
      <c r="I15" s="199">
        <v>10827</v>
      </c>
      <c r="J15" s="199">
        <v>8111</v>
      </c>
      <c r="K15" s="198">
        <v>7.2417326929548169</v>
      </c>
      <c r="L15" s="198">
        <v>4.1401541803053012</v>
      </c>
      <c r="M15" s="198">
        <v>3.1015785126495152</v>
      </c>
      <c r="N15" s="197">
        <v>2018</v>
      </c>
    </row>
    <row r="16" spans="1:14">
      <c r="A16" s="196"/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5"/>
    </row>
    <row r="18" spans="1:4" ht="23.4">
      <c r="A18" s="191" t="s">
        <v>406</v>
      </c>
      <c r="B18" s="192" t="s">
        <v>405</v>
      </c>
      <c r="C18" s="192"/>
      <c r="D18" s="192"/>
    </row>
    <row r="19" spans="1:4" ht="23.4">
      <c r="A19" s="191" t="s">
        <v>404</v>
      </c>
      <c r="B19" s="190" t="s">
        <v>403</v>
      </c>
      <c r="C19" s="190"/>
      <c r="D19" s="190"/>
    </row>
  </sheetData>
  <mergeCells count="8">
    <mergeCell ref="A3:A5"/>
    <mergeCell ref="B3:G3"/>
    <mergeCell ref="H3:M3"/>
    <mergeCell ref="N3:N5"/>
    <mergeCell ref="B4:D4"/>
    <mergeCell ref="E4:G4"/>
    <mergeCell ref="H4:J4"/>
    <mergeCell ref="K4:M4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13</vt:i4>
      </vt:variant>
    </vt:vector>
  </HeadingPairs>
  <TitlesOfParts>
    <vt:vector size="13" baseType="lpstr">
      <vt:lpstr>T-5.1 พ.ศ.2562 </vt:lpstr>
      <vt:lpstr>T-5.2 พ.ศ.2561 </vt:lpstr>
      <vt:lpstr>T-5.3 พ.ศ.2562 </vt:lpstr>
      <vt:lpstr>T-5.4 พ.ศ.2562 </vt:lpstr>
      <vt:lpstr>T-5.5 พ.ศ.2562 </vt:lpstr>
      <vt:lpstr>T-5.6 พ.ศ.2562 </vt:lpstr>
      <vt:lpstr>T-1.5พ.ศ. 2562</vt:lpstr>
      <vt:lpstr>ชุดข้อมูล</vt:lpstr>
      <vt:lpstr>7.2</vt:lpstr>
      <vt:lpstr>14.6</vt:lpstr>
      <vt:lpstr>เตียงรับผู้ป่วยไว้ค้างคืน</vt:lpstr>
      <vt:lpstr>สถานพยาบาล</vt:lpstr>
      <vt:lpstr>เจ้าหน้าที่ทางการแพทย์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2018-11-06T07:49:44Z</dcterms:created>
  <dcterms:modified xsi:type="dcterms:W3CDTF">2020-03-17T08:38:48Z</dcterms:modified>
</cp:coreProperties>
</file>