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7955" windowHeight="11535"/>
  </bookViews>
  <sheets>
    <sheet name="t7" sheetId="1" r:id="rId1"/>
  </sheets>
  <externalReferences>
    <externalReference r:id="rId2"/>
  </externalReferences>
  <definedNames>
    <definedName name="_xlnm.Print_Area" localSheetId="0">'t7'!$A$1:$I$45</definedName>
  </definedNames>
  <calcPr calcId="144525"/>
</workbook>
</file>

<file path=xl/calcChain.xml><?xml version="1.0" encoding="utf-8"?>
<calcChain xmlns="http://schemas.openxmlformats.org/spreadsheetml/2006/main">
  <c r="I40" i="1" l="1"/>
  <c r="B40" i="1" s="1"/>
  <c r="I39" i="1"/>
  <c r="B39" i="1"/>
  <c r="I37" i="1"/>
  <c r="B37" i="1" s="1"/>
  <c r="I36" i="1"/>
  <c r="B36" i="1" s="1"/>
  <c r="I35" i="1"/>
  <c r="B35" i="1"/>
  <c r="I34" i="1"/>
  <c r="B34" i="1" s="1"/>
  <c r="I33" i="1"/>
  <c r="B33" i="1"/>
  <c r="I32" i="1"/>
  <c r="B32" i="1" s="1"/>
  <c r="I31" i="1"/>
  <c r="B31" i="1" s="1"/>
  <c r="I30" i="1"/>
  <c r="B30" i="1" s="1"/>
  <c r="I29" i="1"/>
  <c r="B29" i="1" s="1"/>
  <c r="I27" i="1"/>
  <c r="B27" i="1" s="1"/>
  <c r="I26" i="1"/>
  <c r="B26" i="1" s="1"/>
  <c r="I25" i="1"/>
  <c r="B25" i="1" s="1"/>
  <c r="I24" i="1"/>
  <c r="B24" i="1" s="1"/>
  <c r="I23" i="1"/>
  <c r="B23" i="1"/>
  <c r="I22" i="1"/>
  <c r="B22" i="1" s="1"/>
  <c r="I21" i="1"/>
  <c r="B21" i="1"/>
  <c r="I20" i="1"/>
  <c r="B20" i="1" s="1"/>
  <c r="I18" i="1"/>
  <c r="B18" i="1" s="1"/>
  <c r="I17" i="1"/>
  <c r="B17" i="1"/>
  <c r="I16" i="1"/>
  <c r="B16" i="1" s="1"/>
  <c r="I15" i="1"/>
  <c r="B15" i="1"/>
  <c r="I14" i="1"/>
  <c r="B14" i="1" s="1"/>
  <c r="I13" i="1"/>
  <c r="B13" i="1" s="1"/>
  <c r="I12" i="1"/>
  <c r="B12" i="1"/>
  <c r="I10" i="1"/>
  <c r="B10" i="1" s="1"/>
  <c r="I9" i="1"/>
  <c r="B9" i="1"/>
  <c r="I8" i="1"/>
  <c r="B8" i="1" s="1"/>
</calcChain>
</file>

<file path=xl/sharedStrings.xml><?xml version="1.0" encoding="utf-8"?>
<sst xmlns="http://schemas.openxmlformats.org/spreadsheetml/2006/main" count="108" uniqueCount="46">
  <si>
    <t>ตาราง 7  ร้อยละของประชาชนผู้ตอบสัมภาษณ์ จำแนกตามความคิดเห็น ที่มีต่อปัญหาของสถานการณ์การแพร่ระบาดยาเสพติดในด้านผู้เสพ /</t>
  </si>
  <si>
    <t xml:space="preserve">             ผู้ติดยาเสพติด และลักษณะทางประชากรและสังคม</t>
  </si>
  <si>
    <t>ลักษณะทางประชากรและสังคม</t>
  </si>
  <si>
    <t>รวม</t>
  </si>
  <si>
    <t>ปัญหาของสถานการณ์การแพร่ระบาดยาเสพติด</t>
  </si>
  <si>
    <t>ในด้านผู้เสพ / ผู้ติดยาเสพติด</t>
  </si>
  <si>
    <t>มี</t>
  </si>
  <si>
    <t>ระดับของปัญหา</t>
  </si>
  <si>
    <t>ไม่มี</t>
  </si>
  <si>
    <t>ปัญหา</t>
  </si>
  <si>
    <t>มากที่สุด</t>
  </si>
  <si>
    <t>มาก</t>
  </si>
  <si>
    <t>ปานกลาง</t>
  </si>
  <si>
    <t>น้อย</t>
  </si>
  <si>
    <t>น้อยที่สุด</t>
  </si>
  <si>
    <t xml:space="preserve">     เพศ</t>
  </si>
  <si>
    <t>-</t>
  </si>
  <si>
    <t xml:space="preserve">         ชาย</t>
  </si>
  <si>
    <t xml:space="preserve">         หญิง</t>
  </si>
  <si>
    <t xml:space="preserve">     อายุ</t>
  </si>
  <si>
    <t xml:space="preserve">         18 - 19 ปี</t>
  </si>
  <si>
    <t xml:space="preserve">         20 - 29 ปี</t>
  </si>
  <si>
    <t xml:space="preserve">         30 - 39 ปี</t>
  </si>
  <si>
    <t xml:space="preserve">         40 - 49 ปี</t>
  </si>
  <si>
    <t xml:space="preserve">         50 - 59 ปี</t>
  </si>
  <si>
    <t xml:space="preserve">         60  ปีขึ้นไป</t>
  </si>
  <si>
    <t xml:space="preserve">     ระดับการศึกษา</t>
  </si>
  <si>
    <t xml:space="preserve">        ไม่มีการศึกษา     </t>
  </si>
  <si>
    <t xml:space="preserve">        ประถมศึกษา       </t>
  </si>
  <si>
    <t xml:space="preserve">        มัธยมศึกษาตอนต้น     </t>
  </si>
  <si>
    <t xml:space="preserve">        มัธยมศึกษาตอนปลาย       </t>
  </si>
  <si>
    <t xml:space="preserve">        ปวช.     </t>
  </si>
  <si>
    <t xml:space="preserve">        ปวส./ปวท./อนุปริญญา</t>
  </si>
  <si>
    <t xml:space="preserve">        ปริญญาตรี</t>
  </si>
  <si>
    <t xml:space="preserve">     สถานภาพการทำงาน</t>
  </si>
  <si>
    <t xml:space="preserve">        ข้าราชการ พนักงาน ลูกจ้างของรัฐ/พนักงานรัฐวิสาหกิจ</t>
  </si>
  <si>
    <t xml:space="preserve">        พนักงาน ลูกจ้างเอกชน</t>
  </si>
  <si>
    <t xml:space="preserve">        ค้าขาย/ประกอบธุรกิจส่วนตัว</t>
  </si>
  <si>
    <t xml:space="preserve">        เกษตรกร</t>
  </si>
  <si>
    <t xml:space="preserve">        รับจ้างทั่วไป</t>
  </si>
  <si>
    <t xml:space="preserve">        กรรมกร</t>
  </si>
  <si>
    <t xml:space="preserve">        ขับรถรับจ้าง (มอเตอร์ไซด์รับจ้าง รถตู้ แท็กซี่ รถบรรทุก)</t>
  </si>
  <si>
    <t xml:space="preserve">        นักเรียน/นักศึกษา</t>
  </si>
  <si>
    <t xml:space="preserve">        พ่อบ้าน/แม่บ้าน (อยู่บ้านเฉยๆ)</t>
  </si>
  <si>
    <t xml:space="preserve">        ว่างงาน / ไม่มีงานทำ</t>
  </si>
  <si>
    <t xml:space="preserve">        อื่น ๆ ข้าราชการบำนาญ/แม่บ้าน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</si>
</sst>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ahoma"/>
      <family val="2"/>
      <charset val="222"/>
      <scheme val="minor"/>
    </font>
    <font>
      <sz val="10"/>
      <name val="Arial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187" fontId="3" fillId="0" borderId="0" xfId="1" applyNumberFormat="1" applyFont="1" applyAlignment="1">
      <alignment horizontal="center"/>
    </xf>
    <xf numFmtId="0" fontId="4" fillId="0" borderId="0" xfId="0" applyFont="1"/>
    <xf numFmtId="187" fontId="4" fillId="0" borderId="0" xfId="0" applyNumberFormat="1" applyFont="1"/>
    <xf numFmtId="0" fontId="2" fillId="0" borderId="0" xfId="1" applyFont="1" applyAlignment="1"/>
    <xf numFmtId="0" fontId="3" fillId="0" borderId="0" xfId="1" applyFont="1"/>
    <xf numFmtId="0" fontId="2" fillId="2" borderId="1" xfId="1" applyFont="1" applyFill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187" fontId="2" fillId="2" borderId="5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187" fontId="2" fillId="2" borderId="6" xfId="1" applyNumberFormat="1" applyFont="1" applyFill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187" fontId="2" fillId="2" borderId="8" xfId="1" applyNumberFormat="1" applyFont="1" applyFill="1" applyBorder="1" applyAlignment="1">
      <alignment horizontal="center" vertical="center"/>
    </xf>
    <xf numFmtId="187" fontId="2" fillId="2" borderId="9" xfId="1" applyNumberFormat="1" applyFont="1" applyFill="1" applyBorder="1" applyAlignment="1">
      <alignment horizontal="center" vertical="center"/>
    </xf>
    <xf numFmtId="187" fontId="2" fillId="2" borderId="10" xfId="1" applyNumberFormat="1" applyFont="1" applyFill="1" applyBorder="1" applyAlignment="1">
      <alignment horizontal="center" vertical="center"/>
    </xf>
    <xf numFmtId="187" fontId="2" fillId="2" borderId="3" xfId="1" applyNumberFormat="1" applyFont="1" applyFill="1" applyBorder="1" applyAlignment="1">
      <alignment horizontal="center"/>
    </xf>
    <xf numFmtId="187" fontId="2" fillId="0" borderId="0" xfId="1" applyNumberFormat="1" applyFont="1" applyFill="1" applyBorder="1" applyAlignment="1">
      <alignment horizontal="center"/>
    </xf>
    <xf numFmtId="187" fontId="2" fillId="0" borderId="5" xfId="1" applyNumberFormat="1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/>
    </xf>
    <xf numFmtId="187" fontId="2" fillId="0" borderId="0" xfId="1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187" fontId="2" fillId="2" borderId="12" xfId="1" applyNumberFormat="1" applyFont="1" applyFill="1" applyBorder="1" applyAlignment="1">
      <alignment horizontal="center" vertical="center"/>
    </xf>
    <xf numFmtId="187" fontId="2" fillId="2" borderId="1" xfId="1" applyNumberFormat="1" applyFont="1" applyFill="1" applyBorder="1" applyAlignment="1">
      <alignment horizontal="center" vertical="center"/>
    </xf>
    <xf numFmtId="187" fontId="2" fillId="2" borderId="13" xfId="1" applyNumberFormat="1" applyFont="1" applyFill="1" applyBorder="1" applyAlignment="1">
      <alignment horizontal="center"/>
    </xf>
    <xf numFmtId="0" fontId="2" fillId="0" borderId="1" xfId="1" applyFont="1" applyBorder="1" applyAlignment="1">
      <alignment vertical="center"/>
    </xf>
    <xf numFmtId="187" fontId="3" fillId="0" borderId="6" xfId="1" applyNumberFormat="1" applyFont="1" applyBorder="1" applyAlignment="1">
      <alignment horizontal="center" vertical="center"/>
    </xf>
    <xf numFmtId="187" fontId="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3" fillId="0" borderId="4" xfId="1" applyFont="1" applyBorder="1" applyAlignment="1">
      <alignment vertical="center"/>
    </xf>
    <xf numFmtId="187" fontId="3" fillId="0" borderId="5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187" fontId="6" fillId="0" borderId="0" xfId="0" applyNumberFormat="1" applyFont="1" applyBorder="1" applyAlignment="1">
      <alignment horizontal="center" vertical="center"/>
    </xf>
    <xf numFmtId="187" fontId="2" fillId="0" borderId="6" xfId="1" applyNumberFormat="1" applyFont="1" applyBorder="1" applyAlignment="1">
      <alignment horizontal="center" vertical="center"/>
    </xf>
    <xf numFmtId="187" fontId="7" fillId="0" borderId="0" xfId="0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 indent="3"/>
    </xf>
    <xf numFmtId="187" fontId="3" fillId="0" borderId="12" xfId="1" applyNumberFormat="1" applyFont="1" applyBorder="1" applyAlignment="1">
      <alignment horizontal="center" vertical="center"/>
    </xf>
    <xf numFmtId="187" fontId="3" fillId="0" borderId="13" xfId="1" applyNumberFormat="1" applyFont="1" applyBorder="1" applyAlignment="1">
      <alignment horizontal="center" vertical="center"/>
    </xf>
  </cellXfs>
  <cellStyles count="4">
    <cellStyle name="Normal" xfId="0" builtinId="0"/>
    <cellStyle name="ปกติ 2" xfId="1"/>
    <cellStyle name="ปกติ 3" xfId="2"/>
    <cellStyle name="ปกติ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114300</xdr:rowOff>
    </xdr:from>
    <xdr:to>
      <xdr:col>9</xdr:col>
      <xdr:colOff>28575</xdr:colOff>
      <xdr:row>43</xdr:row>
      <xdr:rowOff>117473</xdr:rowOff>
    </xdr:to>
    <xdr:cxnSp macro="">
      <xdr:nvCxnSpPr>
        <xdr:cNvPr id="5" name="AutoShape 1"/>
        <xdr:cNvCxnSpPr>
          <a:cxnSpLocks noChangeShapeType="1"/>
        </xdr:cNvCxnSpPr>
      </xdr:nvCxnSpPr>
      <xdr:spPr bwMode="auto">
        <a:xfrm flipV="1">
          <a:off x="0" y="10906125"/>
          <a:ext cx="7810500" cy="3173"/>
        </a:xfrm>
        <a:prstGeom prst="straightConnector1">
          <a:avLst/>
        </a:prstGeom>
        <a:noFill/>
        <a:ln w="19050">
          <a:solidFill>
            <a:srgbClr val="31849B"/>
          </a:solidFill>
          <a:round/>
          <a:headEnd type="none" w="sm" len="med"/>
          <a:tailEnd/>
        </a:ln>
      </xdr:spPr>
    </xdr:cxnSp>
    <xdr:clientData/>
  </xdr:twoCellAnchor>
  <xdr:oneCellAnchor>
    <xdr:from>
      <xdr:col>1</xdr:col>
      <xdr:colOff>315383</xdr:colOff>
      <xdr:row>43</xdr:row>
      <xdr:rowOff>155571</xdr:rowOff>
    </xdr:from>
    <xdr:ext cx="1627717" cy="310726"/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3620558" y="10947396"/>
          <a:ext cx="1627717" cy="310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สำนักงานสถิติจังหวัดอุทัยธานี</a:t>
          </a:r>
        </a:p>
      </xdr:txBody>
    </xdr:sp>
    <xdr:clientData/>
  </xdr:oneCellAnchor>
  <xdr:twoCellAnchor editAs="oneCell">
    <xdr:from>
      <xdr:col>0</xdr:col>
      <xdr:colOff>3082903</xdr:colOff>
      <xdr:row>43</xdr:row>
      <xdr:rowOff>157686</xdr:rowOff>
    </xdr:from>
    <xdr:to>
      <xdr:col>1</xdr:col>
      <xdr:colOff>292078</xdr:colOff>
      <xdr:row>44</xdr:row>
      <xdr:rowOff>195786</xdr:rowOff>
    </xdr:to>
    <xdr:pic>
      <xdr:nvPicPr>
        <xdr:cNvPr id="7" name="รูปภาพ 6" descr="C:\Users\user\Desktop\รูปยาเสพติด\โลโก้สำนักงานสถิติ.png"/>
        <xdr:cNvPicPr/>
      </xdr:nvPicPr>
      <xdr:blipFill>
        <a:blip xmlns:r="http://schemas.openxmlformats.org/officeDocument/2006/relationships" r:embed="rId1" cstate="print"/>
        <a:srcRect t="31731" b="26923"/>
        <a:stretch>
          <a:fillRect/>
        </a:stretch>
      </xdr:blipFill>
      <xdr:spPr bwMode="auto">
        <a:xfrm>
          <a:off x="3082903" y="10949511"/>
          <a:ext cx="5143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152400</xdr:colOff>
      <xdr:row>43</xdr:row>
      <xdr:rowOff>152400</xdr:rowOff>
    </xdr:from>
    <xdr:to>
      <xdr:col>4</xdr:col>
      <xdr:colOff>419100</xdr:colOff>
      <xdr:row>44</xdr:row>
      <xdr:rowOff>190500</xdr:rowOff>
    </xdr:to>
    <xdr:pic>
      <xdr:nvPicPr>
        <xdr:cNvPr id="8" name="รูปภาพ 7" descr="logoUhai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0944225"/>
          <a:ext cx="266700" cy="2762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ng/&#3619;&#3634;&#3618;&#3591;&#3634;&#3609;&#3618;&#3634;&#3648;&#3626;&#3614;&#3605;&#3636;&#3604;%2059/&#3648;&#3621;&#3656;&#3617;&#3618;&#3634;&#3648;&#3626;&#3614;&#3605;&#3636;&#3604;_&#3651;&#3627;&#3617;&#3656;59/&#3648;&#3621;&#3656;&#3617;&#3611;&#3637;%2059/9.&#3605;&#3634;&#3619;&#3634;&#3591;&#3618;&#3634;&#3648;&#3626;&#3614;&#3605;&#3636;&#3604;/&#3605;&#3634;&#3619;&#3634;&#3591;&#3619;&#3634;&#3618;&#3591;&#3634;&#3609;%2013%20&#3605;&#361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L5" t="str">
            <v>มีปัญหา</v>
          </cell>
          <cell r="M5" t="str">
            <v>ไม่มีปัญหา</v>
          </cell>
        </row>
        <row r="6">
          <cell r="L6">
            <v>34.25</v>
          </cell>
          <cell r="M6">
            <v>65.7</v>
          </cell>
        </row>
        <row r="7">
          <cell r="F7" t="str">
            <v>ปานกลาง</v>
          </cell>
          <cell r="G7" t="str">
            <v>น้อย</v>
          </cell>
          <cell r="H7" t="str">
            <v>น้อยที่สุด</v>
          </cell>
        </row>
        <row r="8">
          <cell r="D8" t="str">
            <v>-</v>
          </cell>
          <cell r="E8">
            <v>1.3</v>
          </cell>
          <cell r="F8">
            <v>3.5</v>
          </cell>
          <cell r="G8">
            <v>14.3</v>
          </cell>
          <cell r="H8">
            <v>15.3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F58" sqref="F58"/>
    </sheetView>
  </sheetViews>
  <sheetFormatPr defaultRowHeight="18.75" x14ac:dyDescent="0.25"/>
  <cols>
    <col min="1" max="1" width="43.375" style="3" customWidth="1"/>
    <col min="2" max="2" width="6.875" style="3" customWidth="1"/>
    <col min="3" max="3" width="7" style="3" customWidth="1"/>
    <col min="4" max="4" width="6.875" style="3" customWidth="1"/>
    <col min="5" max="5" width="6.125" style="3" customWidth="1"/>
    <col min="6" max="6" width="8.25" style="3" customWidth="1"/>
    <col min="7" max="7" width="7.125" style="3" customWidth="1"/>
    <col min="8" max="8" width="8" style="3" customWidth="1"/>
    <col min="9" max="9" width="8.5" style="3" customWidth="1"/>
    <col min="10" max="10" width="9" style="3" customWidth="1"/>
    <col min="11" max="11" width="9" style="4"/>
    <col min="12" max="16384" width="9" style="3"/>
  </cols>
  <sheetData>
    <row r="1" spans="1:11" ht="23.25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ht="21" customHeight="1" x14ac:dyDescent="0.5500000000000000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1" ht="6" customHeight="1" x14ac:dyDescent="0.55000000000000004">
      <c r="A3" s="6"/>
      <c r="B3" s="2"/>
      <c r="C3" s="2"/>
      <c r="D3" s="2"/>
      <c r="E3" s="2"/>
      <c r="F3" s="2"/>
      <c r="G3" s="2"/>
      <c r="H3" s="2"/>
      <c r="I3" s="2"/>
      <c r="J3" s="2"/>
    </row>
    <row r="4" spans="1:11" ht="23.1" customHeight="1" x14ac:dyDescent="0.55000000000000004">
      <c r="A4" s="7" t="s">
        <v>2</v>
      </c>
      <c r="B4" s="8" t="s">
        <v>3</v>
      </c>
      <c r="C4" s="9" t="s">
        <v>4</v>
      </c>
      <c r="D4" s="9"/>
      <c r="E4" s="9"/>
      <c r="F4" s="9"/>
      <c r="G4" s="9"/>
      <c r="H4" s="9"/>
      <c r="I4" s="10"/>
      <c r="J4" s="11"/>
    </row>
    <row r="5" spans="1:11" ht="21" customHeight="1" x14ac:dyDescent="0.55000000000000004">
      <c r="A5" s="12"/>
      <c r="B5" s="13"/>
      <c r="C5" s="14" t="s">
        <v>5</v>
      </c>
      <c r="D5" s="15"/>
      <c r="E5" s="15"/>
      <c r="F5" s="15"/>
      <c r="G5" s="15"/>
      <c r="H5" s="15"/>
      <c r="I5" s="15"/>
      <c r="J5" s="11"/>
    </row>
    <row r="6" spans="1:11" ht="21" customHeight="1" x14ac:dyDescent="0.55000000000000004">
      <c r="A6" s="12"/>
      <c r="B6" s="16"/>
      <c r="C6" s="17" t="s">
        <v>6</v>
      </c>
      <c r="D6" s="18" t="s">
        <v>7</v>
      </c>
      <c r="E6" s="19"/>
      <c r="F6" s="19"/>
      <c r="G6" s="19"/>
      <c r="H6" s="20"/>
      <c r="I6" s="21" t="s">
        <v>8</v>
      </c>
      <c r="J6" s="22"/>
    </row>
    <row r="7" spans="1:11" ht="23.1" customHeight="1" x14ac:dyDescent="0.55000000000000004">
      <c r="A7" s="26"/>
      <c r="B7" s="16"/>
      <c r="C7" s="27" t="s">
        <v>9</v>
      </c>
      <c r="D7" s="28" t="s">
        <v>10</v>
      </c>
      <c r="E7" s="17" t="s">
        <v>11</v>
      </c>
      <c r="F7" s="17" t="s">
        <v>12</v>
      </c>
      <c r="G7" s="17" t="s">
        <v>13</v>
      </c>
      <c r="H7" s="17" t="s">
        <v>14</v>
      </c>
      <c r="I7" s="29" t="s">
        <v>9</v>
      </c>
      <c r="J7" s="22"/>
    </row>
    <row r="8" spans="1:11" s="33" customFormat="1" ht="23.1" customHeight="1" x14ac:dyDescent="0.2">
      <c r="A8" s="30" t="s">
        <v>15</v>
      </c>
      <c r="B8" s="24">
        <f>SUM(C8,I8)</f>
        <v>100</v>
      </c>
      <c r="C8" s="23">
        <v>34.299999999999997</v>
      </c>
      <c r="D8" s="24" t="s">
        <v>16</v>
      </c>
      <c r="E8" s="24">
        <v>1.3</v>
      </c>
      <c r="F8" s="24">
        <v>3.5</v>
      </c>
      <c r="G8" s="24">
        <v>14.3</v>
      </c>
      <c r="H8" s="24">
        <v>15.3</v>
      </c>
      <c r="I8" s="31">
        <f>100-C8</f>
        <v>65.7</v>
      </c>
      <c r="J8" s="32"/>
      <c r="K8" s="34"/>
    </row>
    <row r="9" spans="1:11" s="33" customFormat="1" ht="21" customHeight="1" x14ac:dyDescent="0.2">
      <c r="A9" s="35" t="s">
        <v>17</v>
      </c>
      <c r="B9" s="36">
        <f t="shared" ref="B9:B37" si="0">SUM(C9,I9)</f>
        <v>100</v>
      </c>
      <c r="C9" s="36">
        <v>27.1</v>
      </c>
      <c r="D9" s="36" t="s">
        <v>16</v>
      </c>
      <c r="E9" s="36">
        <v>0.5</v>
      </c>
      <c r="F9" s="36">
        <v>4</v>
      </c>
      <c r="G9" s="36">
        <v>7.1</v>
      </c>
      <c r="H9" s="36">
        <v>15.6</v>
      </c>
      <c r="I9" s="31">
        <f>100-C9</f>
        <v>72.900000000000006</v>
      </c>
      <c r="J9" s="32"/>
      <c r="K9" s="34"/>
    </row>
    <row r="10" spans="1:11" s="33" customFormat="1" ht="21" customHeight="1" x14ac:dyDescent="0.2">
      <c r="A10" s="35" t="s">
        <v>18</v>
      </c>
      <c r="B10" s="36">
        <f t="shared" si="0"/>
        <v>100</v>
      </c>
      <c r="C10" s="36">
        <v>27.1</v>
      </c>
      <c r="D10" s="36" t="s">
        <v>16</v>
      </c>
      <c r="E10" s="36">
        <v>2</v>
      </c>
      <c r="F10" s="36">
        <v>3</v>
      </c>
      <c r="G10" s="36">
        <v>7.1</v>
      </c>
      <c r="H10" s="36">
        <v>14.9</v>
      </c>
      <c r="I10" s="31">
        <f>100-C10</f>
        <v>72.900000000000006</v>
      </c>
      <c r="J10" s="32"/>
      <c r="K10" s="34"/>
    </row>
    <row r="11" spans="1:11" s="33" customFormat="1" ht="9.9499999999999993" customHeight="1" x14ac:dyDescent="0.2">
      <c r="A11" s="35"/>
      <c r="B11" s="23"/>
      <c r="C11" s="23"/>
      <c r="D11" s="23"/>
      <c r="E11" s="36"/>
      <c r="F11" s="36"/>
      <c r="G11" s="36"/>
      <c r="H11" s="36"/>
      <c r="I11" s="31"/>
      <c r="J11" s="32"/>
      <c r="K11" s="34"/>
    </row>
    <row r="12" spans="1:11" s="33" customFormat="1" ht="23.1" customHeight="1" x14ac:dyDescent="0.2">
      <c r="A12" s="37" t="s">
        <v>19</v>
      </c>
      <c r="B12" s="23">
        <f t="shared" si="0"/>
        <v>100</v>
      </c>
      <c r="C12" s="38">
        <v>34.299999999999997</v>
      </c>
      <c r="D12" s="23" t="s">
        <v>16</v>
      </c>
      <c r="E12" s="23">
        <v>1.3</v>
      </c>
      <c r="F12" s="23">
        <v>3.5</v>
      </c>
      <c r="G12" s="23">
        <v>14.3</v>
      </c>
      <c r="H12" s="23">
        <v>15.3</v>
      </c>
      <c r="I12" s="39">
        <f>100-C12</f>
        <v>65.7</v>
      </c>
      <c r="J12" s="25"/>
      <c r="K12" s="34"/>
    </row>
    <row r="13" spans="1:11" s="33" customFormat="1" ht="21" customHeight="1" x14ac:dyDescent="0.2">
      <c r="A13" s="35" t="s">
        <v>20</v>
      </c>
      <c r="B13" s="36">
        <f t="shared" si="0"/>
        <v>100</v>
      </c>
      <c r="C13" s="40">
        <v>11.1</v>
      </c>
      <c r="D13" s="36" t="s">
        <v>16</v>
      </c>
      <c r="E13" s="36" t="s">
        <v>16</v>
      </c>
      <c r="F13" s="36" t="s">
        <v>16</v>
      </c>
      <c r="G13" s="36" t="s">
        <v>16</v>
      </c>
      <c r="H13" s="36">
        <v>11.1</v>
      </c>
      <c r="I13" s="31">
        <f>SUM(100-C13)</f>
        <v>88.9</v>
      </c>
      <c r="J13" s="32"/>
      <c r="K13" s="34"/>
    </row>
    <row r="14" spans="1:11" s="33" customFormat="1" ht="21" customHeight="1" x14ac:dyDescent="0.2">
      <c r="A14" s="35" t="s">
        <v>21</v>
      </c>
      <c r="B14" s="36">
        <f t="shared" si="0"/>
        <v>100</v>
      </c>
      <c r="C14" s="40">
        <v>38</v>
      </c>
      <c r="D14" s="36" t="s">
        <v>16</v>
      </c>
      <c r="E14" s="36">
        <v>2</v>
      </c>
      <c r="F14" s="36">
        <v>4</v>
      </c>
      <c r="G14" s="36">
        <v>20</v>
      </c>
      <c r="H14" s="36">
        <v>12</v>
      </c>
      <c r="I14" s="31">
        <f t="shared" ref="I14:I18" si="1">SUM(100-C14)</f>
        <v>62</v>
      </c>
      <c r="J14" s="32"/>
      <c r="K14" s="34"/>
    </row>
    <row r="15" spans="1:11" s="33" customFormat="1" ht="21" customHeight="1" x14ac:dyDescent="0.2">
      <c r="A15" s="35" t="s">
        <v>22</v>
      </c>
      <c r="B15" s="36">
        <f t="shared" si="0"/>
        <v>100</v>
      </c>
      <c r="C15" s="40">
        <v>42.3</v>
      </c>
      <c r="D15" s="36" t="s">
        <v>16</v>
      </c>
      <c r="E15" s="36">
        <v>3.3</v>
      </c>
      <c r="F15" s="36">
        <v>4.0999999999999996</v>
      </c>
      <c r="G15" s="36">
        <v>18.7</v>
      </c>
      <c r="H15" s="36">
        <v>16.3</v>
      </c>
      <c r="I15" s="31">
        <f t="shared" si="1"/>
        <v>57.7</v>
      </c>
      <c r="J15" s="32"/>
      <c r="K15" s="34"/>
    </row>
    <row r="16" spans="1:11" s="33" customFormat="1" ht="21" customHeight="1" x14ac:dyDescent="0.2">
      <c r="A16" s="35" t="s">
        <v>23</v>
      </c>
      <c r="B16" s="36">
        <f t="shared" si="0"/>
        <v>100</v>
      </c>
      <c r="C16" s="40">
        <v>36.700000000000003</v>
      </c>
      <c r="D16" s="36" t="s">
        <v>16</v>
      </c>
      <c r="E16" s="36">
        <v>0.8</v>
      </c>
      <c r="F16" s="36">
        <v>3.5</v>
      </c>
      <c r="G16" s="36">
        <v>14.5</v>
      </c>
      <c r="H16" s="36">
        <v>18</v>
      </c>
      <c r="I16" s="31">
        <f t="shared" si="1"/>
        <v>63.3</v>
      </c>
      <c r="J16" s="32"/>
      <c r="K16" s="34"/>
    </row>
    <row r="17" spans="1:11" s="33" customFormat="1" ht="21" customHeight="1" x14ac:dyDescent="0.2">
      <c r="A17" s="41" t="s">
        <v>24</v>
      </c>
      <c r="B17" s="36">
        <f t="shared" si="0"/>
        <v>100</v>
      </c>
      <c r="C17" s="40">
        <v>31.9</v>
      </c>
      <c r="D17" s="36" t="s">
        <v>16</v>
      </c>
      <c r="E17" s="36">
        <v>1.2</v>
      </c>
      <c r="F17" s="36">
        <v>3.2</v>
      </c>
      <c r="G17" s="36">
        <v>11.7</v>
      </c>
      <c r="H17" s="36">
        <v>15.7</v>
      </c>
      <c r="I17" s="31">
        <f t="shared" si="1"/>
        <v>68.099999999999994</v>
      </c>
      <c r="J17" s="32"/>
      <c r="K17" s="34"/>
    </row>
    <row r="18" spans="1:11" s="33" customFormat="1" ht="21" customHeight="1" x14ac:dyDescent="0.2">
      <c r="A18" s="35" t="s">
        <v>25</v>
      </c>
      <c r="B18" s="36">
        <f t="shared" si="0"/>
        <v>100</v>
      </c>
      <c r="C18" s="40">
        <v>25.4</v>
      </c>
      <c r="D18" s="36" t="s">
        <v>16</v>
      </c>
      <c r="E18" s="36" t="s">
        <v>16</v>
      </c>
      <c r="F18" s="36">
        <v>3.5</v>
      </c>
      <c r="G18" s="36">
        <v>13.2</v>
      </c>
      <c r="H18" s="36">
        <v>8.8000000000000007</v>
      </c>
      <c r="I18" s="31">
        <f t="shared" si="1"/>
        <v>74.599999999999994</v>
      </c>
      <c r="J18" s="32"/>
      <c r="K18" s="34"/>
    </row>
    <row r="19" spans="1:11" s="33" customFormat="1" ht="9.9499999999999993" customHeight="1" x14ac:dyDescent="0.2">
      <c r="A19" s="35"/>
      <c r="B19" s="23"/>
      <c r="C19" s="23"/>
      <c r="D19" s="23"/>
      <c r="E19" s="36"/>
      <c r="F19" s="36"/>
      <c r="G19" s="36"/>
      <c r="H19" s="36"/>
      <c r="I19" s="31"/>
      <c r="J19" s="32"/>
      <c r="K19" s="34"/>
    </row>
    <row r="20" spans="1:11" s="33" customFormat="1" ht="23.1" customHeight="1" x14ac:dyDescent="0.2">
      <c r="A20" s="37" t="s">
        <v>26</v>
      </c>
      <c r="B20" s="23">
        <f t="shared" si="0"/>
        <v>100</v>
      </c>
      <c r="C20" s="23">
        <v>34.299999999999997</v>
      </c>
      <c r="D20" s="23" t="s">
        <v>16</v>
      </c>
      <c r="E20" s="23">
        <v>1.3</v>
      </c>
      <c r="F20" s="23">
        <v>3.5</v>
      </c>
      <c r="G20" s="23">
        <v>14.3</v>
      </c>
      <c r="H20" s="23">
        <v>15.3</v>
      </c>
      <c r="I20" s="39">
        <f>100-C20</f>
        <v>65.7</v>
      </c>
      <c r="J20" s="25"/>
      <c r="K20" s="34"/>
    </row>
    <row r="21" spans="1:11" s="33" customFormat="1" ht="21" customHeight="1" x14ac:dyDescent="0.2">
      <c r="A21" s="42" t="s">
        <v>27</v>
      </c>
      <c r="B21" s="36">
        <f t="shared" si="0"/>
        <v>100</v>
      </c>
      <c r="C21" s="36">
        <v>14.7</v>
      </c>
      <c r="D21" s="36" t="s">
        <v>16</v>
      </c>
      <c r="E21" s="36" t="s">
        <v>16</v>
      </c>
      <c r="F21" s="36" t="s">
        <v>16</v>
      </c>
      <c r="G21" s="36">
        <v>8.8000000000000007</v>
      </c>
      <c r="H21" s="36">
        <v>5.9</v>
      </c>
      <c r="I21" s="31">
        <f>SUM(100-C21)</f>
        <v>85.3</v>
      </c>
      <c r="J21" s="32"/>
      <c r="K21" s="34"/>
    </row>
    <row r="22" spans="1:11" s="33" customFormat="1" ht="21" customHeight="1" x14ac:dyDescent="0.2">
      <c r="A22" s="43" t="s">
        <v>28</v>
      </c>
      <c r="B22" s="36">
        <f t="shared" si="0"/>
        <v>100</v>
      </c>
      <c r="C22" s="36">
        <v>31.7</v>
      </c>
      <c r="D22" s="36" t="s">
        <v>16</v>
      </c>
      <c r="E22" s="36">
        <v>1.2</v>
      </c>
      <c r="F22" s="36">
        <v>3.8</v>
      </c>
      <c r="G22" s="36">
        <v>12.7</v>
      </c>
      <c r="H22" s="36">
        <v>14</v>
      </c>
      <c r="I22" s="31">
        <f t="shared" ref="I22:I27" si="2">SUM(100-C22)</f>
        <v>68.3</v>
      </c>
      <c r="J22" s="32"/>
      <c r="K22" s="34"/>
    </row>
    <row r="23" spans="1:11" s="33" customFormat="1" ht="21" customHeight="1" x14ac:dyDescent="0.2">
      <c r="A23" s="43" t="s">
        <v>29</v>
      </c>
      <c r="B23" s="36">
        <f t="shared" si="0"/>
        <v>100</v>
      </c>
      <c r="C23" s="36">
        <v>35.299999999999997</v>
      </c>
      <c r="D23" s="36" t="s">
        <v>16</v>
      </c>
      <c r="E23" s="36">
        <v>1.7</v>
      </c>
      <c r="F23" s="36">
        <v>3.4</v>
      </c>
      <c r="G23" s="36">
        <v>14.7</v>
      </c>
      <c r="H23" s="36">
        <v>15.5</v>
      </c>
      <c r="I23" s="31">
        <f t="shared" si="2"/>
        <v>64.7</v>
      </c>
      <c r="J23" s="32"/>
      <c r="K23" s="34"/>
    </row>
    <row r="24" spans="1:11" s="33" customFormat="1" ht="21" customHeight="1" x14ac:dyDescent="0.2">
      <c r="A24" s="43" t="s">
        <v>30</v>
      </c>
      <c r="B24" s="36">
        <f t="shared" si="0"/>
        <v>100</v>
      </c>
      <c r="C24" s="36">
        <v>49.5</v>
      </c>
      <c r="D24" s="36" t="s">
        <v>16</v>
      </c>
      <c r="E24" s="36" t="s">
        <v>16</v>
      </c>
      <c r="F24" s="36">
        <v>4.4000000000000004</v>
      </c>
      <c r="G24" s="36">
        <v>20.9</v>
      </c>
      <c r="H24" s="36">
        <v>24.2</v>
      </c>
      <c r="I24" s="31">
        <f t="shared" si="2"/>
        <v>50.5</v>
      </c>
      <c r="J24" s="32"/>
      <c r="K24" s="34"/>
    </row>
    <row r="25" spans="1:11" s="33" customFormat="1" ht="21" customHeight="1" x14ac:dyDescent="0.2">
      <c r="A25" s="43" t="s">
        <v>31</v>
      </c>
      <c r="B25" s="36">
        <f t="shared" si="0"/>
        <v>100</v>
      </c>
      <c r="C25" s="36">
        <v>40.6</v>
      </c>
      <c r="D25" s="36" t="s">
        <v>16</v>
      </c>
      <c r="E25" s="36" t="s">
        <v>16</v>
      </c>
      <c r="F25" s="36" t="s">
        <v>16</v>
      </c>
      <c r="G25" s="36">
        <v>15.6</v>
      </c>
      <c r="H25" s="36">
        <v>25</v>
      </c>
      <c r="I25" s="31">
        <f t="shared" si="2"/>
        <v>59.4</v>
      </c>
      <c r="J25" s="32"/>
      <c r="K25" s="34"/>
    </row>
    <row r="26" spans="1:11" s="33" customFormat="1" ht="21" customHeight="1" x14ac:dyDescent="0.2">
      <c r="A26" s="43" t="s">
        <v>32</v>
      </c>
      <c r="B26" s="36">
        <f t="shared" si="0"/>
        <v>100</v>
      </c>
      <c r="C26" s="36">
        <v>27.8</v>
      </c>
      <c r="D26" s="36" t="s">
        <v>16</v>
      </c>
      <c r="E26" s="36" t="s">
        <v>16</v>
      </c>
      <c r="F26" s="36">
        <v>5.5</v>
      </c>
      <c r="G26" s="36">
        <v>16.7</v>
      </c>
      <c r="H26" s="36">
        <v>5.6</v>
      </c>
      <c r="I26" s="31">
        <f t="shared" si="2"/>
        <v>72.2</v>
      </c>
      <c r="J26" s="32"/>
      <c r="K26" s="34"/>
    </row>
    <row r="27" spans="1:11" s="33" customFormat="1" ht="21" customHeight="1" x14ac:dyDescent="0.2">
      <c r="A27" s="43" t="s">
        <v>33</v>
      </c>
      <c r="B27" s="36">
        <f t="shared" si="0"/>
        <v>100</v>
      </c>
      <c r="C27" s="36">
        <v>43.3</v>
      </c>
      <c r="D27" s="36" t="s">
        <v>16</v>
      </c>
      <c r="E27" s="36">
        <v>6.7</v>
      </c>
      <c r="F27" s="36">
        <v>3.3</v>
      </c>
      <c r="G27" s="36">
        <v>20</v>
      </c>
      <c r="H27" s="36">
        <v>13.3</v>
      </c>
      <c r="I27" s="31">
        <f t="shared" si="2"/>
        <v>56.7</v>
      </c>
      <c r="J27" s="32"/>
      <c r="K27" s="34"/>
    </row>
    <row r="28" spans="1:11" s="33" customFormat="1" ht="9.9499999999999993" customHeight="1" x14ac:dyDescent="0.2">
      <c r="A28" s="44"/>
      <c r="B28" s="23"/>
      <c r="C28" s="23"/>
      <c r="D28" s="23"/>
      <c r="E28" s="36"/>
      <c r="F28" s="36"/>
      <c r="G28" s="36"/>
      <c r="H28" s="36"/>
      <c r="I28" s="31"/>
      <c r="J28" s="32"/>
      <c r="K28" s="34"/>
    </row>
    <row r="29" spans="1:11" s="33" customFormat="1" ht="23.1" customHeight="1" x14ac:dyDescent="0.2">
      <c r="A29" s="37" t="s">
        <v>34</v>
      </c>
      <c r="B29" s="23">
        <f t="shared" si="0"/>
        <v>100</v>
      </c>
      <c r="C29" s="23">
        <v>34.299999999999997</v>
      </c>
      <c r="D29" s="23" t="s">
        <v>16</v>
      </c>
      <c r="E29" s="23">
        <v>1.3</v>
      </c>
      <c r="F29" s="23">
        <v>3.5</v>
      </c>
      <c r="G29" s="23">
        <v>14.3</v>
      </c>
      <c r="H29" s="23">
        <v>15.3</v>
      </c>
      <c r="I29" s="39">
        <f>100-C29</f>
        <v>65.7</v>
      </c>
      <c r="J29" s="25"/>
      <c r="K29" s="34"/>
    </row>
    <row r="30" spans="1:11" s="33" customFormat="1" ht="21" customHeight="1" x14ac:dyDescent="0.2">
      <c r="A30" s="43" t="s">
        <v>35</v>
      </c>
      <c r="B30" s="36">
        <f t="shared" si="0"/>
        <v>100</v>
      </c>
      <c r="C30" s="36">
        <v>50</v>
      </c>
      <c r="D30" s="36" t="s">
        <v>16</v>
      </c>
      <c r="E30" s="36">
        <v>2.4</v>
      </c>
      <c r="F30" s="36">
        <v>2.4</v>
      </c>
      <c r="G30" s="36">
        <v>23.8</v>
      </c>
      <c r="H30" s="36">
        <v>21.4</v>
      </c>
      <c r="I30" s="31">
        <f>SUM(100-C30)</f>
        <v>50</v>
      </c>
      <c r="J30" s="32"/>
      <c r="K30" s="34"/>
    </row>
    <row r="31" spans="1:11" s="33" customFormat="1" ht="21" customHeight="1" x14ac:dyDescent="0.2">
      <c r="A31" s="43" t="s">
        <v>36</v>
      </c>
      <c r="B31" s="36">
        <f t="shared" si="0"/>
        <v>100</v>
      </c>
      <c r="C31" s="36">
        <v>41.3</v>
      </c>
      <c r="D31" s="36" t="s">
        <v>16</v>
      </c>
      <c r="E31" s="36" t="s">
        <v>16</v>
      </c>
      <c r="F31" s="36">
        <v>2.2000000000000002</v>
      </c>
      <c r="G31" s="36">
        <v>21.7</v>
      </c>
      <c r="H31" s="36">
        <v>17.399999999999999</v>
      </c>
      <c r="I31" s="31">
        <f t="shared" ref="I31:I40" si="3">SUM(100-C31)</f>
        <v>58.7</v>
      </c>
      <c r="J31" s="32"/>
      <c r="K31" s="34"/>
    </row>
    <row r="32" spans="1:11" s="33" customFormat="1" ht="21" customHeight="1" x14ac:dyDescent="0.2">
      <c r="A32" s="43" t="s">
        <v>37</v>
      </c>
      <c r="B32" s="36">
        <f t="shared" si="0"/>
        <v>100</v>
      </c>
      <c r="C32" s="36">
        <v>36</v>
      </c>
      <c r="D32" s="36" t="s">
        <v>16</v>
      </c>
      <c r="E32" s="36" t="s">
        <v>16</v>
      </c>
      <c r="F32" s="36">
        <v>1</v>
      </c>
      <c r="G32" s="36">
        <v>12</v>
      </c>
      <c r="H32" s="36">
        <v>23</v>
      </c>
      <c r="I32" s="31">
        <f t="shared" si="3"/>
        <v>64</v>
      </c>
      <c r="J32" s="32"/>
      <c r="K32" s="34"/>
    </row>
    <row r="33" spans="1:11" s="33" customFormat="1" ht="21" customHeight="1" x14ac:dyDescent="0.2">
      <c r="A33" s="43" t="s">
        <v>38</v>
      </c>
      <c r="B33" s="36">
        <f t="shared" si="0"/>
        <v>100</v>
      </c>
      <c r="C33" s="36">
        <v>33.4</v>
      </c>
      <c r="D33" s="36" t="s">
        <v>16</v>
      </c>
      <c r="E33" s="36">
        <v>2.2000000000000002</v>
      </c>
      <c r="F33" s="36">
        <v>4.5999999999999996</v>
      </c>
      <c r="G33" s="36">
        <v>13.2</v>
      </c>
      <c r="H33" s="36">
        <v>13.4</v>
      </c>
      <c r="I33" s="31">
        <f t="shared" si="3"/>
        <v>66.599999999999994</v>
      </c>
      <c r="J33" s="32"/>
      <c r="K33" s="34"/>
    </row>
    <row r="34" spans="1:11" s="33" customFormat="1" ht="21" customHeight="1" x14ac:dyDescent="0.2">
      <c r="A34" s="43" t="s">
        <v>39</v>
      </c>
      <c r="B34" s="36">
        <f t="shared" si="0"/>
        <v>100</v>
      </c>
      <c r="C34" s="36">
        <v>35.299999999999997</v>
      </c>
      <c r="D34" s="36" t="s">
        <v>16</v>
      </c>
      <c r="E34" s="36" t="s">
        <v>16</v>
      </c>
      <c r="F34" s="36">
        <v>1.7</v>
      </c>
      <c r="G34" s="36">
        <v>16.399999999999999</v>
      </c>
      <c r="H34" s="36">
        <v>17.2</v>
      </c>
      <c r="I34" s="31">
        <f t="shared" si="3"/>
        <v>64.7</v>
      </c>
      <c r="J34" s="32"/>
      <c r="K34" s="34"/>
    </row>
    <row r="35" spans="1:11" s="33" customFormat="1" ht="21" customHeight="1" x14ac:dyDescent="0.2">
      <c r="A35" s="43" t="s">
        <v>40</v>
      </c>
      <c r="B35" s="36">
        <f t="shared" si="0"/>
        <v>100</v>
      </c>
      <c r="C35" s="36">
        <v>17.600000000000001</v>
      </c>
      <c r="D35" s="36" t="s">
        <v>16</v>
      </c>
      <c r="E35" s="36" t="s">
        <v>16</v>
      </c>
      <c r="F35" s="36" t="s">
        <v>16</v>
      </c>
      <c r="G35" s="36">
        <v>11.7</v>
      </c>
      <c r="H35" s="36">
        <v>5.9</v>
      </c>
      <c r="I35" s="31">
        <f t="shared" si="3"/>
        <v>82.4</v>
      </c>
      <c r="J35" s="32"/>
      <c r="K35" s="34"/>
    </row>
    <row r="36" spans="1:11" s="33" customFormat="1" ht="21" customHeight="1" x14ac:dyDescent="0.2">
      <c r="A36" s="43" t="s">
        <v>41</v>
      </c>
      <c r="B36" s="36">
        <f t="shared" si="0"/>
        <v>100</v>
      </c>
      <c r="C36" s="36">
        <v>50</v>
      </c>
      <c r="D36" s="36" t="s">
        <v>16</v>
      </c>
      <c r="E36" s="36">
        <v>50</v>
      </c>
      <c r="F36" s="36" t="s">
        <v>16</v>
      </c>
      <c r="G36" s="36" t="s">
        <v>16</v>
      </c>
      <c r="H36" s="36" t="s">
        <v>16</v>
      </c>
      <c r="I36" s="31">
        <f t="shared" si="3"/>
        <v>50</v>
      </c>
      <c r="J36" s="32"/>
      <c r="K36" s="34"/>
    </row>
    <row r="37" spans="1:11" s="33" customFormat="1" ht="21" customHeight="1" x14ac:dyDescent="0.2">
      <c r="A37" s="43" t="s">
        <v>42</v>
      </c>
      <c r="B37" s="36">
        <f t="shared" si="0"/>
        <v>100</v>
      </c>
      <c r="C37" s="36">
        <v>44.4</v>
      </c>
      <c r="D37" s="36" t="s">
        <v>16</v>
      </c>
      <c r="E37" s="36" t="s">
        <v>16</v>
      </c>
      <c r="F37" s="36" t="s">
        <v>16</v>
      </c>
      <c r="G37" s="36" t="s">
        <v>16</v>
      </c>
      <c r="H37" s="36">
        <v>44.4</v>
      </c>
      <c r="I37" s="31">
        <f t="shared" si="3"/>
        <v>55.6</v>
      </c>
      <c r="J37" s="32"/>
      <c r="K37" s="34"/>
    </row>
    <row r="38" spans="1:11" s="33" customFormat="1" ht="21" customHeight="1" x14ac:dyDescent="0.2">
      <c r="A38" s="35" t="s">
        <v>43</v>
      </c>
      <c r="B38" s="36" t="s">
        <v>16</v>
      </c>
      <c r="C38" s="36" t="s">
        <v>16</v>
      </c>
      <c r="D38" s="36" t="s">
        <v>16</v>
      </c>
      <c r="E38" s="36" t="s">
        <v>16</v>
      </c>
      <c r="F38" s="36" t="s">
        <v>16</v>
      </c>
      <c r="G38" s="36" t="s">
        <v>16</v>
      </c>
      <c r="H38" s="36" t="s">
        <v>16</v>
      </c>
      <c r="I38" s="31" t="s">
        <v>16</v>
      </c>
      <c r="J38" s="32"/>
      <c r="K38" s="34"/>
    </row>
    <row r="39" spans="1:11" s="33" customFormat="1" ht="21" customHeight="1" x14ac:dyDescent="0.2">
      <c r="A39" s="35" t="s">
        <v>44</v>
      </c>
      <c r="B39" s="36">
        <f t="shared" ref="B39:B40" si="4">SUM(C39,I39)</f>
        <v>100</v>
      </c>
      <c r="C39" s="36">
        <v>19.100000000000001</v>
      </c>
      <c r="D39" s="36" t="s">
        <v>16</v>
      </c>
      <c r="E39" s="36" t="s">
        <v>16</v>
      </c>
      <c r="F39" s="36">
        <v>6.3</v>
      </c>
      <c r="G39" s="36">
        <v>8.5</v>
      </c>
      <c r="H39" s="36">
        <v>4.3</v>
      </c>
      <c r="I39" s="31">
        <f t="shared" si="3"/>
        <v>80.900000000000006</v>
      </c>
      <c r="J39" s="32"/>
      <c r="K39" s="34"/>
    </row>
    <row r="40" spans="1:11" s="33" customFormat="1" ht="21" customHeight="1" x14ac:dyDescent="0.2">
      <c r="A40" s="35" t="s">
        <v>45</v>
      </c>
      <c r="B40" s="36">
        <f t="shared" si="4"/>
        <v>100</v>
      </c>
      <c r="C40" s="36">
        <v>75</v>
      </c>
      <c r="D40" s="36" t="s">
        <v>16</v>
      </c>
      <c r="E40" s="36" t="s">
        <v>16</v>
      </c>
      <c r="F40" s="36" t="s">
        <v>16</v>
      </c>
      <c r="G40" s="36">
        <v>75</v>
      </c>
      <c r="H40" s="36" t="s">
        <v>16</v>
      </c>
      <c r="I40" s="31">
        <f t="shared" si="3"/>
        <v>25</v>
      </c>
      <c r="J40" s="32"/>
      <c r="K40" s="34"/>
    </row>
    <row r="41" spans="1:11" s="33" customFormat="1" ht="6" customHeight="1" x14ac:dyDescent="0.2">
      <c r="A41" s="45"/>
      <c r="B41" s="46"/>
      <c r="C41" s="46"/>
      <c r="D41" s="46"/>
      <c r="E41" s="46"/>
      <c r="F41" s="46"/>
      <c r="G41" s="46"/>
      <c r="H41" s="46"/>
      <c r="I41" s="47"/>
      <c r="J41" s="32"/>
      <c r="K41" s="34"/>
    </row>
    <row r="42" spans="1:11" s="33" customFormat="1" ht="23.1" customHeight="1" x14ac:dyDescent="0.2">
      <c r="A42" s="44"/>
      <c r="B42" s="32"/>
      <c r="C42" s="32"/>
      <c r="D42" s="32"/>
      <c r="E42" s="32"/>
      <c r="F42" s="32"/>
      <c r="G42" s="32"/>
      <c r="H42" s="32"/>
      <c r="I42" s="32"/>
      <c r="J42" s="32"/>
      <c r="K42" s="34"/>
    </row>
  </sheetData>
  <mergeCells count="5">
    <mergeCell ref="A4:A7"/>
    <mergeCell ref="B4:B7"/>
    <mergeCell ref="C4:I4"/>
    <mergeCell ref="C5:I5"/>
    <mergeCell ref="D6:H6"/>
  </mergeCells>
  <pageMargins left="0.78" right="0.31496062992125984" top="0.98425196850393704" bottom="0.3937007874015748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t7</vt:lpstr>
      <vt:lpstr>'t7'!Print_Area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2016-11-16T09:06:48Z</cp:lastPrinted>
  <dcterms:created xsi:type="dcterms:W3CDTF">2016-11-16T09:06:09Z</dcterms:created>
  <dcterms:modified xsi:type="dcterms:W3CDTF">2016-11-16T09:07:07Z</dcterms:modified>
</cp:coreProperties>
</file>