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19440" windowHeight="7815"/>
  </bookViews>
  <sheets>
    <sheet name="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28" i="1" l="1"/>
  <c r="B28" i="1" s="1"/>
  <c r="I38" i="1" l="1"/>
  <c r="B38" i="1" s="1"/>
  <c r="I36" i="1" l="1"/>
  <c r="B36" i="1" s="1"/>
  <c r="I35" i="1"/>
  <c r="B35" i="1" s="1"/>
  <c r="I33" i="1"/>
  <c r="B33" i="1" s="1"/>
  <c r="I32" i="1"/>
  <c r="B32" i="1" s="1"/>
  <c r="I24" i="1"/>
  <c r="B24" i="1" s="1"/>
  <c r="I9" i="1"/>
  <c r="I39" i="1"/>
  <c r="B39" i="1" s="1"/>
  <c r="I31" i="1"/>
  <c r="B31" i="1" s="1"/>
  <c r="I34" i="1"/>
  <c r="B34" i="1" s="1"/>
  <c r="I22" i="1"/>
  <c r="I23" i="1"/>
  <c r="B23" i="1" s="1"/>
  <c r="I25" i="1"/>
  <c r="B25" i="1" s="1"/>
  <c r="I26" i="1"/>
  <c r="B26" i="1" s="1"/>
  <c r="I27" i="1"/>
  <c r="B27" i="1" s="1"/>
  <c r="I21" i="1"/>
  <c r="I16" i="1"/>
  <c r="B16" i="1" s="1"/>
  <c r="I17" i="1"/>
  <c r="B17" i="1" s="1"/>
  <c r="B10" i="1"/>
  <c r="B12" i="1"/>
  <c r="B20" i="1"/>
  <c r="B30" i="1"/>
  <c r="B8" i="1"/>
  <c r="B22" i="1" l="1"/>
  <c r="I37" i="1"/>
  <c r="B37" i="1" s="1"/>
  <c r="B21" i="1"/>
  <c r="I13" i="1"/>
  <c r="B13" i="1" s="1"/>
  <c r="I18" i="1"/>
  <c r="B18" i="1" s="1"/>
  <c r="I14" i="1"/>
  <c r="B14" i="1" s="1"/>
  <c r="I15" i="1"/>
  <c r="B15" i="1" s="1"/>
  <c r="B9" i="1"/>
</calcChain>
</file>

<file path=xl/sharedStrings.xml><?xml version="1.0" encoding="utf-8"?>
<sst xmlns="http://schemas.openxmlformats.org/spreadsheetml/2006/main" count="120" uniqueCount="45">
  <si>
    <t>ลักษณะทางประชากรและสังคม</t>
  </si>
  <si>
    <t>รวม</t>
  </si>
  <si>
    <t>ปัญหาของสถานการณ์การแพร่ระบาดยาเสพติด</t>
  </si>
  <si>
    <t>มี</t>
  </si>
  <si>
    <t>ระดับของปัญหา</t>
  </si>
  <si>
    <t>ไม่มี</t>
  </si>
  <si>
    <t>ปัญหา</t>
  </si>
  <si>
    <t xml:space="preserve">     เพศ</t>
  </si>
  <si>
    <t xml:space="preserve">          ชาย</t>
  </si>
  <si>
    <t xml:space="preserve">          หญิง</t>
  </si>
  <si>
    <t xml:space="preserve">     อายุ</t>
  </si>
  <si>
    <t xml:space="preserve">          18 - 19 ปี</t>
  </si>
  <si>
    <t xml:space="preserve">          20 - 29 ปี</t>
  </si>
  <si>
    <t xml:space="preserve">          30 - 39 ปี</t>
  </si>
  <si>
    <t xml:space="preserve">          40 - 49 ปี</t>
  </si>
  <si>
    <t xml:space="preserve">          50 - 59 ปี</t>
  </si>
  <si>
    <t xml:space="preserve">          60  ปีขึ้นไป</t>
  </si>
  <si>
    <t xml:space="preserve">     ระดับการศึกษา</t>
  </si>
  <si>
    <t xml:space="preserve">ประถมศึกษา       </t>
  </si>
  <si>
    <t xml:space="preserve">มัธยมศึกษาตอนต้น     </t>
  </si>
  <si>
    <t xml:space="preserve">มัธยมศึกษาตอนปลาย       </t>
  </si>
  <si>
    <t xml:space="preserve">ปวช.     </t>
  </si>
  <si>
    <t>ปวส./ปวท./อนุปริญญา</t>
  </si>
  <si>
    <t>ปริญญาตรี</t>
  </si>
  <si>
    <t xml:space="preserve">     สถานภาพการทำงาน</t>
  </si>
  <si>
    <t>ข้าราชการ พนักงาน ลูกจ้างของรัฐ/พนักงานรัฐวิสาหกิจ</t>
  </si>
  <si>
    <t>พนักงาน ลูกจ้างเอกชน</t>
  </si>
  <si>
    <t>ค้าขาย/ประกอบธุรกิจส่วนตัว</t>
  </si>
  <si>
    <t>เกษตรกร</t>
  </si>
  <si>
    <t>กรรมกร</t>
  </si>
  <si>
    <t>นักเรียน/นักศึกษา</t>
  </si>
  <si>
    <t>ว่างงาน / ไม่มีงานทำ</t>
  </si>
  <si>
    <t xml:space="preserve">  รับจ้างทั่วไป</t>
  </si>
  <si>
    <t xml:space="preserve">             ยาเสพติดในด้านผู้เสพ / ผู้ติดยาเสพติด และลักษณะทางประชากรและสังคม</t>
  </si>
  <si>
    <t>ในด้านผู้เสพ / ผู้ติดยาเสพติด</t>
  </si>
  <si>
    <t>-</t>
  </si>
  <si>
    <t>ตาราง 7  ร้อยละของประชาชนผู้ตอบสัมภาษณ์ จำแนกตามความคิดเห็น ที่มีต่อปัญหาของสถานการณ์การแพร่ระบาด</t>
  </si>
  <si>
    <t>อื่น ๆ ข้าราชการบำนาญ/แม่บ้าน</t>
  </si>
  <si>
    <t>มากที่สุด</t>
  </si>
  <si>
    <t>มาก</t>
  </si>
  <si>
    <t>ปานกลาง</t>
  </si>
  <si>
    <t>น้อย</t>
  </si>
  <si>
    <t>น้อยที่สุด</t>
  </si>
  <si>
    <t>ปริญญาโทหรือสูงกว่า</t>
  </si>
  <si>
    <t xml:space="preserve">ไม่มีการศึกษา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</si>
</sst>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5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187" fontId="3" fillId="0" borderId="2" xfId="1" applyNumberFormat="1" applyFont="1" applyBorder="1" applyAlignment="1">
      <alignment horizontal="center"/>
    </xf>
    <xf numFmtId="187" fontId="3" fillId="0" borderId="3" xfId="1" applyNumberFormat="1" applyFont="1" applyBorder="1" applyAlignment="1">
      <alignment horizontal="center" vertical="center"/>
    </xf>
    <xf numFmtId="187" fontId="3" fillId="0" borderId="4" xfId="1" applyNumberFormat="1" applyFont="1" applyBorder="1" applyAlignment="1">
      <alignment horizontal="center" vertical="center"/>
    </xf>
    <xf numFmtId="187" fontId="3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left" vertical="center"/>
    </xf>
    <xf numFmtId="187" fontId="2" fillId="0" borderId="5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2" fillId="0" borderId="5" xfId="1" applyFont="1" applyBorder="1" applyAlignment="1">
      <alignment horizontal="left" vertical="center"/>
    </xf>
    <xf numFmtId="187" fontId="2" fillId="0" borderId="3" xfId="1" applyNumberFormat="1" applyFont="1" applyBorder="1" applyAlignment="1">
      <alignment horizontal="center" vertical="center"/>
    </xf>
    <xf numFmtId="187" fontId="3" fillId="0" borderId="2" xfId="1" applyNumberFormat="1" applyFont="1" applyBorder="1" applyAlignment="1">
      <alignment horizontal="center" vertical="center"/>
    </xf>
    <xf numFmtId="187" fontId="3" fillId="0" borderId="5" xfId="1" applyNumberFormat="1" applyFont="1" applyBorder="1" applyAlignment="1">
      <alignment horizontal="center" vertical="center"/>
    </xf>
    <xf numFmtId="0" fontId="3" fillId="0" borderId="0" xfId="1" applyFont="1"/>
    <xf numFmtId="187" fontId="2" fillId="0" borderId="0" xfId="1" applyNumberFormat="1" applyFont="1" applyAlignment="1">
      <alignment horizontal="center"/>
    </xf>
    <xf numFmtId="0" fontId="4" fillId="0" borderId="0" xfId="0" applyFont="1"/>
    <xf numFmtId="0" fontId="3" fillId="0" borderId="0" xfId="1" applyFont="1" applyAlignment="1"/>
    <xf numFmtId="0" fontId="2" fillId="0" borderId="0" xfId="1" applyFont="1"/>
    <xf numFmtId="0" fontId="4" fillId="0" borderId="0" xfId="0" applyFont="1" applyAlignment="1">
      <alignment vertical="center"/>
    </xf>
    <xf numFmtId="187" fontId="3" fillId="0" borderId="2" xfId="1" applyNumberFormat="1" applyFont="1" applyBorder="1" applyAlignment="1">
      <alignment horizontal="center" vertical="center"/>
    </xf>
    <xf numFmtId="187" fontId="3" fillId="0" borderId="5" xfId="1" applyNumberFormat="1" applyFont="1" applyBorder="1" applyAlignment="1">
      <alignment horizontal="center" vertical="center"/>
    </xf>
    <xf numFmtId="187" fontId="3" fillId="0" borderId="2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187" fontId="2" fillId="0" borderId="0" xfId="1" applyNumberFormat="1" applyFont="1" applyBorder="1" applyAlignment="1">
      <alignment horizontal="center" vertical="center"/>
    </xf>
    <xf numFmtId="187" fontId="3" fillId="0" borderId="5" xfId="1" applyNumberFormat="1" applyFont="1" applyBorder="1" applyAlignment="1">
      <alignment horizontal="center" vertical="center"/>
    </xf>
    <xf numFmtId="187" fontId="3" fillId="0" borderId="5" xfId="1" applyNumberFormat="1" applyFont="1" applyBorder="1" applyAlignment="1">
      <alignment horizontal="center" vertical="center"/>
    </xf>
    <xf numFmtId="187" fontId="3" fillId="0" borderId="5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top" indent="3"/>
    </xf>
    <xf numFmtId="0" fontId="2" fillId="0" borderId="1" xfId="1" applyFont="1" applyBorder="1" applyAlignment="1">
      <alignment horizontal="left" vertical="center" indent="3"/>
    </xf>
    <xf numFmtId="0" fontId="2" fillId="0" borderId="5" xfId="1" applyFont="1" applyBorder="1" applyAlignment="1">
      <alignment horizontal="left" vertical="center" indent="3"/>
    </xf>
    <xf numFmtId="0" fontId="2" fillId="0" borderId="3" xfId="1" applyFont="1" applyBorder="1" applyAlignment="1">
      <alignment horizontal="left" vertical="center" indent="3"/>
    </xf>
    <xf numFmtId="0" fontId="3" fillId="0" borderId="1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187" fontId="3" fillId="0" borderId="2" xfId="1" applyNumberFormat="1" applyFont="1" applyBorder="1" applyAlignment="1">
      <alignment horizontal="center" vertical="center"/>
    </xf>
    <xf numFmtId="187" fontId="3" fillId="0" borderId="5" xfId="1" applyNumberFormat="1" applyFont="1" applyBorder="1" applyAlignment="1">
      <alignment horizontal="center" vertical="center"/>
    </xf>
    <xf numFmtId="187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187" fontId="3" fillId="0" borderId="8" xfId="1" applyNumberFormat="1" applyFont="1" applyBorder="1" applyAlignment="1">
      <alignment horizontal="center" vertical="center"/>
    </xf>
    <xf numFmtId="187" fontId="3" fillId="0" borderId="9" xfId="1" applyNumberFormat="1" applyFont="1" applyBorder="1" applyAlignment="1">
      <alignment horizontal="center" vertical="center"/>
    </xf>
    <xf numFmtId="187" fontId="3" fillId="0" borderId="10" xfId="1" applyNumberFormat="1" applyFont="1" applyBorder="1" applyAlignment="1">
      <alignment horizontal="center" vertic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zoomScale="80" zoomScaleNormal="80" workbookViewId="0">
      <selection activeCell="B44" sqref="B44"/>
    </sheetView>
  </sheetViews>
  <sheetFormatPr defaultRowHeight="18.75" x14ac:dyDescent="0.25"/>
  <cols>
    <col min="1" max="1" width="42" style="16" customWidth="1"/>
    <col min="2" max="2" width="7.625" style="16" customWidth="1"/>
    <col min="3" max="3" width="7.5" style="16" customWidth="1"/>
    <col min="4" max="5" width="6.875" style="16" customWidth="1"/>
    <col min="6" max="6" width="8.25" style="16" customWidth="1"/>
    <col min="7" max="7" width="9.125" style="16" customWidth="1"/>
    <col min="8" max="8" width="8" style="16" customWidth="1"/>
    <col min="9" max="9" width="9" style="16" customWidth="1"/>
    <col min="10" max="16384" width="9" style="16"/>
  </cols>
  <sheetData>
    <row r="1" spans="1:9" ht="23.25" x14ac:dyDescent="0.55000000000000004">
      <c r="A1" s="14" t="s">
        <v>36</v>
      </c>
      <c r="B1" s="15"/>
      <c r="C1" s="15"/>
      <c r="D1" s="15"/>
      <c r="E1" s="15"/>
      <c r="F1" s="15"/>
      <c r="G1" s="15"/>
      <c r="H1" s="15"/>
      <c r="I1" s="15"/>
    </row>
    <row r="2" spans="1:9" ht="23.25" x14ac:dyDescent="0.55000000000000004">
      <c r="A2" s="17" t="s">
        <v>33</v>
      </c>
      <c r="B2" s="17"/>
      <c r="C2" s="17"/>
      <c r="D2" s="17"/>
      <c r="E2" s="17"/>
      <c r="F2" s="17"/>
      <c r="G2" s="17"/>
      <c r="H2" s="17"/>
      <c r="I2" s="17"/>
    </row>
    <row r="3" spans="1:9" ht="23.25" x14ac:dyDescent="0.55000000000000004">
      <c r="A3" s="18"/>
      <c r="B3" s="15"/>
      <c r="C3" s="15"/>
      <c r="D3" s="15"/>
      <c r="E3" s="15"/>
      <c r="F3" s="15"/>
      <c r="G3" s="15"/>
      <c r="H3" s="15"/>
      <c r="I3" s="15"/>
    </row>
    <row r="4" spans="1:9" ht="23.1" customHeight="1" x14ac:dyDescent="0.55000000000000004">
      <c r="A4" s="35" t="s">
        <v>0</v>
      </c>
      <c r="B4" s="38" t="s">
        <v>1</v>
      </c>
      <c r="C4" s="41" t="s">
        <v>2</v>
      </c>
      <c r="D4" s="41"/>
      <c r="E4" s="41"/>
      <c r="F4" s="41"/>
      <c r="G4" s="41"/>
      <c r="H4" s="41"/>
      <c r="I4" s="41"/>
    </row>
    <row r="5" spans="1:9" ht="23.1" customHeight="1" x14ac:dyDescent="0.55000000000000004">
      <c r="A5" s="36"/>
      <c r="B5" s="39"/>
      <c r="C5" s="32" t="s">
        <v>34</v>
      </c>
      <c r="D5" s="33"/>
      <c r="E5" s="33"/>
      <c r="F5" s="33"/>
      <c r="G5" s="33"/>
      <c r="H5" s="33"/>
      <c r="I5" s="34"/>
    </row>
    <row r="6" spans="1:9" ht="23.1" customHeight="1" x14ac:dyDescent="0.55000000000000004">
      <c r="A6" s="36"/>
      <c r="B6" s="40"/>
      <c r="C6" s="12" t="s">
        <v>3</v>
      </c>
      <c r="D6" s="42" t="s">
        <v>4</v>
      </c>
      <c r="E6" s="43"/>
      <c r="F6" s="43"/>
      <c r="G6" s="43"/>
      <c r="H6" s="44"/>
      <c r="I6" s="1" t="s">
        <v>5</v>
      </c>
    </row>
    <row r="7" spans="1:9" ht="23.1" customHeight="1" x14ac:dyDescent="0.55000000000000004">
      <c r="A7" s="37"/>
      <c r="B7" s="40"/>
      <c r="C7" s="2" t="s">
        <v>6</v>
      </c>
      <c r="D7" s="3" t="s">
        <v>38</v>
      </c>
      <c r="E7" s="12" t="s">
        <v>39</v>
      </c>
      <c r="F7" s="12" t="s">
        <v>40</v>
      </c>
      <c r="G7" s="12" t="s">
        <v>41</v>
      </c>
      <c r="H7" s="12" t="s">
        <v>42</v>
      </c>
      <c r="I7" s="4" t="s">
        <v>6</v>
      </c>
    </row>
    <row r="8" spans="1:9" s="19" customFormat="1" ht="23.1" customHeight="1" x14ac:dyDescent="0.2">
      <c r="A8" s="7" t="s">
        <v>7</v>
      </c>
      <c r="B8" s="12">
        <f>SUM(C8,I8)</f>
        <v>100.03333333333333</v>
      </c>
      <c r="C8" s="21">
        <v>27.333333333333336</v>
      </c>
      <c r="D8" s="22" t="s">
        <v>35</v>
      </c>
      <c r="E8" s="22" t="s">
        <v>35</v>
      </c>
      <c r="F8" s="20">
        <v>1.1000000000000001</v>
      </c>
      <c r="G8" s="20">
        <v>10.666666666666668</v>
      </c>
      <c r="H8" s="20">
        <v>15.5</v>
      </c>
      <c r="I8" s="20">
        <v>72.7</v>
      </c>
    </row>
    <row r="9" spans="1:9" s="19" customFormat="1" ht="23.1" customHeight="1" x14ac:dyDescent="0.2">
      <c r="A9" s="8" t="s">
        <v>8</v>
      </c>
      <c r="B9" s="6">
        <f t="shared" ref="B9:B39" si="0">SUM(C9,I9)</f>
        <v>100</v>
      </c>
      <c r="C9" s="6">
        <v>28.758169934640524</v>
      </c>
      <c r="D9" s="6" t="s">
        <v>35</v>
      </c>
      <c r="E9" s="6" t="s">
        <v>35</v>
      </c>
      <c r="F9" s="6">
        <v>0.98039215686274506</v>
      </c>
      <c r="G9" s="6">
        <v>10.784313725490197</v>
      </c>
      <c r="H9" s="6">
        <v>16.993464052287582</v>
      </c>
      <c r="I9" s="6">
        <f>100-C9</f>
        <v>71.24183006535948</v>
      </c>
    </row>
    <row r="10" spans="1:9" s="19" customFormat="1" ht="23.1" customHeight="1" x14ac:dyDescent="0.2">
      <c r="A10" s="8" t="s">
        <v>9</v>
      </c>
      <c r="B10" s="6">
        <f t="shared" si="0"/>
        <v>78.550340136054416</v>
      </c>
      <c r="C10" s="6">
        <v>25.85034013605442</v>
      </c>
      <c r="D10" s="6" t="s">
        <v>35</v>
      </c>
      <c r="E10" s="6" t="s">
        <v>35</v>
      </c>
      <c r="F10" s="6">
        <v>1.3605442176870748</v>
      </c>
      <c r="G10" s="6">
        <v>10.6</v>
      </c>
      <c r="H10" s="6">
        <v>13.945578231292515</v>
      </c>
      <c r="I10" s="6">
        <v>52.7</v>
      </c>
    </row>
    <row r="11" spans="1:9" s="19" customFormat="1" ht="9.9499999999999993" customHeight="1" x14ac:dyDescent="0.2">
      <c r="A11" s="8"/>
      <c r="B11" s="13"/>
      <c r="C11" s="13"/>
      <c r="D11" s="26"/>
      <c r="E11" s="6"/>
      <c r="F11" s="6"/>
      <c r="G11" s="6"/>
      <c r="H11" s="6"/>
      <c r="I11" s="6"/>
    </row>
    <row r="12" spans="1:9" s="19" customFormat="1" ht="23.1" customHeight="1" x14ac:dyDescent="0.2">
      <c r="A12" s="9" t="s">
        <v>10</v>
      </c>
      <c r="B12" s="13">
        <f t="shared" si="0"/>
        <v>100.03333333333333</v>
      </c>
      <c r="C12" s="25">
        <v>27.333333333333336</v>
      </c>
      <c r="D12" s="26" t="s">
        <v>35</v>
      </c>
      <c r="E12" s="26" t="s">
        <v>35</v>
      </c>
      <c r="F12" s="26">
        <v>1.1000000000000001</v>
      </c>
      <c r="G12" s="26">
        <v>10.666666666666668</v>
      </c>
      <c r="H12" s="26">
        <v>15.5</v>
      </c>
      <c r="I12" s="26">
        <v>72.7</v>
      </c>
    </row>
    <row r="13" spans="1:9" s="19" customFormat="1" ht="23.1" customHeight="1" x14ac:dyDescent="0.2">
      <c r="A13" s="8" t="s">
        <v>11</v>
      </c>
      <c r="B13" s="6">
        <f t="shared" si="0"/>
        <v>100</v>
      </c>
      <c r="C13" s="6">
        <v>30.76923076923077</v>
      </c>
      <c r="D13" s="26" t="s">
        <v>35</v>
      </c>
      <c r="E13" s="27" t="s">
        <v>35</v>
      </c>
      <c r="F13" s="26" t="s">
        <v>35</v>
      </c>
      <c r="G13" s="6">
        <v>7.6923076923076925</v>
      </c>
      <c r="H13" s="6">
        <v>23.076923076923077</v>
      </c>
      <c r="I13" s="6">
        <f>SUM(100-C13)</f>
        <v>69.230769230769226</v>
      </c>
    </row>
    <row r="14" spans="1:9" s="19" customFormat="1" ht="23.1" customHeight="1" x14ac:dyDescent="0.2">
      <c r="A14" s="8" t="s">
        <v>12</v>
      </c>
      <c r="B14" s="6">
        <f t="shared" si="0"/>
        <v>100</v>
      </c>
      <c r="C14" s="6">
        <v>15.873015873015873</v>
      </c>
      <c r="D14" s="26" t="s">
        <v>35</v>
      </c>
      <c r="E14" s="27" t="s">
        <v>35</v>
      </c>
      <c r="F14" s="6">
        <v>1.5873015873015872</v>
      </c>
      <c r="G14" s="6">
        <v>7.9365079365079358</v>
      </c>
      <c r="H14" s="6">
        <v>6.4</v>
      </c>
      <c r="I14" s="6">
        <f t="shared" ref="I14:I18" si="1">SUM(100-C14)</f>
        <v>84.126984126984127</v>
      </c>
    </row>
    <row r="15" spans="1:9" s="19" customFormat="1" ht="23.1" customHeight="1" x14ac:dyDescent="0.2">
      <c r="A15" s="8" t="s">
        <v>13</v>
      </c>
      <c r="B15" s="6">
        <f t="shared" si="0"/>
        <v>100</v>
      </c>
      <c r="C15" s="6">
        <v>27.450980392156865</v>
      </c>
      <c r="D15" s="26" t="s">
        <v>35</v>
      </c>
      <c r="E15" s="27" t="s">
        <v>35</v>
      </c>
      <c r="F15" s="26" t="s">
        <v>35</v>
      </c>
      <c r="G15" s="6">
        <v>8.8235294117647065</v>
      </c>
      <c r="H15" s="6">
        <v>18.627450980392158</v>
      </c>
      <c r="I15" s="6">
        <f t="shared" si="1"/>
        <v>72.549019607843135</v>
      </c>
    </row>
    <row r="16" spans="1:9" s="19" customFormat="1" ht="23.1" customHeight="1" x14ac:dyDescent="0.2">
      <c r="A16" s="8" t="s">
        <v>14</v>
      </c>
      <c r="B16" s="6">
        <f t="shared" si="0"/>
        <v>100</v>
      </c>
      <c r="C16" s="6">
        <v>36.942675159235669</v>
      </c>
      <c r="D16" s="27" t="s">
        <v>35</v>
      </c>
      <c r="E16" s="27" t="s">
        <v>35</v>
      </c>
      <c r="F16" s="26">
        <v>1.910828025477707</v>
      </c>
      <c r="G16" s="6">
        <v>10.828025477707007</v>
      </c>
      <c r="H16" s="6">
        <v>24.203821656050955</v>
      </c>
      <c r="I16" s="6">
        <f t="shared" si="1"/>
        <v>63.057324840764331</v>
      </c>
    </row>
    <row r="17" spans="1:9" s="19" customFormat="1" ht="23.1" customHeight="1" x14ac:dyDescent="0.2">
      <c r="A17" s="10" t="s">
        <v>15</v>
      </c>
      <c r="B17" s="6">
        <f t="shared" si="0"/>
        <v>100</v>
      </c>
      <c r="C17" s="6">
        <v>20.571428571428569</v>
      </c>
      <c r="D17" s="27" t="s">
        <v>35</v>
      </c>
      <c r="E17" s="27" t="s">
        <v>35</v>
      </c>
      <c r="F17" s="26" t="s">
        <v>35</v>
      </c>
      <c r="G17" s="6">
        <v>8.5714285714285712</v>
      </c>
      <c r="H17" s="6">
        <v>12</v>
      </c>
      <c r="I17" s="6">
        <f t="shared" si="1"/>
        <v>79.428571428571431</v>
      </c>
    </row>
    <row r="18" spans="1:9" s="19" customFormat="1" ht="23.1" customHeight="1" x14ac:dyDescent="0.2">
      <c r="A18" s="8" t="s">
        <v>16</v>
      </c>
      <c r="B18" s="6">
        <f t="shared" si="0"/>
        <v>100</v>
      </c>
      <c r="C18" s="6">
        <v>31.111111111111111</v>
      </c>
      <c r="D18" s="27" t="s">
        <v>35</v>
      </c>
      <c r="E18" s="27" t="s">
        <v>35</v>
      </c>
      <c r="F18" s="26">
        <v>3.3333333333333335</v>
      </c>
      <c r="G18" s="26">
        <v>18.888888888888889</v>
      </c>
      <c r="H18" s="6">
        <v>8.8888888888888893</v>
      </c>
      <c r="I18" s="6">
        <f t="shared" si="1"/>
        <v>68.888888888888886</v>
      </c>
    </row>
    <row r="19" spans="1:9" s="19" customFormat="1" ht="9.9499999999999993" customHeight="1" x14ac:dyDescent="0.2">
      <c r="A19" s="8"/>
      <c r="B19" s="13"/>
      <c r="C19" s="13"/>
      <c r="D19" s="26"/>
      <c r="E19" s="6"/>
      <c r="F19" s="6"/>
      <c r="G19" s="6"/>
      <c r="H19" s="6"/>
      <c r="I19" s="6"/>
    </row>
    <row r="20" spans="1:9" s="19" customFormat="1" ht="23.1" customHeight="1" x14ac:dyDescent="0.2">
      <c r="A20" s="9" t="s">
        <v>17</v>
      </c>
      <c r="B20" s="13">
        <f t="shared" si="0"/>
        <v>100.03333333333333</v>
      </c>
      <c r="C20" s="25">
        <v>27.333333333333336</v>
      </c>
      <c r="D20" s="26" t="s">
        <v>35</v>
      </c>
      <c r="E20" s="26" t="s">
        <v>35</v>
      </c>
      <c r="F20" s="26">
        <v>1.1000000000000001</v>
      </c>
      <c r="G20" s="26">
        <v>10.666666666666668</v>
      </c>
      <c r="H20" s="26">
        <v>15.5</v>
      </c>
      <c r="I20" s="26">
        <v>72.7</v>
      </c>
    </row>
    <row r="21" spans="1:9" s="19" customFormat="1" ht="23.1" customHeight="1" x14ac:dyDescent="0.2">
      <c r="A21" s="28" t="s">
        <v>44</v>
      </c>
      <c r="B21" s="6">
        <f t="shared" si="0"/>
        <v>100</v>
      </c>
      <c r="C21" s="6">
        <v>28.571428571428569</v>
      </c>
      <c r="D21" s="6" t="s">
        <v>35</v>
      </c>
      <c r="E21" s="6" t="s">
        <v>35</v>
      </c>
      <c r="F21" s="6" t="s">
        <v>35</v>
      </c>
      <c r="G21" s="6" t="s">
        <v>35</v>
      </c>
      <c r="H21" s="6">
        <v>28.571428571428569</v>
      </c>
      <c r="I21" s="6">
        <f>SUM(100-C21)</f>
        <v>71.428571428571431</v>
      </c>
    </row>
    <row r="22" spans="1:9" s="19" customFormat="1" ht="23.1" customHeight="1" x14ac:dyDescent="0.2">
      <c r="A22" s="29" t="s">
        <v>18</v>
      </c>
      <c r="B22" s="6">
        <f t="shared" si="0"/>
        <v>100</v>
      </c>
      <c r="C22" s="6">
        <v>26.176470588235297</v>
      </c>
      <c r="D22" s="6" t="s">
        <v>35</v>
      </c>
      <c r="E22" s="6" t="s">
        <v>35</v>
      </c>
      <c r="F22" s="6">
        <v>1.7647058823529411</v>
      </c>
      <c r="G22" s="6">
        <v>11.176470588235295</v>
      </c>
      <c r="H22" s="6">
        <v>13.23529411764706</v>
      </c>
      <c r="I22" s="6">
        <f t="shared" ref="I22:I28" si="2">SUM(100-C22)</f>
        <v>73.823529411764696</v>
      </c>
    </row>
    <row r="23" spans="1:9" s="19" customFormat="1" ht="23.1" customHeight="1" x14ac:dyDescent="0.2">
      <c r="A23" s="29" t="s">
        <v>19</v>
      </c>
      <c r="B23" s="6">
        <f t="shared" si="0"/>
        <v>100</v>
      </c>
      <c r="C23" s="6">
        <v>34.313725490196077</v>
      </c>
      <c r="D23" s="6" t="s">
        <v>35</v>
      </c>
      <c r="E23" s="6" t="s">
        <v>35</v>
      </c>
      <c r="F23" s="6">
        <v>0.98039215686274506</v>
      </c>
      <c r="G23" s="6">
        <v>17.647058823529413</v>
      </c>
      <c r="H23" s="6">
        <v>15.686274509803921</v>
      </c>
      <c r="I23" s="6">
        <f t="shared" si="2"/>
        <v>65.686274509803923</v>
      </c>
    </row>
    <row r="24" spans="1:9" s="19" customFormat="1" ht="23.1" customHeight="1" x14ac:dyDescent="0.2">
      <c r="A24" s="29" t="s">
        <v>20</v>
      </c>
      <c r="B24" s="6">
        <f t="shared" si="0"/>
        <v>100</v>
      </c>
      <c r="C24" s="6">
        <v>23.07692307692308</v>
      </c>
      <c r="D24" s="6" t="s">
        <v>35</v>
      </c>
      <c r="E24" s="6" t="s">
        <v>35</v>
      </c>
      <c r="F24" s="6" t="s">
        <v>35</v>
      </c>
      <c r="G24" s="6">
        <v>1.5384615384615385</v>
      </c>
      <c r="H24" s="6">
        <v>21.53846153846154</v>
      </c>
      <c r="I24" s="6">
        <f t="shared" si="2"/>
        <v>76.92307692307692</v>
      </c>
    </row>
    <row r="25" spans="1:9" s="19" customFormat="1" ht="23.1" customHeight="1" x14ac:dyDescent="0.2">
      <c r="A25" s="29" t="s">
        <v>21</v>
      </c>
      <c r="B25" s="6">
        <f t="shared" si="0"/>
        <v>100</v>
      </c>
      <c r="C25" s="6">
        <v>31.25</v>
      </c>
      <c r="D25" s="6" t="s">
        <v>35</v>
      </c>
      <c r="E25" s="6" t="s">
        <v>35</v>
      </c>
      <c r="F25" s="6" t="s">
        <v>35</v>
      </c>
      <c r="G25" s="6">
        <v>18.75</v>
      </c>
      <c r="H25" s="6">
        <v>12.5</v>
      </c>
      <c r="I25" s="6">
        <f t="shared" si="2"/>
        <v>68.75</v>
      </c>
    </row>
    <row r="26" spans="1:9" s="19" customFormat="1" ht="23.1" customHeight="1" x14ac:dyDescent="0.2">
      <c r="A26" s="29" t="s">
        <v>22</v>
      </c>
      <c r="B26" s="6">
        <f t="shared" si="0"/>
        <v>100</v>
      </c>
      <c r="C26" s="6">
        <v>13.636363636363637</v>
      </c>
      <c r="D26" s="6" t="s">
        <v>35</v>
      </c>
      <c r="E26" s="6" t="s">
        <v>35</v>
      </c>
      <c r="F26" s="6" t="s">
        <v>35</v>
      </c>
      <c r="G26" s="6">
        <v>4.5454545454545459</v>
      </c>
      <c r="H26" s="6">
        <v>9.0909090909090917</v>
      </c>
      <c r="I26" s="6">
        <f t="shared" si="2"/>
        <v>86.36363636363636</v>
      </c>
    </row>
    <row r="27" spans="1:9" s="19" customFormat="1" ht="23.1" customHeight="1" x14ac:dyDescent="0.2">
      <c r="A27" s="29" t="s">
        <v>23</v>
      </c>
      <c r="B27" s="6">
        <f t="shared" si="0"/>
        <v>100</v>
      </c>
      <c r="C27" s="6">
        <v>30.232558139534881</v>
      </c>
      <c r="D27" s="6" t="s">
        <v>35</v>
      </c>
      <c r="E27" s="6" t="s">
        <v>35</v>
      </c>
      <c r="F27" s="6" t="s">
        <v>35</v>
      </c>
      <c r="G27" s="6">
        <v>6.9767441860465116</v>
      </c>
      <c r="H27" s="6">
        <v>23.255813953488371</v>
      </c>
      <c r="I27" s="6">
        <f t="shared" si="2"/>
        <v>69.767441860465112</v>
      </c>
    </row>
    <row r="28" spans="1:9" s="19" customFormat="1" ht="23.25" customHeight="1" x14ac:dyDescent="0.2">
      <c r="A28" s="29" t="s">
        <v>43</v>
      </c>
      <c r="B28" s="6">
        <f t="shared" si="0"/>
        <v>100</v>
      </c>
      <c r="C28" s="13">
        <v>40</v>
      </c>
      <c r="D28" s="26" t="s">
        <v>35</v>
      </c>
      <c r="E28" s="27" t="s">
        <v>35</v>
      </c>
      <c r="F28" s="6" t="s">
        <v>35</v>
      </c>
      <c r="G28" s="6" t="s">
        <v>35</v>
      </c>
      <c r="H28" s="6">
        <v>40</v>
      </c>
      <c r="I28" s="6">
        <f t="shared" si="2"/>
        <v>60</v>
      </c>
    </row>
    <row r="29" spans="1:9" s="19" customFormat="1" ht="23.25" customHeight="1" x14ac:dyDescent="0.2">
      <c r="A29" s="5"/>
      <c r="B29" s="25"/>
      <c r="C29" s="25"/>
      <c r="D29" s="26"/>
      <c r="E29" s="6"/>
      <c r="F29" s="6"/>
      <c r="G29" s="6"/>
      <c r="H29" s="6"/>
      <c r="I29" s="6"/>
    </row>
    <row r="30" spans="1:9" s="19" customFormat="1" ht="23.1" customHeight="1" x14ac:dyDescent="0.2">
      <c r="A30" s="9" t="s">
        <v>24</v>
      </c>
      <c r="B30" s="13">
        <f t="shared" si="0"/>
        <v>100.03333333333333</v>
      </c>
      <c r="C30" s="25">
        <v>27.333333333333336</v>
      </c>
      <c r="D30" s="26" t="s">
        <v>35</v>
      </c>
      <c r="E30" s="26" t="s">
        <v>35</v>
      </c>
      <c r="F30" s="26">
        <v>1.1000000000000001</v>
      </c>
      <c r="G30" s="26">
        <v>10.666666666666668</v>
      </c>
      <c r="H30" s="26">
        <v>15.5</v>
      </c>
      <c r="I30" s="26">
        <v>72.7</v>
      </c>
    </row>
    <row r="31" spans="1:9" s="19" customFormat="1" ht="23.1" customHeight="1" x14ac:dyDescent="0.2">
      <c r="A31" s="29" t="s">
        <v>25</v>
      </c>
      <c r="B31" s="6">
        <f t="shared" si="0"/>
        <v>100</v>
      </c>
      <c r="C31" s="6">
        <v>23.636363636363633</v>
      </c>
      <c r="D31" s="6" t="s">
        <v>35</v>
      </c>
      <c r="E31" s="6" t="s">
        <v>35</v>
      </c>
      <c r="F31" s="6" t="s">
        <v>35</v>
      </c>
      <c r="G31" s="6">
        <v>1.8181818181818181</v>
      </c>
      <c r="H31" s="6">
        <v>21.818181818181817</v>
      </c>
      <c r="I31" s="6">
        <f>SUM(100-C31)</f>
        <v>76.363636363636374</v>
      </c>
    </row>
    <row r="32" spans="1:9" s="19" customFormat="1" ht="23.1" customHeight="1" x14ac:dyDescent="0.2">
      <c r="A32" s="29" t="s">
        <v>26</v>
      </c>
      <c r="B32" s="6">
        <f t="shared" si="0"/>
        <v>100</v>
      </c>
      <c r="C32" s="6">
        <v>20</v>
      </c>
      <c r="D32" s="6" t="s">
        <v>35</v>
      </c>
      <c r="E32" s="6" t="s">
        <v>35</v>
      </c>
      <c r="F32" s="6" t="s">
        <v>35</v>
      </c>
      <c r="G32" s="6">
        <v>2.2222222222222223</v>
      </c>
      <c r="H32" s="6">
        <v>17.777777777777779</v>
      </c>
      <c r="I32" s="6">
        <f t="shared" ref="I32:I39" si="3">SUM(100-C32)</f>
        <v>80</v>
      </c>
    </row>
    <row r="33" spans="1:9" s="19" customFormat="1" ht="23.1" customHeight="1" x14ac:dyDescent="0.2">
      <c r="A33" s="29" t="s">
        <v>27</v>
      </c>
      <c r="B33" s="6">
        <f t="shared" si="0"/>
        <v>100</v>
      </c>
      <c r="C33" s="6">
        <v>30</v>
      </c>
      <c r="D33" s="6" t="s">
        <v>35</v>
      </c>
      <c r="E33" s="6" t="s">
        <v>35</v>
      </c>
      <c r="F33" s="6">
        <v>1</v>
      </c>
      <c r="G33" s="6">
        <v>8</v>
      </c>
      <c r="H33" s="6">
        <v>21</v>
      </c>
      <c r="I33" s="6">
        <f t="shared" si="3"/>
        <v>70</v>
      </c>
    </row>
    <row r="34" spans="1:9" s="19" customFormat="1" ht="23.1" customHeight="1" x14ac:dyDescent="0.2">
      <c r="A34" s="29" t="s">
        <v>28</v>
      </c>
      <c r="B34" s="6">
        <f t="shared" si="0"/>
        <v>100</v>
      </c>
      <c r="C34" s="6">
        <v>26.10619469026549</v>
      </c>
      <c r="D34" s="6" t="s">
        <v>35</v>
      </c>
      <c r="E34" s="6" t="s">
        <v>35</v>
      </c>
      <c r="F34" s="6">
        <v>1.3274336283185841</v>
      </c>
      <c r="G34" s="6">
        <v>10.176991150442479</v>
      </c>
      <c r="H34" s="6">
        <v>14.601769911504425</v>
      </c>
      <c r="I34" s="6">
        <f t="shared" si="3"/>
        <v>73.893805309734518</v>
      </c>
    </row>
    <row r="35" spans="1:9" s="19" customFormat="1" ht="23.1" customHeight="1" x14ac:dyDescent="0.2">
      <c r="A35" s="29" t="s">
        <v>32</v>
      </c>
      <c r="B35" s="6">
        <f t="shared" si="0"/>
        <v>100</v>
      </c>
      <c r="C35" s="6">
        <v>35.789473684210527</v>
      </c>
      <c r="D35" s="6" t="s">
        <v>35</v>
      </c>
      <c r="E35" s="6" t="s">
        <v>35</v>
      </c>
      <c r="F35" s="6">
        <v>1.0526315789473684</v>
      </c>
      <c r="G35" s="6">
        <v>21.052631578947366</v>
      </c>
      <c r="H35" s="6">
        <v>13.684210526315791</v>
      </c>
      <c r="I35" s="6">
        <f t="shared" si="3"/>
        <v>64.21052631578948</v>
      </c>
    </row>
    <row r="36" spans="1:9" s="19" customFormat="1" ht="23.1" customHeight="1" x14ac:dyDescent="0.2">
      <c r="A36" s="29" t="s">
        <v>29</v>
      </c>
      <c r="B36" s="6">
        <f t="shared" si="0"/>
        <v>100</v>
      </c>
      <c r="C36" s="6">
        <v>43.478260869565219</v>
      </c>
      <c r="D36" s="6" t="s">
        <v>35</v>
      </c>
      <c r="E36" s="6" t="s">
        <v>35</v>
      </c>
      <c r="F36" s="6">
        <v>8.695652173913043</v>
      </c>
      <c r="G36" s="6">
        <v>26.086956521739129</v>
      </c>
      <c r="H36" s="6">
        <v>8.695652173913043</v>
      </c>
      <c r="I36" s="6">
        <f t="shared" si="3"/>
        <v>56.521739130434781</v>
      </c>
    </row>
    <row r="37" spans="1:9" s="19" customFormat="1" ht="23.1" customHeight="1" x14ac:dyDescent="0.2">
      <c r="A37" s="29" t="s">
        <v>30</v>
      </c>
      <c r="B37" s="6">
        <f t="shared" si="0"/>
        <v>100</v>
      </c>
      <c r="C37" s="6">
        <v>27.272727272727273</v>
      </c>
      <c r="D37" s="6" t="s">
        <v>35</v>
      </c>
      <c r="E37" s="6" t="s">
        <v>35</v>
      </c>
      <c r="F37" s="6" t="s">
        <v>35</v>
      </c>
      <c r="G37" s="6">
        <v>18.181818181818183</v>
      </c>
      <c r="H37" s="6">
        <v>9.0909090909090917</v>
      </c>
      <c r="I37" s="6">
        <f t="shared" si="3"/>
        <v>72.72727272727272</v>
      </c>
    </row>
    <row r="38" spans="1:9" s="19" customFormat="1" ht="23.1" customHeight="1" x14ac:dyDescent="0.2">
      <c r="A38" s="30" t="s">
        <v>31</v>
      </c>
      <c r="B38" s="6">
        <f t="shared" ref="B38" si="4">SUM(C38,I38)</f>
        <v>100</v>
      </c>
      <c r="C38" s="6">
        <v>11.904761904761905</v>
      </c>
      <c r="D38" s="6" t="s">
        <v>35</v>
      </c>
      <c r="E38" s="6" t="s">
        <v>35</v>
      </c>
      <c r="F38" s="6" t="s">
        <v>35</v>
      </c>
      <c r="G38" s="6">
        <v>7.1428571428571423</v>
      </c>
      <c r="H38" s="6">
        <v>4.7619047619047619</v>
      </c>
      <c r="I38" s="6">
        <f t="shared" ref="I38" si="5">SUM(100-C38)</f>
        <v>88.095238095238102</v>
      </c>
    </row>
    <row r="39" spans="1:9" s="19" customFormat="1" ht="23.1" customHeight="1" x14ac:dyDescent="0.2">
      <c r="A39" s="31" t="s">
        <v>37</v>
      </c>
      <c r="B39" s="11">
        <f t="shared" si="0"/>
        <v>100</v>
      </c>
      <c r="C39" s="11">
        <v>33.333333333333329</v>
      </c>
      <c r="D39" s="11" t="s">
        <v>35</v>
      </c>
      <c r="E39" s="11" t="s">
        <v>35</v>
      </c>
      <c r="F39" s="11" t="s">
        <v>35</v>
      </c>
      <c r="G39" s="11" t="s">
        <v>35</v>
      </c>
      <c r="H39" s="11">
        <v>33.333333333333329</v>
      </c>
      <c r="I39" s="11">
        <f t="shared" si="3"/>
        <v>66.666666666666671</v>
      </c>
    </row>
    <row r="40" spans="1:9" s="19" customFormat="1" ht="23.1" customHeight="1" x14ac:dyDescent="0.2">
      <c r="A40" s="23"/>
      <c r="B40" s="24"/>
      <c r="C40" s="24"/>
      <c r="D40" s="24"/>
      <c r="E40" s="24"/>
      <c r="F40" s="24"/>
      <c r="G40" s="24"/>
      <c r="H40" s="24"/>
      <c r="I40" s="24"/>
    </row>
  </sheetData>
  <mergeCells count="5">
    <mergeCell ref="C5:I5"/>
    <mergeCell ref="A4:A7"/>
    <mergeCell ref="B4:B7"/>
    <mergeCell ref="C4:I4"/>
    <mergeCell ref="D6:H6"/>
  </mergeCells>
  <pageMargins left="0.43307086614173229" right="0.27559055118110237" top="0.74803149606299213" bottom="0.3937007874015748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2016-11-17T08:56:18Z</cp:lastPrinted>
  <dcterms:created xsi:type="dcterms:W3CDTF">2012-06-25T17:04:44Z</dcterms:created>
  <dcterms:modified xsi:type="dcterms:W3CDTF">2016-11-17T08:56:31Z</dcterms:modified>
</cp:coreProperties>
</file>