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9" sheetId="1" r:id="rId1"/>
  </sheets>
  <externalReferences>
    <externalReference r:id="rId2"/>
  </externalReferences>
  <definedNames>
    <definedName name="_xlnm.Print_Area" localSheetId="0">'t9'!$A$1:$I$44</definedName>
  </definedNames>
  <calcPr calcId="144525"/>
</workbook>
</file>

<file path=xl/calcChain.xml><?xml version="1.0" encoding="utf-8"?>
<calcChain xmlns="http://schemas.openxmlformats.org/spreadsheetml/2006/main">
  <c r="C39" i="1" l="1"/>
  <c r="I39" i="1" s="1"/>
  <c r="C37" i="1"/>
  <c r="I37" i="1" s="1"/>
  <c r="I34" i="1"/>
  <c r="B34" i="1"/>
  <c r="I33" i="1"/>
  <c r="B33" i="1" s="1"/>
  <c r="I32" i="1"/>
  <c r="B32" i="1" s="1"/>
  <c r="I31" i="1"/>
  <c r="B31" i="1" s="1"/>
  <c r="I30" i="1"/>
  <c r="B30" i="1"/>
  <c r="I29" i="1"/>
  <c r="B29" i="1"/>
  <c r="I27" i="1"/>
  <c r="B27" i="1" s="1"/>
  <c r="I26" i="1"/>
  <c r="B26" i="1" s="1"/>
  <c r="I25" i="1"/>
  <c r="B25" i="1" s="1"/>
  <c r="I24" i="1"/>
  <c r="B24" i="1"/>
  <c r="I23" i="1"/>
  <c r="B23" i="1" s="1"/>
  <c r="I22" i="1"/>
  <c r="B22" i="1" s="1"/>
  <c r="I21" i="1"/>
  <c r="B21" i="1" s="1"/>
  <c r="I20" i="1"/>
  <c r="B20" i="1" s="1"/>
  <c r="I18" i="1"/>
  <c r="B18" i="1" s="1"/>
  <c r="I17" i="1"/>
  <c r="B17" i="1" s="1"/>
  <c r="I16" i="1"/>
  <c r="B16" i="1"/>
  <c r="I15" i="1"/>
  <c r="B15" i="1" s="1"/>
  <c r="I14" i="1"/>
  <c r="B14" i="1" s="1"/>
  <c r="B13" i="1"/>
  <c r="I12" i="1"/>
  <c r="B12" i="1"/>
  <c r="C10" i="1"/>
  <c r="I9" i="1"/>
  <c r="B9" i="1" s="1"/>
  <c r="C9" i="1"/>
  <c r="C8" i="1"/>
  <c r="I8" i="1" s="1"/>
  <c r="I10" i="1" l="1"/>
  <c r="B10" i="1" s="1"/>
  <c r="B8" i="1"/>
  <c r="B37" i="1"/>
  <c r="B39" i="1"/>
</calcChain>
</file>

<file path=xl/sharedStrings.xml><?xml version="1.0" encoding="utf-8"?>
<sst xmlns="http://schemas.openxmlformats.org/spreadsheetml/2006/main" count="146" uniqueCount="46">
  <si>
    <t>ตาราง 9  ร้อยละของประชาชนผู้ตอบสัมภาษณ์ จำแนกตามความคิดเห็น ที่มีต่อปัญหาปัญหาความเดือดร้อนที่เกิดจากผู้เสพ/</t>
  </si>
  <si>
    <t xml:space="preserve">             ผู้ติดยาเสพติด และลักษณะทางประชากรและสังคม</t>
  </si>
  <si>
    <t>ลักษณะทางประชากรและสังคม</t>
  </si>
  <si>
    <t>รวม</t>
  </si>
  <si>
    <t>ปัญหาความเดือดร้อนที่เกิดจาก</t>
  </si>
  <si>
    <t>ผู้เสพ/ผู้ติดยาเสพติด</t>
  </si>
  <si>
    <t>มี</t>
  </si>
  <si>
    <t>ระดับของปัญหา</t>
  </si>
  <si>
    <t>ไม่มี</t>
  </si>
  <si>
    <t>ปัญหา</t>
  </si>
  <si>
    <t>มากที่สุด</t>
  </si>
  <si>
    <t>มาก</t>
  </si>
  <si>
    <t>ค่อนข้างมาก</t>
  </si>
  <si>
    <t>ค่อนข้างน้อย</t>
  </si>
  <si>
    <t>น้อย</t>
  </si>
  <si>
    <t xml:space="preserve">   เพศ</t>
  </si>
  <si>
    <t>-</t>
  </si>
  <si>
    <t xml:space="preserve">       ชาย</t>
  </si>
  <si>
    <t xml:space="preserve">       หญิง</t>
  </si>
  <si>
    <t xml:space="preserve">   อายุ</t>
  </si>
  <si>
    <t xml:space="preserve">       18 - 19 ปี</t>
  </si>
  <si>
    <t xml:space="preserve">       20 - 29 ปี</t>
  </si>
  <si>
    <t xml:space="preserve">       30 - 39 ปี</t>
  </si>
  <si>
    <t xml:space="preserve">       40 - 49 ปี</t>
  </si>
  <si>
    <t xml:space="preserve">       50 - 59 ปี</t>
  </si>
  <si>
    <t xml:space="preserve">       60  ปีขึ้นไป</t>
  </si>
  <si>
    <t xml:space="preserve">   ระดับการศึกษา</t>
  </si>
  <si>
    <t xml:space="preserve">       ไม่มีการศึกษา     </t>
  </si>
  <si>
    <t xml:space="preserve">       ประถมศึกษา       </t>
  </si>
  <si>
    <t xml:space="preserve">       มัธยมศึกษาตอนต้น     </t>
  </si>
  <si>
    <t xml:space="preserve">       มัธยมศึกษาตอนปลาย       </t>
  </si>
  <si>
    <t xml:space="preserve">       ปวช.     </t>
  </si>
  <si>
    <t xml:space="preserve">       ปวส./ปวท./อนุปริญญา</t>
  </si>
  <si>
    <t xml:space="preserve">       ปริญญาตรี</t>
  </si>
  <si>
    <t xml:space="preserve">   สถานภาพการทำงาน</t>
  </si>
  <si>
    <t xml:space="preserve">       ข้าราชการ พนักงาน ลูกจ้างของรัฐ/พนักงานรัฐวิสาหกิจ</t>
  </si>
  <si>
    <t xml:space="preserve">       พนักงาน ลูกจ้างเอกชน</t>
  </si>
  <si>
    <t xml:space="preserve">       ค้าขาย/ประกอบธุรกิจส่วนตัว</t>
  </si>
  <si>
    <t xml:space="preserve">       เกษตรกร</t>
  </si>
  <si>
    <t xml:space="preserve">       รับจ้างทั่วไป</t>
  </si>
  <si>
    <t xml:space="preserve">       กรรมกร</t>
  </si>
  <si>
    <t xml:space="preserve">       ขับรถรับจ้าง (มอเตอร์ไซด์รับจ้าง รถตู้ แท็กซี่ รถบรรทุก)</t>
  </si>
  <si>
    <t xml:space="preserve">       นักเรียน/นักศึกษา</t>
  </si>
  <si>
    <t xml:space="preserve">       พ่อบ้าน/แม่บ้าน (อยู่บ้านเฉยๆ)</t>
  </si>
  <si>
    <t xml:space="preserve">       ว่างงาน / ไม่มีงานทำ</t>
  </si>
  <si>
    <t xml:space="preserve">       อื่น ๆ ข้าราชการบำนาญ/แม่บ้าน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</si>
</sst>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0"/>
      <name val="Arial"/>
    </font>
    <font>
      <sz val="15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0" applyFont="1"/>
    <xf numFmtId="187" fontId="4" fillId="0" borderId="0" xfId="0" applyNumberFormat="1" applyFont="1"/>
    <xf numFmtId="0" fontId="2" fillId="0" borderId="0" xfId="1" applyFont="1" applyAlignment="1"/>
    <xf numFmtId="0" fontId="3" fillId="0" borderId="0" xfId="1" applyFont="1"/>
    <xf numFmtId="0" fontId="5" fillId="2" borderId="1" xfId="1" applyFont="1" applyFill="1" applyBorder="1" applyAlignment="1">
      <alignment horizontal="center" vertical="center"/>
    </xf>
    <xf numFmtId="187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187" fontId="5" fillId="2" borderId="6" xfId="1" applyNumberFormat="1" applyFont="1" applyFill="1" applyBorder="1" applyAlignment="1">
      <alignment horizontal="center" vertical="center"/>
    </xf>
    <xf numFmtId="187" fontId="5" fillId="2" borderId="2" xfId="1" applyNumberFormat="1" applyFont="1" applyFill="1" applyBorder="1" applyAlignment="1">
      <alignment horizontal="center" vertical="center"/>
    </xf>
    <xf numFmtId="187" fontId="5" fillId="2" borderId="8" xfId="1" applyNumberFormat="1" applyFont="1" applyFill="1" applyBorder="1" applyAlignment="1">
      <alignment horizontal="center" vertical="center"/>
    </xf>
    <xf numFmtId="187" fontId="5" fillId="2" borderId="9" xfId="1" applyNumberFormat="1" applyFont="1" applyFill="1" applyBorder="1" applyAlignment="1">
      <alignment horizontal="center" vertical="center"/>
    </xf>
    <xf numFmtId="187" fontId="5" fillId="2" borderId="10" xfId="1" applyNumberFormat="1" applyFont="1" applyFill="1" applyBorder="1" applyAlignment="1">
      <alignment horizontal="center" vertical="center"/>
    </xf>
    <xf numFmtId="187" fontId="5" fillId="2" borderId="3" xfId="1" applyNumberFormat="1" applyFont="1" applyFill="1" applyBorder="1" applyAlignment="1">
      <alignment horizontal="center"/>
    </xf>
    <xf numFmtId="187" fontId="5" fillId="0" borderId="0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/>
    </xf>
    <xf numFmtId="187" fontId="5" fillId="2" borderId="12" xfId="1" applyNumberFormat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187" fontId="5" fillId="2" borderId="13" xfId="1" applyNumberFormat="1" applyFont="1" applyFill="1" applyBorder="1" applyAlignment="1">
      <alignment horizontal="center"/>
    </xf>
    <xf numFmtId="0" fontId="2" fillId="0" borderId="1" xfId="1" applyFont="1" applyBorder="1" applyAlignment="1">
      <alignment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1" applyFont="1" applyBorder="1" applyAlignment="1">
      <alignment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87" fontId="7" fillId="0" borderId="5" xfId="0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indent="3"/>
    </xf>
    <xf numFmtId="187" fontId="3" fillId="0" borderId="12" xfId="1" applyNumberFormat="1" applyFont="1" applyBorder="1" applyAlignment="1">
      <alignment horizontal="center" vertical="center"/>
    </xf>
    <xf numFmtId="187" fontId="7" fillId="0" borderId="12" xfId="0" applyNumberFormat="1" applyFont="1" applyBorder="1" applyAlignment="1">
      <alignment horizontal="center" vertical="center"/>
    </xf>
    <xf numFmtId="187" fontId="3" fillId="0" borderId="13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114300</xdr:rowOff>
    </xdr:from>
    <xdr:to>
      <xdr:col>9</xdr:col>
      <xdr:colOff>9525</xdr:colOff>
      <xdr:row>42</xdr:row>
      <xdr:rowOff>117474</xdr:rowOff>
    </xdr:to>
    <xdr:cxnSp macro="">
      <xdr:nvCxnSpPr>
        <xdr:cNvPr id="4" name="AutoShape 1"/>
        <xdr:cNvCxnSpPr>
          <a:cxnSpLocks noChangeShapeType="1"/>
        </xdr:cNvCxnSpPr>
      </xdr:nvCxnSpPr>
      <xdr:spPr bwMode="auto">
        <a:xfrm flipV="1">
          <a:off x="0" y="10610850"/>
          <a:ext cx="7391400" cy="3174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1</xdr:col>
      <xdr:colOff>115358</xdr:colOff>
      <xdr:row>42</xdr:row>
      <xdr:rowOff>155571</xdr:rowOff>
    </xdr:from>
    <xdr:ext cx="1561042" cy="310726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449108" y="10652121"/>
          <a:ext cx="1561042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2968603</xdr:colOff>
      <xdr:row>42</xdr:row>
      <xdr:rowOff>157686</xdr:rowOff>
    </xdr:from>
    <xdr:to>
      <xdr:col>1</xdr:col>
      <xdr:colOff>149203</xdr:colOff>
      <xdr:row>43</xdr:row>
      <xdr:rowOff>195786</xdr:rowOff>
    </xdr:to>
    <xdr:pic>
      <xdr:nvPicPr>
        <xdr:cNvPr id="6" name="รูปภาพ 5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2968603" y="10654236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42</xdr:row>
      <xdr:rowOff>152400</xdr:rowOff>
    </xdr:from>
    <xdr:to>
      <xdr:col>5</xdr:col>
      <xdr:colOff>19050</xdr:colOff>
      <xdr:row>43</xdr:row>
      <xdr:rowOff>190500</xdr:rowOff>
    </xdr:to>
    <xdr:pic>
      <xdr:nvPicPr>
        <xdr:cNvPr id="7" name="รูปภาพ 6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0648950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 t="str">
            <v>มากที่สุด</v>
          </cell>
          <cell r="E7" t="str">
            <v>มาก</v>
          </cell>
          <cell r="F7" t="str">
            <v>ค่อนข้างมาก</v>
          </cell>
          <cell r="G7" t="str">
            <v>ค่อนข้างน้อย</v>
          </cell>
          <cell r="H7" t="str">
            <v>น้อย</v>
          </cell>
        </row>
        <row r="8">
          <cell r="D8" t="str">
            <v>-</v>
          </cell>
          <cell r="E8">
            <v>0.1</v>
          </cell>
          <cell r="F8">
            <v>1</v>
          </cell>
          <cell r="G8">
            <v>3.8</v>
          </cell>
          <cell r="H8">
            <v>1.1000000000000001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I47" sqref="I47"/>
    </sheetView>
  </sheetViews>
  <sheetFormatPr defaultRowHeight="18.75" x14ac:dyDescent="0.25"/>
  <cols>
    <col min="1" max="1" width="43.75" style="3" customWidth="1"/>
    <col min="2" max="2" width="5.75" style="3" customWidth="1"/>
    <col min="3" max="3" width="6" style="3" customWidth="1"/>
    <col min="4" max="4" width="6.375" style="3" customWidth="1"/>
    <col min="5" max="5" width="5.5" style="3" customWidth="1"/>
    <col min="6" max="7" width="9" style="3"/>
    <col min="8" max="8" width="5.5" style="3" customWidth="1"/>
    <col min="9" max="10" width="6" style="3" customWidth="1"/>
    <col min="11" max="13" width="9" style="4"/>
    <col min="14" max="16384" width="9" style="3"/>
  </cols>
  <sheetData>
    <row r="1" spans="1:14" ht="23.25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4" ht="21" customHeight="1" x14ac:dyDescent="0.5500000000000000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4" ht="6" customHeight="1" x14ac:dyDescent="0.55000000000000004">
      <c r="A3" s="6"/>
      <c r="B3" s="2"/>
      <c r="C3" s="2"/>
      <c r="D3" s="2"/>
      <c r="E3" s="2"/>
      <c r="F3" s="2"/>
      <c r="G3" s="2"/>
      <c r="H3" s="2"/>
      <c r="I3" s="2"/>
      <c r="J3" s="2"/>
    </row>
    <row r="4" spans="1:14" ht="21.75" x14ac:dyDescent="0.45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10"/>
      <c r="J4" s="11"/>
    </row>
    <row r="5" spans="1:14" ht="21" customHeight="1" x14ac:dyDescent="0.45">
      <c r="A5" s="12"/>
      <c r="B5" s="13"/>
      <c r="C5" s="14" t="s">
        <v>5</v>
      </c>
      <c r="D5" s="15"/>
      <c r="E5" s="15"/>
      <c r="F5" s="15"/>
      <c r="G5" s="15"/>
      <c r="H5" s="15"/>
      <c r="I5" s="15"/>
      <c r="J5" s="11"/>
    </row>
    <row r="6" spans="1:14" ht="21.75" x14ac:dyDescent="0.45">
      <c r="A6" s="12"/>
      <c r="B6" s="16"/>
      <c r="C6" s="17" t="s">
        <v>6</v>
      </c>
      <c r="D6" s="18" t="s">
        <v>7</v>
      </c>
      <c r="E6" s="19"/>
      <c r="F6" s="19"/>
      <c r="G6" s="19"/>
      <c r="H6" s="20"/>
      <c r="I6" s="21" t="s">
        <v>8</v>
      </c>
      <c r="J6" s="22"/>
    </row>
    <row r="7" spans="1:14" ht="21.75" x14ac:dyDescent="0.45">
      <c r="A7" s="23"/>
      <c r="B7" s="16"/>
      <c r="C7" s="24" t="s">
        <v>9</v>
      </c>
      <c r="D7" s="25" t="s">
        <v>10</v>
      </c>
      <c r="E7" s="17" t="s">
        <v>11</v>
      </c>
      <c r="F7" s="17" t="s">
        <v>12</v>
      </c>
      <c r="G7" s="17" t="s">
        <v>13</v>
      </c>
      <c r="H7" s="17" t="s">
        <v>14</v>
      </c>
      <c r="I7" s="26" t="s">
        <v>9</v>
      </c>
      <c r="J7" s="22"/>
    </row>
    <row r="8" spans="1:14" s="33" customFormat="1" ht="23.1" customHeight="1" x14ac:dyDescent="0.2">
      <c r="A8" s="27" t="s">
        <v>15</v>
      </c>
      <c r="B8" s="28">
        <f>SUM(C8,I8)</f>
        <v>100</v>
      </c>
      <c r="C8" s="29">
        <f>SUM(D8:H8)</f>
        <v>6</v>
      </c>
      <c r="D8" s="28" t="s">
        <v>16</v>
      </c>
      <c r="E8" s="28">
        <v>0.1</v>
      </c>
      <c r="F8" s="28">
        <v>1</v>
      </c>
      <c r="G8" s="28">
        <v>3.8</v>
      </c>
      <c r="H8" s="28">
        <v>1.1000000000000001</v>
      </c>
      <c r="I8" s="30">
        <f>100-C8</f>
        <v>94</v>
      </c>
      <c r="J8" s="31"/>
      <c r="K8" s="32"/>
      <c r="L8" s="32"/>
      <c r="M8" s="32"/>
      <c r="N8" s="32"/>
    </row>
    <row r="9" spans="1:14" s="33" customFormat="1" ht="21" customHeight="1" x14ac:dyDescent="0.2">
      <c r="A9" s="34" t="s">
        <v>17</v>
      </c>
      <c r="B9" s="35">
        <f t="shared" ref="B9:B39" si="0">SUM(C9,I9)</f>
        <v>100</v>
      </c>
      <c r="C9" s="35">
        <f>SUM(D9:H9)</f>
        <v>6.65</v>
      </c>
      <c r="D9" s="35" t="s">
        <v>16</v>
      </c>
      <c r="E9" s="35">
        <v>0.25</v>
      </c>
      <c r="F9" s="35">
        <v>1.2</v>
      </c>
      <c r="G9" s="35">
        <v>3.5</v>
      </c>
      <c r="H9" s="35">
        <v>1.7</v>
      </c>
      <c r="I9" s="36">
        <f>100-C9</f>
        <v>93.35</v>
      </c>
      <c r="J9" s="37"/>
      <c r="K9" s="32"/>
      <c r="L9" s="32"/>
      <c r="M9" s="32"/>
    </row>
    <row r="10" spans="1:14" s="33" customFormat="1" ht="21" customHeight="1" x14ac:dyDescent="0.2">
      <c r="A10" s="34" t="s">
        <v>18</v>
      </c>
      <c r="B10" s="35">
        <f t="shared" si="0"/>
        <v>100</v>
      </c>
      <c r="C10" s="35">
        <f t="shared" ref="C10:C39" si="1">SUM(D10:H10)</f>
        <v>5.3999999999999995</v>
      </c>
      <c r="D10" s="35" t="s">
        <v>16</v>
      </c>
      <c r="E10" s="35" t="s">
        <v>16</v>
      </c>
      <c r="F10" s="35">
        <v>0.8</v>
      </c>
      <c r="G10" s="35">
        <v>4.0999999999999996</v>
      </c>
      <c r="H10" s="35">
        <v>0.5</v>
      </c>
      <c r="I10" s="36">
        <f>100-C10</f>
        <v>94.6</v>
      </c>
      <c r="J10" s="37"/>
      <c r="K10" s="32"/>
      <c r="L10" s="32"/>
      <c r="M10" s="32"/>
    </row>
    <row r="11" spans="1:14" s="33" customFormat="1" ht="9.9499999999999993" customHeight="1" x14ac:dyDescent="0.2">
      <c r="A11" s="34"/>
      <c r="B11" s="29"/>
      <c r="C11" s="35"/>
      <c r="D11" s="29"/>
      <c r="E11" s="35"/>
      <c r="F11" s="35"/>
      <c r="G11" s="35"/>
      <c r="H11" s="35"/>
      <c r="I11" s="36"/>
      <c r="J11" s="37"/>
      <c r="K11" s="32"/>
      <c r="L11" s="32"/>
      <c r="M11" s="32"/>
    </row>
    <row r="12" spans="1:14" s="33" customFormat="1" ht="23.1" customHeight="1" x14ac:dyDescent="0.2">
      <c r="A12" s="38" t="s">
        <v>19</v>
      </c>
      <c r="B12" s="29">
        <f t="shared" si="0"/>
        <v>100</v>
      </c>
      <c r="C12" s="29">
        <v>6</v>
      </c>
      <c r="D12" s="29" t="s">
        <v>16</v>
      </c>
      <c r="E12" s="29">
        <v>0.1</v>
      </c>
      <c r="F12" s="29">
        <v>1</v>
      </c>
      <c r="G12" s="29">
        <v>3.8</v>
      </c>
      <c r="H12" s="29">
        <v>1.1000000000000001</v>
      </c>
      <c r="I12" s="30">
        <f>100-C12</f>
        <v>94</v>
      </c>
      <c r="J12" s="31"/>
      <c r="K12" s="32"/>
      <c r="L12" s="32"/>
      <c r="M12" s="32"/>
    </row>
    <row r="13" spans="1:14" s="33" customFormat="1" ht="21" customHeight="1" x14ac:dyDescent="0.2">
      <c r="A13" s="34" t="s">
        <v>20</v>
      </c>
      <c r="B13" s="35">
        <f t="shared" si="0"/>
        <v>0</v>
      </c>
      <c r="C13" s="35" t="s">
        <v>16</v>
      </c>
      <c r="D13" s="35" t="s">
        <v>16</v>
      </c>
      <c r="E13" s="35" t="s">
        <v>16</v>
      </c>
      <c r="F13" s="35" t="s">
        <v>16</v>
      </c>
      <c r="G13" s="35" t="s">
        <v>16</v>
      </c>
      <c r="H13" s="35" t="s">
        <v>16</v>
      </c>
      <c r="I13" s="30" t="s">
        <v>16</v>
      </c>
      <c r="J13" s="31"/>
      <c r="K13" s="32"/>
      <c r="L13" s="32"/>
      <c r="M13" s="32"/>
    </row>
    <row r="14" spans="1:14" s="33" customFormat="1" ht="21" customHeight="1" x14ac:dyDescent="0.2">
      <c r="A14" s="34" t="s">
        <v>21</v>
      </c>
      <c r="B14" s="35">
        <f t="shared" si="0"/>
        <v>100</v>
      </c>
      <c r="C14" s="35">
        <v>12</v>
      </c>
      <c r="D14" s="35" t="s">
        <v>16</v>
      </c>
      <c r="E14" s="35" t="s">
        <v>16</v>
      </c>
      <c r="F14" s="35">
        <v>2</v>
      </c>
      <c r="G14" s="35">
        <v>10</v>
      </c>
      <c r="H14" s="35" t="s">
        <v>16</v>
      </c>
      <c r="I14" s="30">
        <f t="shared" ref="I14:I18" si="2">100-C14</f>
        <v>88</v>
      </c>
      <c r="J14" s="31"/>
      <c r="K14" s="32"/>
      <c r="L14" s="32"/>
      <c r="M14" s="32"/>
    </row>
    <row r="15" spans="1:14" s="33" customFormat="1" ht="21" customHeight="1" x14ac:dyDescent="0.2">
      <c r="A15" s="34" t="s">
        <v>22</v>
      </c>
      <c r="B15" s="35">
        <f t="shared" si="0"/>
        <v>100</v>
      </c>
      <c r="C15" s="35">
        <v>9.8000000000000007</v>
      </c>
      <c r="D15" s="35" t="s">
        <v>16</v>
      </c>
      <c r="E15" s="35" t="s">
        <v>16</v>
      </c>
      <c r="F15" s="35">
        <v>2.44</v>
      </c>
      <c r="G15" s="35">
        <v>5.69</v>
      </c>
      <c r="H15" s="35">
        <v>1.7</v>
      </c>
      <c r="I15" s="30">
        <f t="shared" si="2"/>
        <v>90.2</v>
      </c>
      <c r="J15" s="31"/>
      <c r="K15" s="32"/>
      <c r="L15" s="32"/>
      <c r="M15" s="32"/>
    </row>
    <row r="16" spans="1:14" s="33" customFormat="1" ht="21" customHeight="1" x14ac:dyDescent="0.2">
      <c r="A16" s="34" t="s">
        <v>23</v>
      </c>
      <c r="B16" s="35">
        <f t="shared" si="0"/>
        <v>100</v>
      </c>
      <c r="C16" s="35">
        <v>7</v>
      </c>
      <c r="D16" s="35" t="s">
        <v>16</v>
      </c>
      <c r="E16" s="35">
        <v>0.3</v>
      </c>
      <c r="F16" s="35">
        <v>0.8</v>
      </c>
      <c r="G16" s="35">
        <v>3.9</v>
      </c>
      <c r="H16" s="35">
        <v>2</v>
      </c>
      <c r="I16" s="30">
        <f t="shared" si="2"/>
        <v>93</v>
      </c>
      <c r="J16" s="31"/>
      <c r="K16" s="32"/>
      <c r="L16" s="32"/>
      <c r="M16" s="32"/>
    </row>
    <row r="17" spans="1:13" s="33" customFormat="1" ht="21" customHeight="1" x14ac:dyDescent="0.2">
      <c r="A17" s="39" t="s">
        <v>24</v>
      </c>
      <c r="B17" s="35">
        <f t="shared" si="0"/>
        <v>100</v>
      </c>
      <c r="C17" s="35">
        <v>4.4000000000000004</v>
      </c>
      <c r="D17" s="35" t="s">
        <v>16</v>
      </c>
      <c r="E17" s="35" t="s">
        <v>16</v>
      </c>
      <c r="F17" s="35">
        <v>0.8</v>
      </c>
      <c r="G17" s="35">
        <v>2.8</v>
      </c>
      <c r="H17" s="35">
        <v>0.8</v>
      </c>
      <c r="I17" s="30">
        <f t="shared" si="2"/>
        <v>95.6</v>
      </c>
      <c r="J17" s="31"/>
      <c r="K17" s="32"/>
      <c r="L17" s="32"/>
      <c r="M17" s="32"/>
    </row>
    <row r="18" spans="1:13" s="33" customFormat="1" ht="21" customHeight="1" x14ac:dyDescent="0.2">
      <c r="A18" s="34" t="s">
        <v>25</v>
      </c>
      <c r="B18" s="35">
        <f t="shared" si="0"/>
        <v>100</v>
      </c>
      <c r="C18" s="35">
        <v>0.9</v>
      </c>
      <c r="D18" s="35" t="s">
        <v>16</v>
      </c>
      <c r="E18" s="35" t="s">
        <v>16</v>
      </c>
      <c r="F18" s="35" t="s">
        <v>16</v>
      </c>
      <c r="G18" s="35">
        <v>0.9</v>
      </c>
      <c r="H18" s="35" t="s">
        <v>16</v>
      </c>
      <c r="I18" s="30">
        <f t="shared" si="2"/>
        <v>99.1</v>
      </c>
      <c r="J18" s="31"/>
      <c r="K18" s="32"/>
      <c r="L18" s="32"/>
      <c r="M18" s="32"/>
    </row>
    <row r="19" spans="1:13" s="33" customFormat="1" ht="9.9499999999999993" customHeight="1" x14ac:dyDescent="0.2">
      <c r="A19" s="34"/>
      <c r="B19" s="29"/>
      <c r="C19" s="35"/>
      <c r="D19" s="29"/>
      <c r="E19" s="35"/>
      <c r="F19" s="35"/>
      <c r="G19" s="35"/>
      <c r="H19" s="35"/>
      <c r="I19" s="36"/>
      <c r="J19" s="37"/>
      <c r="K19" s="32"/>
      <c r="L19" s="32"/>
      <c r="M19" s="32"/>
    </row>
    <row r="20" spans="1:13" s="33" customFormat="1" ht="23.1" customHeight="1" x14ac:dyDescent="0.2">
      <c r="A20" s="38" t="s">
        <v>26</v>
      </c>
      <c r="B20" s="29">
        <f t="shared" si="0"/>
        <v>100</v>
      </c>
      <c r="C20" s="29">
        <v>6</v>
      </c>
      <c r="D20" s="29" t="s">
        <v>16</v>
      </c>
      <c r="E20" s="29">
        <v>0.1</v>
      </c>
      <c r="F20" s="29">
        <v>1</v>
      </c>
      <c r="G20" s="29">
        <v>3.8</v>
      </c>
      <c r="H20" s="29">
        <v>1.1000000000000001</v>
      </c>
      <c r="I20" s="30">
        <f>100-C20</f>
        <v>94</v>
      </c>
      <c r="J20" s="31"/>
      <c r="K20" s="32"/>
      <c r="L20" s="32"/>
      <c r="M20" s="32"/>
    </row>
    <row r="21" spans="1:13" s="33" customFormat="1" ht="21" customHeight="1" x14ac:dyDescent="0.2">
      <c r="A21" s="40" t="s">
        <v>27</v>
      </c>
      <c r="B21" s="35">
        <f t="shared" si="0"/>
        <v>100</v>
      </c>
      <c r="C21" s="35">
        <v>2.9</v>
      </c>
      <c r="D21" s="35" t="s">
        <v>16</v>
      </c>
      <c r="E21" s="35" t="s">
        <v>16</v>
      </c>
      <c r="F21" s="35" t="s">
        <v>16</v>
      </c>
      <c r="G21" s="35">
        <v>2.9</v>
      </c>
      <c r="H21" s="35" t="s">
        <v>16</v>
      </c>
      <c r="I21" s="36">
        <f>100-C21</f>
        <v>97.1</v>
      </c>
      <c r="J21" s="37"/>
      <c r="K21" s="32"/>
      <c r="L21" s="32"/>
      <c r="M21" s="32"/>
    </row>
    <row r="22" spans="1:13" s="33" customFormat="1" ht="21" customHeight="1" x14ac:dyDescent="0.2">
      <c r="A22" s="40" t="s">
        <v>28</v>
      </c>
      <c r="B22" s="35">
        <f t="shared" si="0"/>
        <v>100</v>
      </c>
      <c r="C22" s="35">
        <v>5.2</v>
      </c>
      <c r="D22" s="35" t="s">
        <v>16</v>
      </c>
      <c r="E22" s="35">
        <v>0.2</v>
      </c>
      <c r="F22" s="35">
        <v>0.8</v>
      </c>
      <c r="G22" s="35">
        <v>3.1</v>
      </c>
      <c r="H22" s="35">
        <v>1.1000000000000001</v>
      </c>
      <c r="I22" s="36">
        <f t="shared" ref="I22:I27" si="3">100-C22</f>
        <v>94.8</v>
      </c>
      <c r="J22" s="37"/>
      <c r="K22" s="32"/>
      <c r="L22" s="32"/>
      <c r="M22" s="32"/>
    </row>
    <row r="23" spans="1:13" s="33" customFormat="1" ht="21" customHeight="1" x14ac:dyDescent="0.2">
      <c r="A23" s="40" t="s">
        <v>29</v>
      </c>
      <c r="B23" s="35">
        <f t="shared" si="0"/>
        <v>100</v>
      </c>
      <c r="C23" s="35">
        <v>7.8</v>
      </c>
      <c r="D23" s="35" t="s">
        <v>16</v>
      </c>
      <c r="E23" s="35" t="s">
        <v>16</v>
      </c>
      <c r="F23" s="35">
        <v>0.9</v>
      </c>
      <c r="G23" s="35">
        <v>4.3</v>
      </c>
      <c r="H23" s="35">
        <v>2.6</v>
      </c>
      <c r="I23" s="36">
        <f t="shared" si="3"/>
        <v>92.2</v>
      </c>
      <c r="J23" s="37"/>
      <c r="K23" s="32"/>
      <c r="L23" s="32"/>
      <c r="M23" s="32"/>
    </row>
    <row r="24" spans="1:13" s="33" customFormat="1" ht="21" customHeight="1" x14ac:dyDescent="0.2">
      <c r="A24" s="40" t="s">
        <v>30</v>
      </c>
      <c r="B24" s="35">
        <f t="shared" si="0"/>
        <v>100</v>
      </c>
      <c r="C24" s="35">
        <v>8.8000000000000007</v>
      </c>
      <c r="D24" s="35" t="s">
        <v>16</v>
      </c>
      <c r="E24" s="35" t="s">
        <v>16</v>
      </c>
      <c r="F24" s="35">
        <v>2.2000000000000002</v>
      </c>
      <c r="G24" s="35">
        <v>5.5</v>
      </c>
      <c r="H24" s="35">
        <v>1.1000000000000001</v>
      </c>
      <c r="I24" s="36">
        <f t="shared" si="3"/>
        <v>91.2</v>
      </c>
      <c r="J24" s="37"/>
      <c r="K24" s="32"/>
      <c r="L24" s="32"/>
      <c r="M24" s="32"/>
    </row>
    <row r="25" spans="1:13" s="33" customFormat="1" ht="21" customHeight="1" x14ac:dyDescent="0.2">
      <c r="A25" s="40" t="s">
        <v>31</v>
      </c>
      <c r="B25" s="35">
        <f t="shared" si="0"/>
        <v>100</v>
      </c>
      <c r="C25" s="35">
        <v>6.3</v>
      </c>
      <c r="D25" s="35" t="s">
        <v>16</v>
      </c>
      <c r="E25" s="35" t="s">
        <v>16</v>
      </c>
      <c r="F25" s="35" t="s">
        <v>16</v>
      </c>
      <c r="G25" s="35">
        <v>6.3</v>
      </c>
      <c r="H25" s="35" t="s">
        <v>16</v>
      </c>
      <c r="I25" s="36">
        <f t="shared" si="3"/>
        <v>93.7</v>
      </c>
      <c r="J25" s="37"/>
      <c r="K25" s="32"/>
      <c r="L25" s="32"/>
      <c r="M25" s="32"/>
    </row>
    <row r="26" spans="1:13" s="33" customFormat="1" ht="21" customHeight="1" x14ac:dyDescent="0.2">
      <c r="A26" s="40" t="s">
        <v>32</v>
      </c>
      <c r="B26" s="35">
        <f t="shared" si="0"/>
        <v>100</v>
      </c>
      <c r="C26" s="35">
        <v>5.6</v>
      </c>
      <c r="D26" s="35" t="s">
        <v>16</v>
      </c>
      <c r="E26" s="35" t="s">
        <v>16</v>
      </c>
      <c r="F26" s="35" t="s">
        <v>16</v>
      </c>
      <c r="G26" s="35">
        <v>5.6</v>
      </c>
      <c r="H26" s="35" t="s">
        <v>16</v>
      </c>
      <c r="I26" s="36">
        <f t="shared" si="3"/>
        <v>94.4</v>
      </c>
      <c r="J26" s="37"/>
      <c r="K26" s="32"/>
      <c r="L26" s="32"/>
      <c r="M26" s="32"/>
    </row>
    <row r="27" spans="1:13" s="33" customFormat="1" ht="21" customHeight="1" x14ac:dyDescent="0.2">
      <c r="A27" s="40" t="s">
        <v>33</v>
      </c>
      <c r="B27" s="35">
        <f t="shared" si="0"/>
        <v>100</v>
      </c>
      <c r="C27" s="35">
        <v>6.7</v>
      </c>
      <c r="D27" s="35" t="s">
        <v>16</v>
      </c>
      <c r="E27" s="35" t="s">
        <v>16</v>
      </c>
      <c r="F27" s="35">
        <v>3.25</v>
      </c>
      <c r="G27" s="35">
        <v>3.4</v>
      </c>
      <c r="H27" s="35" t="s">
        <v>16</v>
      </c>
      <c r="I27" s="36">
        <f t="shared" si="3"/>
        <v>93.3</v>
      </c>
      <c r="J27" s="37"/>
      <c r="K27" s="32"/>
      <c r="L27" s="32"/>
      <c r="M27" s="32"/>
    </row>
    <row r="28" spans="1:13" s="33" customFormat="1" ht="9.9499999999999993" customHeight="1" x14ac:dyDescent="0.2">
      <c r="A28" s="41"/>
      <c r="B28" s="29"/>
      <c r="C28" s="35"/>
      <c r="D28" s="29"/>
      <c r="E28" s="35"/>
      <c r="F28" s="35"/>
      <c r="G28" s="35"/>
      <c r="H28" s="35"/>
      <c r="I28" s="36"/>
      <c r="J28" s="37"/>
      <c r="K28" s="32"/>
      <c r="L28" s="32"/>
      <c r="M28" s="32"/>
    </row>
    <row r="29" spans="1:13" s="33" customFormat="1" ht="23.1" customHeight="1" x14ac:dyDescent="0.2">
      <c r="A29" s="38" t="s">
        <v>34</v>
      </c>
      <c r="B29" s="29">
        <f t="shared" si="0"/>
        <v>100</v>
      </c>
      <c r="C29" s="29">
        <v>6</v>
      </c>
      <c r="D29" s="29" t="s">
        <v>16</v>
      </c>
      <c r="E29" s="29">
        <v>0.1</v>
      </c>
      <c r="F29" s="29">
        <v>1</v>
      </c>
      <c r="G29" s="29">
        <v>3.8</v>
      </c>
      <c r="H29" s="29">
        <v>1.1000000000000001</v>
      </c>
      <c r="I29" s="30">
        <f>100-C29</f>
        <v>94</v>
      </c>
      <c r="J29" s="31"/>
      <c r="K29" s="32"/>
      <c r="L29" s="32"/>
      <c r="M29" s="32"/>
    </row>
    <row r="30" spans="1:13" s="33" customFormat="1" ht="21" customHeight="1" x14ac:dyDescent="0.2">
      <c r="A30" s="40" t="s">
        <v>35</v>
      </c>
      <c r="B30" s="35">
        <f t="shared" si="0"/>
        <v>100</v>
      </c>
      <c r="C30" s="35">
        <v>2.4</v>
      </c>
      <c r="D30" s="35" t="s">
        <v>16</v>
      </c>
      <c r="E30" s="35" t="s">
        <v>16</v>
      </c>
      <c r="F30" s="35" t="s">
        <v>16</v>
      </c>
      <c r="G30" s="42">
        <v>2.4</v>
      </c>
      <c r="H30" s="42" t="s">
        <v>16</v>
      </c>
      <c r="I30" s="36">
        <f>100-C30</f>
        <v>97.6</v>
      </c>
      <c r="J30" s="37"/>
      <c r="K30" s="32"/>
      <c r="L30" s="32"/>
      <c r="M30" s="32"/>
    </row>
    <row r="31" spans="1:13" s="33" customFormat="1" ht="21" customHeight="1" x14ac:dyDescent="0.2">
      <c r="A31" s="40" t="s">
        <v>36</v>
      </c>
      <c r="B31" s="35">
        <f t="shared" si="0"/>
        <v>100</v>
      </c>
      <c r="C31" s="35">
        <v>8.6999999999999993</v>
      </c>
      <c r="D31" s="42" t="s">
        <v>16</v>
      </c>
      <c r="E31" s="42" t="s">
        <v>16</v>
      </c>
      <c r="F31" s="42" t="s">
        <v>16</v>
      </c>
      <c r="G31" s="35">
        <v>7.8</v>
      </c>
      <c r="H31" s="42" t="s">
        <v>16</v>
      </c>
      <c r="I31" s="36">
        <f t="shared" ref="I31:I39" si="4">100-C31</f>
        <v>91.3</v>
      </c>
      <c r="J31" s="37"/>
      <c r="K31" s="32"/>
      <c r="L31" s="32"/>
      <c r="M31" s="32"/>
    </row>
    <row r="32" spans="1:13" s="33" customFormat="1" ht="21" customHeight="1" x14ac:dyDescent="0.2">
      <c r="A32" s="40" t="s">
        <v>37</v>
      </c>
      <c r="B32" s="35">
        <f t="shared" si="0"/>
        <v>100</v>
      </c>
      <c r="C32" s="35">
        <v>2</v>
      </c>
      <c r="D32" s="42" t="s">
        <v>16</v>
      </c>
      <c r="E32" s="42" t="s">
        <v>16</v>
      </c>
      <c r="F32" s="42" t="s">
        <v>16</v>
      </c>
      <c r="G32" s="42">
        <v>1</v>
      </c>
      <c r="H32" s="42">
        <v>1</v>
      </c>
      <c r="I32" s="36">
        <f t="shared" si="4"/>
        <v>98</v>
      </c>
      <c r="J32" s="37"/>
      <c r="K32" s="32"/>
      <c r="L32" s="32"/>
      <c r="M32" s="32"/>
    </row>
    <row r="33" spans="1:13" s="33" customFormat="1" ht="21" customHeight="1" x14ac:dyDescent="0.2">
      <c r="A33" s="40" t="s">
        <v>38</v>
      </c>
      <c r="B33" s="35">
        <f t="shared" si="0"/>
        <v>100</v>
      </c>
      <c r="C33" s="35">
        <v>7.6</v>
      </c>
      <c r="D33" s="35" t="s">
        <v>16</v>
      </c>
      <c r="E33" s="35">
        <v>0.2</v>
      </c>
      <c r="F33" s="35">
        <v>1.2</v>
      </c>
      <c r="G33" s="42">
        <v>5.0999999999999996</v>
      </c>
      <c r="H33" s="42">
        <v>1.1000000000000001</v>
      </c>
      <c r="I33" s="36">
        <f t="shared" si="4"/>
        <v>92.4</v>
      </c>
      <c r="J33" s="37"/>
      <c r="K33" s="32"/>
      <c r="L33" s="32"/>
      <c r="M33" s="32"/>
    </row>
    <row r="34" spans="1:13" s="33" customFormat="1" ht="21" customHeight="1" x14ac:dyDescent="0.2">
      <c r="A34" s="40" t="s">
        <v>39</v>
      </c>
      <c r="B34" s="35">
        <f t="shared" si="0"/>
        <v>100</v>
      </c>
      <c r="C34" s="35">
        <v>6.9</v>
      </c>
      <c r="D34" s="42" t="s">
        <v>16</v>
      </c>
      <c r="E34" s="42" t="s">
        <v>16</v>
      </c>
      <c r="F34" s="42">
        <v>1.7</v>
      </c>
      <c r="G34" s="42">
        <v>1.7</v>
      </c>
      <c r="H34" s="42">
        <v>3.5</v>
      </c>
      <c r="I34" s="36">
        <f t="shared" si="4"/>
        <v>93.1</v>
      </c>
      <c r="J34" s="37"/>
      <c r="K34" s="32"/>
      <c r="L34" s="32"/>
      <c r="M34" s="32"/>
    </row>
    <row r="35" spans="1:13" s="33" customFormat="1" ht="21" customHeight="1" x14ac:dyDescent="0.2">
      <c r="A35" s="40" t="s">
        <v>40</v>
      </c>
      <c r="B35" s="35" t="s">
        <v>16</v>
      </c>
      <c r="C35" s="35" t="s">
        <v>16</v>
      </c>
      <c r="D35" s="42" t="s">
        <v>16</v>
      </c>
      <c r="E35" s="42" t="s">
        <v>16</v>
      </c>
      <c r="F35" s="42" t="s">
        <v>16</v>
      </c>
      <c r="G35" s="42" t="s">
        <v>16</v>
      </c>
      <c r="H35" s="42" t="s">
        <v>16</v>
      </c>
      <c r="I35" s="36" t="s">
        <v>16</v>
      </c>
      <c r="J35" s="37"/>
      <c r="K35" s="32"/>
      <c r="L35" s="32"/>
      <c r="M35" s="32"/>
    </row>
    <row r="36" spans="1:13" s="33" customFormat="1" ht="21" customHeight="1" x14ac:dyDescent="0.2">
      <c r="A36" s="40" t="s">
        <v>41</v>
      </c>
      <c r="B36" s="35" t="s">
        <v>16</v>
      </c>
      <c r="C36" s="35" t="s">
        <v>16</v>
      </c>
      <c r="D36" s="42" t="s">
        <v>16</v>
      </c>
      <c r="E36" s="42" t="s">
        <v>16</v>
      </c>
      <c r="F36" s="42" t="s">
        <v>16</v>
      </c>
      <c r="G36" s="42" t="s">
        <v>16</v>
      </c>
      <c r="H36" s="42" t="s">
        <v>16</v>
      </c>
      <c r="I36" s="36" t="s">
        <v>16</v>
      </c>
      <c r="J36" s="37"/>
      <c r="K36" s="32"/>
      <c r="L36" s="32"/>
      <c r="M36" s="32"/>
    </row>
    <row r="37" spans="1:13" s="33" customFormat="1" ht="21" customHeight="1" x14ac:dyDescent="0.2">
      <c r="A37" s="40" t="s">
        <v>42</v>
      </c>
      <c r="B37" s="35">
        <f t="shared" si="0"/>
        <v>100</v>
      </c>
      <c r="C37" s="35">
        <f t="shared" si="1"/>
        <v>18.181818181818183</v>
      </c>
      <c r="D37" s="42" t="s">
        <v>16</v>
      </c>
      <c r="E37" s="42" t="s">
        <v>16</v>
      </c>
      <c r="F37" s="42" t="s">
        <v>16</v>
      </c>
      <c r="G37" s="42">
        <v>18.181818181818183</v>
      </c>
      <c r="H37" s="42" t="s">
        <v>16</v>
      </c>
      <c r="I37" s="36">
        <f t="shared" si="4"/>
        <v>81.818181818181813</v>
      </c>
      <c r="J37" s="37"/>
      <c r="K37" s="32"/>
      <c r="L37" s="32"/>
      <c r="M37" s="32"/>
    </row>
    <row r="38" spans="1:13" s="33" customFormat="1" ht="21" customHeight="1" x14ac:dyDescent="0.2">
      <c r="A38" s="34" t="s">
        <v>43</v>
      </c>
      <c r="B38" s="35" t="s">
        <v>16</v>
      </c>
      <c r="C38" s="35" t="s">
        <v>16</v>
      </c>
      <c r="D38" s="42" t="s">
        <v>16</v>
      </c>
      <c r="E38" s="42" t="s">
        <v>16</v>
      </c>
      <c r="F38" s="42" t="s">
        <v>16</v>
      </c>
      <c r="G38" s="35" t="s">
        <v>16</v>
      </c>
      <c r="H38" s="35" t="s">
        <v>16</v>
      </c>
      <c r="I38" s="36" t="s">
        <v>16</v>
      </c>
      <c r="J38" s="37"/>
      <c r="K38" s="32"/>
      <c r="L38" s="32"/>
      <c r="M38" s="32"/>
    </row>
    <row r="39" spans="1:13" s="33" customFormat="1" ht="21" customHeight="1" x14ac:dyDescent="0.2">
      <c r="A39" s="34" t="s">
        <v>44</v>
      </c>
      <c r="B39" s="35">
        <f t="shared" si="0"/>
        <v>100</v>
      </c>
      <c r="C39" s="35">
        <f t="shared" si="1"/>
        <v>4.7619047619047619</v>
      </c>
      <c r="D39" s="42" t="s">
        <v>16</v>
      </c>
      <c r="E39" s="42" t="s">
        <v>16</v>
      </c>
      <c r="F39" s="42" t="s">
        <v>16</v>
      </c>
      <c r="G39" s="42">
        <v>4.7619047619047619</v>
      </c>
      <c r="H39" s="42" t="s">
        <v>16</v>
      </c>
      <c r="I39" s="36">
        <f t="shared" si="4"/>
        <v>95.238095238095241</v>
      </c>
      <c r="J39" s="37"/>
      <c r="K39" s="32"/>
      <c r="L39" s="32"/>
      <c r="M39" s="32"/>
    </row>
    <row r="40" spans="1:13" s="33" customFormat="1" ht="21" customHeight="1" x14ac:dyDescent="0.2">
      <c r="A40" s="34" t="s">
        <v>45</v>
      </c>
      <c r="B40" s="35" t="s">
        <v>16</v>
      </c>
      <c r="C40" s="35" t="s">
        <v>16</v>
      </c>
      <c r="D40" s="42" t="s">
        <v>16</v>
      </c>
      <c r="E40" s="42" t="s">
        <v>16</v>
      </c>
      <c r="F40" s="42" t="s">
        <v>16</v>
      </c>
      <c r="G40" s="42" t="s">
        <v>16</v>
      </c>
      <c r="H40" s="42" t="s">
        <v>16</v>
      </c>
      <c r="I40" s="36" t="s">
        <v>16</v>
      </c>
      <c r="J40" s="37"/>
      <c r="K40" s="32"/>
      <c r="L40" s="32"/>
      <c r="M40" s="32"/>
    </row>
    <row r="41" spans="1:13" ht="6" customHeight="1" x14ac:dyDescent="0.25">
      <c r="A41" s="43"/>
      <c r="B41" s="44"/>
      <c r="C41" s="44"/>
      <c r="D41" s="45"/>
      <c r="E41" s="45"/>
      <c r="F41" s="45"/>
      <c r="G41" s="45"/>
      <c r="H41" s="45"/>
      <c r="I41" s="46"/>
      <c r="J41" s="37"/>
    </row>
  </sheetData>
  <mergeCells count="5">
    <mergeCell ref="A4:A7"/>
    <mergeCell ref="B4:B7"/>
    <mergeCell ref="C4:I4"/>
    <mergeCell ref="C5:I5"/>
    <mergeCell ref="D6:H6"/>
  </mergeCells>
  <pageMargins left="0.86" right="0.45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t9</vt:lpstr>
      <vt:lpstr>'t9'!Print_Area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2016-11-16T09:09:17Z</cp:lastPrinted>
  <dcterms:created xsi:type="dcterms:W3CDTF">2016-11-16T09:08:59Z</dcterms:created>
  <dcterms:modified xsi:type="dcterms:W3CDTF">2016-11-16T09:09:24Z</dcterms:modified>
</cp:coreProperties>
</file>