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D29FD6B8-0F71-4D23-804D-F0C40734BD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6" i="1"/>
  <c r="C11" i="1"/>
  <c r="D11" i="1"/>
  <c r="B11" i="1"/>
  <c r="C6" i="1"/>
  <c r="D6" i="1"/>
  <c r="D36" i="1" l="1"/>
  <c r="D35" i="1"/>
  <c r="C36" i="1"/>
  <c r="C35" i="1"/>
  <c r="B36" i="1"/>
  <c r="B5" i="1"/>
  <c r="D5" i="1"/>
  <c r="C5" i="1"/>
  <c r="D20" i="1" l="1"/>
  <c r="B18" i="1"/>
  <c r="C20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<sst xmlns="http://schemas.openxmlformats.org/spreadsheetml/2006/main" count="44" uniqueCount="29">
  <si>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</si>
  <si>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</si>
  <si>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</si>
  <si>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</si>
  <si>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</si>
  <si>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</si>
  <si>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</si>
  <si>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</si>
  <si>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</si>
  <si>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</si>
  <si>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</si>
  <si>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</si>
  <si>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</si>
  <si>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</si>
  <si>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</si>
  <si>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</si>
  <si>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</si>
  <si>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</si>
  <si>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</si>
  <si>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</si>
  <si>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</si>
  <si>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</si>
  <si>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</si>
  <si>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</si>
  <si>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</si>
  <si>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</si>
  <si>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--</t>
  </si>
  <si>
    <t>หมายเหตุ -- คือมีค่าน้อยกว่า 0.1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</si>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</sst>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5" fontId="3" fillId="0" borderId="0" xfId="2" quotePrefix="1" applyNumberFormat="1" applyFont="1" applyAlignment="1">
      <alignment horizontal="right" vertical="center"/>
    </xf>
    <xf numFmtId="3" fontId="10" fillId="0" borderId="0" xfId="0" applyNumberFormat="1" applyFont="1" applyBorder="1" applyAlignment="1">
      <alignment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Normal="100" workbookViewId="0">
      <selection activeCell="F8" sqref="F8"/>
    </sheetView>
  </sheetViews>
  <sheetFormatPr defaultColWidth="9" defaultRowHeight="24" customHeight="1"/>
  <cols>
    <col min="1" max="1" width="30" style="1" customWidth="1"/>
    <col min="2" max="4" width="16.75" style="1" customWidth="1"/>
    <col min="5" max="16384" width="9" style="1"/>
  </cols>
  <sheetData>
    <row r="1" spans="1:18" ht="24" customHeight="1">
      <c r="A1" s="10" t="s">
        <v>17</v>
      </c>
      <c r="B1" s="10"/>
      <c r="C1" s="10"/>
      <c r="D1" s="10"/>
      <c r="G1" s="1" t="s">
        <v>19</v>
      </c>
      <c r="H1" s="1">
        <v>368479</v>
      </c>
      <c r="I1" s="1">
        <v>226004.91</v>
      </c>
      <c r="J1" s="1">
        <v>225930.57</v>
      </c>
      <c r="K1" s="1">
        <v>223187.39</v>
      </c>
      <c r="L1" s="1">
        <v>2743.18</v>
      </c>
      <c r="M1" s="1">
        <v>74.34</v>
      </c>
      <c r="O1" s="1">
        <v>142474.09</v>
      </c>
      <c r="P1" s="1">
        <v>52010.25</v>
      </c>
      <c r="Q1" s="1">
        <v>29472.44</v>
      </c>
      <c r="R1" s="1">
        <v>60991.41</v>
      </c>
    </row>
    <row r="2" spans="1:18" ht="24" customHeight="1">
      <c r="A2" s="23" t="s">
        <v>28</v>
      </c>
      <c r="B2" s="9"/>
      <c r="C2" s="9"/>
      <c r="D2" s="9"/>
      <c r="G2" s="1" t="s">
        <v>20</v>
      </c>
      <c r="H2" s="1">
        <v>175447</v>
      </c>
      <c r="I2" s="1">
        <v>128327.5</v>
      </c>
      <c r="J2" s="1">
        <v>128327.5</v>
      </c>
      <c r="K2" s="1">
        <v>127123.46</v>
      </c>
      <c r="L2" s="1">
        <v>1204.04</v>
      </c>
      <c r="M2" s="1" t="s">
        <v>25</v>
      </c>
      <c r="O2" s="1">
        <v>47119.5</v>
      </c>
      <c r="P2" s="1">
        <v>3934.14</v>
      </c>
      <c r="Q2" s="1">
        <v>15130.17</v>
      </c>
      <c r="R2" s="1">
        <v>28055.19</v>
      </c>
    </row>
    <row r="3" spans="1:18" ht="24" customHeight="1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193032</v>
      </c>
      <c r="I3" s="1">
        <v>97677.41</v>
      </c>
      <c r="J3" s="1">
        <v>97603.07</v>
      </c>
      <c r="K3" s="1">
        <v>96063.93</v>
      </c>
      <c r="L3" s="1">
        <v>1539.14</v>
      </c>
      <c r="M3" s="1">
        <v>74.34</v>
      </c>
      <c r="O3" s="1">
        <v>95354.59</v>
      </c>
      <c r="P3" s="1">
        <v>48076.11</v>
      </c>
      <c r="Q3" s="1">
        <v>14342.27</v>
      </c>
      <c r="R3" s="1">
        <v>32936.22</v>
      </c>
    </row>
    <row r="4" spans="1:18" ht="24" customHeight="1">
      <c r="A4" s="11"/>
      <c r="B4" s="24" t="s">
        <v>4</v>
      </c>
      <c r="C4" s="24"/>
      <c r="D4" s="24"/>
      <c r="H4" s="1" t="s">
        <v>19</v>
      </c>
      <c r="I4" s="1" t="s">
        <v>20</v>
      </c>
      <c r="J4" s="1" t="s">
        <v>21</v>
      </c>
    </row>
    <row r="5" spans="1:18" ht="24" customHeight="1">
      <c r="A5" s="13" t="s">
        <v>0</v>
      </c>
      <c r="B5" s="17">
        <f>SUM(B6,B11)</f>
        <v>368479.01</v>
      </c>
      <c r="C5" s="17">
        <f t="shared" ref="C5:D5" si="0">SUM(C6,C11)</f>
        <v>175447</v>
      </c>
      <c r="D5" s="17">
        <f t="shared" si="0"/>
        <v>193032.01</v>
      </c>
      <c r="H5" s="1">
        <v>368479</v>
      </c>
      <c r="I5" s="1">
        <v>175447</v>
      </c>
      <c r="J5" s="1">
        <v>193032</v>
      </c>
    </row>
    <row r="6" spans="1:18" ht="24" customHeight="1">
      <c r="A6" s="12" t="s">
        <v>7</v>
      </c>
      <c r="B6" s="17">
        <f t="shared" ref="B6:D6" si="1">SUM(B7,B10)</f>
        <v>226004.91</v>
      </c>
      <c r="C6" s="17">
        <f t="shared" si="1"/>
        <v>128327.5</v>
      </c>
      <c r="D6" s="17">
        <f t="shared" si="1"/>
        <v>97677.41</v>
      </c>
      <c r="H6" s="1">
        <v>226004.91</v>
      </c>
      <c r="I6" s="1">
        <v>128327.5</v>
      </c>
      <c r="J6" s="1">
        <v>97677.41</v>
      </c>
    </row>
    <row r="7" spans="1:18" ht="24" customHeight="1">
      <c r="A7" s="6" t="s">
        <v>8</v>
      </c>
      <c r="B7" s="26">
        <v>225930.57</v>
      </c>
      <c r="C7" s="26">
        <v>128327.5</v>
      </c>
      <c r="D7" s="26">
        <v>97603.07</v>
      </c>
      <c r="H7" s="1">
        <v>225930.57</v>
      </c>
      <c r="I7" s="1">
        <v>128327.5</v>
      </c>
      <c r="J7" s="1">
        <v>97603.07</v>
      </c>
    </row>
    <row r="8" spans="1:18" ht="24" customHeight="1">
      <c r="A8" s="3" t="s">
        <v>15</v>
      </c>
      <c r="B8" s="26">
        <v>223187.39</v>
      </c>
      <c r="C8" s="26">
        <v>127123.46</v>
      </c>
      <c r="D8" s="26">
        <v>96063.93</v>
      </c>
      <c r="H8" s="1">
        <v>223187.39</v>
      </c>
      <c r="I8" s="1">
        <v>127123.46</v>
      </c>
      <c r="J8" s="1">
        <v>96063.93</v>
      </c>
    </row>
    <row r="9" spans="1:18" ht="24" customHeight="1">
      <c r="A9" s="3" t="s">
        <v>14</v>
      </c>
      <c r="B9" s="26">
        <v>2743.18</v>
      </c>
      <c r="C9" s="26">
        <v>1204.04</v>
      </c>
      <c r="D9" s="26">
        <v>1539.14</v>
      </c>
      <c r="H9" s="1">
        <v>2743.18</v>
      </c>
      <c r="I9" s="1">
        <v>1204.04</v>
      </c>
      <c r="J9" s="1">
        <v>1539.14</v>
      </c>
    </row>
    <row r="10" spans="1:18" ht="24" customHeight="1">
      <c r="A10" s="3" t="s">
        <v>16</v>
      </c>
      <c r="B10" s="26">
        <v>74.34</v>
      </c>
      <c r="C10" s="26" t="s">
        <v>25</v>
      </c>
      <c r="D10" s="26">
        <v>74.34</v>
      </c>
      <c r="H10" s="1">
        <v>74.34</v>
      </c>
      <c r="I10" s="1" t="s">
        <v>25</v>
      </c>
      <c r="J10" s="1">
        <v>74.34</v>
      </c>
    </row>
    <row r="11" spans="1:18" ht="24" customHeight="1">
      <c r="A11" s="4" t="s">
        <v>5</v>
      </c>
      <c r="B11" s="17">
        <f>SUM(B12:B14)</f>
        <v>142474.1</v>
      </c>
      <c r="C11" s="17">
        <f t="shared" ref="C11:D11" si="2">SUM(C12:C14)</f>
        <v>47119.5</v>
      </c>
      <c r="D11" s="17">
        <f t="shared" si="2"/>
        <v>95354.6</v>
      </c>
    </row>
    <row r="12" spans="1:18" ht="24" customHeight="1">
      <c r="A12" s="3" t="s">
        <v>11</v>
      </c>
      <c r="B12" s="26">
        <v>52010.25</v>
      </c>
      <c r="C12" s="26">
        <v>3934.14</v>
      </c>
      <c r="D12" s="26">
        <v>48076.11</v>
      </c>
      <c r="H12" s="1">
        <v>142474.09</v>
      </c>
      <c r="I12" s="1">
        <v>47119.5</v>
      </c>
      <c r="J12" s="1">
        <v>95354.59</v>
      </c>
    </row>
    <row r="13" spans="1:18" ht="24" customHeight="1">
      <c r="A13" s="7" t="s">
        <v>12</v>
      </c>
      <c r="B13" s="26">
        <v>29472.44</v>
      </c>
      <c r="C13" s="26">
        <v>15130.17</v>
      </c>
      <c r="D13" s="26">
        <v>14342.27</v>
      </c>
      <c r="H13" s="1">
        <v>52010.25</v>
      </c>
      <c r="I13" s="1">
        <v>3934.14</v>
      </c>
      <c r="J13" s="1">
        <v>48076.11</v>
      </c>
    </row>
    <row r="14" spans="1:18" ht="24" customHeight="1">
      <c r="A14" s="7" t="s">
        <v>13</v>
      </c>
      <c r="B14" s="26">
        <v>60991.41</v>
      </c>
      <c r="C14" s="26">
        <v>28055.19</v>
      </c>
      <c r="D14" s="26">
        <v>32936.22</v>
      </c>
      <c r="H14" s="1">
        <v>29472.44</v>
      </c>
      <c r="I14" s="1">
        <v>15130.17</v>
      </c>
      <c r="J14" s="1">
        <v>14342.27</v>
      </c>
    </row>
    <row r="15" spans="1:18" s="8" customFormat="1" ht="24" customHeight="1">
      <c r="A15" s="7"/>
      <c r="B15" s="25" t="s">
        <v>6</v>
      </c>
      <c r="C15" s="25"/>
      <c r="D15" s="25"/>
      <c r="H15" s="1">
        <v>60991.41</v>
      </c>
      <c r="I15" s="1">
        <v>28055.19</v>
      </c>
      <c r="J15" s="1">
        <v>32936.22</v>
      </c>
    </row>
    <row r="16" spans="1:18" ht="24" customHeight="1">
      <c r="A16" s="13" t="s">
        <v>0</v>
      </c>
      <c r="B16" s="18">
        <f>SUM(B17,B22)</f>
        <v>99.979825173759551</v>
      </c>
      <c r="C16" s="18">
        <f t="shared" ref="C16" si="3">SUM(C17,C22)</f>
        <v>100</v>
      </c>
      <c r="D16" s="18">
        <f>SUM(D17,D22)</f>
        <v>99.961488252647825</v>
      </c>
    </row>
    <row r="17" spans="1:4" ht="24" customHeight="1">
      <c r="A17" s="12" t="s">
        <v>7</v>
      </c>
      <c r="B17" s="18">
        <f>SUM(B18,B21)</f>
        <v>61.314366318993308</v>
      </c>
      <c r="C17" s="18">
        <f t="shared" ref="C17:D17" si="4">SUM(C18,C21)</f>
        <v>73.143171442087919</v>
      </c>
      <c r="D17" s="18">
        <f t="shared" si="4"/>
        <v>50.563152712340298</v>
      </c>
    </row>
    <row r="18" spans="1:4" ht="24" customHeight="1">
      <c r="A18" s="6" t="s">
        <v>8</v>
      </c>
      <c r="B18" s="19">
        <f>(B7*100)/$B$5</f>
        <v>61.314366318993308</v>
      </c>
      <c r="C18" s="19">
        <f t="shared" ref="C18:C25" si="5">(C7*100)/$C$5</f>
        <v>73.143171442087919</v>
      </c>
      <c r="D18" s="19">
        <f t="shared" ref="D18:D25" si="6">(D7*100)/$D$5</f>
        <v>50.563152712340298</v>
      </c>
    </row>
    <row r="19" spans="1:4" ht="24" customHeight="1">
      <c r="A19" s="3" t="s">
        <v>9</v>
      </c>
      <c r="B19" s="19">
        <f t="shared" ref="B19:B25" si="7">(B8*100)/$B$5</f>
        <v>60.569906003601126</v>
      </c>
      <c r="C19" s="19">
        <f t="shared" si="5"/>
        <v>72.456901514417453</v>
      </c>
      <c r="D19" s="19">
        <f t="shared" si="6"/>
        <v>49.765803091414732</v>
      </c>
    </row>
    <row r="20" spans="1:4" ht="24" customHeight="1">
      <c r="A20" s="3" t="s">
        <v>10</v>
      </c>
      <c r="B20" s="19">
        <f t="shared" si="7"/>
        <v>0.74446031539218471</v>
      </c>
      <c r="C20" s="19">
        <f t="shared" si="5"/>
        <v>0.68626992767046457</v>
      </c>
      <c r="D20" s="19">
        <f t="shared" si="6"/>
        <v>0.79734962092556561</v>
      </c>
    </row>
    <row r="21" spans="1:4" ht="24" customHeight="1">
      <c r="A21" s="3" t="s">
        <v>16</v>
      </c>
      <c r="B21" s="27" t="s">
        <v>26</v>
      </c>
      <c r="C21" s="19" t="s">
        <v>25</v>
      </c>
      <c r="D21" s="27" t="s">
        <v>26</v>
      </c>
    </row>
    <row r="22" spans="1:4" ht="24" customHeight="1">
      <c r="A22" s="4" t="s">
        <v>5</v>
      </c>
      <c r="B22" s="18">
        <f t="shared" si="7"/>
        <v>38.665458854766243</v>
      </c>
      <c r="C22" s="18">
        <f t="shared" si="5"/>
        <v>26.856828557912078</v>
      </c>
      <c r="D22" s="18">
        <f t="shared" si="6"/>
        <v>49.398335540307535</v>
      </c>
    </row>
    <row r="23" spans="1:4" ht="24" customHeight="1">
      <c r="A23" s="3" t="s">
        <v>11</v>
      </c>
      <c r="B23" s="20">
        <f t="shared" si="7"/>
        <v>14.114847410168627</v>
      </c>
      <c r="C23" s="20">
        <f t="shared" si="5"/>
        <v>2.2423523913204559</v>
      </c>
      <c r="D23" s="20">
        <f t="shared" si="6"/>
        <v>24.905770809722178</v>
      </c>
    </row>
    <row r="24" spans="1:4" ht="24" customHeight="1">
      <c r="A24" s="7" t="s">
        <v>12</v>
      </c>
      <c r="B24" s="20">
        <f t="shared" si="7"/>
        <v>7.9984040339231264</v>
      </c>
      <c r="C24" s="20">
        <f t="shared" si="5"/>
        <v>8.6237838207549853</v>
      </c>
      <c r="D24" s="20">
        <f t="shared" si="6"/>
        <v>7.4299956779189102</v>
      </c>
    </row>
    <row r="25" spans="1:4" ht="24" customHeight="1">
      <c r="A25" s="5" t="s">
        <v>13</v>
      </c>
      <c r="B25" s="21">
        <f t="shared" si="7"/>
        <v>16.552207410674491</v>
      </c>
      <c r="C25" s="21">
        <f t="shared" si="5"/>
        <v>15.990692345836635</v>
      </c>
      <c r="D25" s="21">
        <f t="shared" si="6"/>
        <v>17.062569052666447</v>
      </c>
    </row>
    <row r="26" spans="1:4" ht="24" customHeight="1">
      <c r="A26" s="28" t="s">
        <v>27</v>
      </c>
      <c r="B26" s="20"/>
      <c r="C26" s="20"/>
      <c r="D26" s="20"/>
    </row>
    <row r="27" spans="1:4" ht="24" customHeight="1">
      <c r="A27" s="15" t="s">
        <v>24</v>
      </c>
    </row>
    <row r="28" spans="1:4" ht="24" customHeight="1">
      <c r="A28" s="14"/>
    </row>
    <row r="34" spans="1:4" ht="24" customHeight="1">
      <c r="A34" s="22" t="s">
        <v>22</v>
      </c>
      <c r="B34" s="1" t="s">
        <v>23</v>
      </c>
    </row>
    <row r="35" spans="1:4" ht="24" customHeight="1">
      <c r="B35" s="1">
        <f>SUM(B9*100)/B6</f>
        <v>1.2137700902161817</v>
      </c>
      <c r="C35" s="1">
        <f>SUM(C9*100)/C6</f>
        <v>0.93825563499639597</v>
      </c>
      <c r="D35" s="1">
        <f>SUM(D9*100)/D6</f>
        <v>1.5757379316261559</v>
      </c>
    </row>
    <row r="36" spans="1:4" ht="24" customHeight="1">
      <c r="B36" s="1">
        <f>SUM(B9/B6)*100</f>
        <v>1.2137700902161814</v>
      </c>
      <c r="C36" s="1">
        <f>SUM(C9/C6)*100</f>
        <v>0.93825563499639586</v>
      </c>
      <c r="D36" s="1">
        <f>SUM(D9/D6)*100</f>
        <v>1.5757379316261559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2021-11-29T07:11:26Z</dcterms:modified>
</cp:coreProperties>
</file>