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64\UP\"/>
    </mc:Choice>
  </mc:AlternateContent>
  <xr:revisionPtr revIDLastSave="0" documentId="8_{B6398A88-40A6-4AD2-9253-62A24B56A8C1}" xr6:coauthVersionLast="47" xr6:coauthVersionMax="47" xr10:uidLastSave="{00000000-0000-0000-0000-000000000000}"/>
  <bookViews>
    <workbookView xWindow="-120" yWindow="-120" windowWidth="21840" windowHeight="13140" xr2:uid="{960841BB-731A-4608-B691-1D8985850D9A}"/>
  </bookViews>
  <sheets>
    <sheet name="ตารางที่1" sheetId="1" r:id="rId1"/>
  </sheets>
  <definedNames>
    <definedName name="_xlnm.Print_Area" localSheetId="0">ตารางที่1!$A$1:$E$28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3" i="1"/>
  <c r="E19" i="1"/>
  <c r="C19" i="1"/>
  <c r="B16" i="1"/>
  <c r="B15" i="1"/>
  <c r="B14" i="1"/>
  <c r="B13" i="1"/>
  <c r="D12" i="1"/>
  <c r="C12" i="1"/>
  <c r="C24" i="1" s="1"/>
  <c r="B12" i="1"/>
  <c r="B11" i="1"/>
  <c r="B10" i="1"/>
  <c r="B9" i="1"/>
  <c r="D8" i="1"/>
  <c r="C8" i="1"/>
  <c r="B8" i="1"/>
  <c r="D7" i="1"/>
  <c r="D6" i="1" s="1"/>
  <c r="C7" i="1"/>
  <c r="B7" i="1"/>
  <c r="C6" i="1"/>
  <c r="C26" i="1" s="1"/>
  <c r="D27" i="1" l="1"/>
  <c r="D23" i="1"/>
  <c r="D19" i="1"/>
  <c r="D18" i="1" s="1"/>
  <c r="D26" i="1"/>
  <c r="D22" i="1"/>
  <c r="D25" i="1"/>
  <c r="D21" i="1"/>
  <c r="D24" i="1"/>
  <c r="D20" i="1"/>
  <c r="B6" i="1"/>
  <c r="B25" i="1" s="1"/>
  <c r="C18" i="1"/>
  <c r="C20" i="1"/>
  <c r="C21" i="1"/>
  <c r="C25" i="1"/>
  <c r="C22" i="1"/>
  <c r="B27" i="1" l="1"/>
  <c r="B22" i="1"/>
  <c r="B21" i="1"/>
  <c r="B20" i="1"/>
  <c r="B19" i="1"/>
  <c r="B24" i="1"/>
  <c r="B23" i="1"/>
  <c r="B26" i="1"/>
  <c r="B28" i="1" l="1"/>
  <c r="B18" i="1"/>
</calcChain>
</file>

<file path=xl/sharedStrings.xml><?xml version="1.0" encoding="utf-8"?>
<sst xmlns="http://schemas.openxmlformats.org/spreadsheetml/2006/main" count="30" uniqueCount="20">
  <si>
    <t>ตารางที่ 1   จำนวนและร้อยละของประชากรอายุ 15 ปีขึ้นไป  จำแนกตามสถานภาพแรงงาน และเพศ พ.ศ. 2564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</si>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</sst>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187" fontId="4" fillId="0" borderId="1" xfId="1" applyNumberFormat="1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88" fontId="4" fillId="0" borderId="0" xfId="0" applyNumberFormat="1" applyFont="1"/>
    <xf numFmtId="188" fontId="4" fillId="0" borderId="0" xfId="1" applyNumberFormat="1" applyFont="1" applyFill="1"/>
    <xf numFmtId="43" fontId="4" fillId="0" borderId="0" xfId="1" applyFont="1" applyFill="1"/>
    <xf numFmtId="188" fontId="3" fillId="0" borderId="0" xfId="1" applyNumberFormat="1" applyFont="1" applyFill="1"/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4F62-B0AF-4180-8906-1669F1082B7C}">
  <sheetPr>
    <tabColor rgb="FF00B0F0"/>
    <pageSetUpPr fitToPage="1"/>
  </sheetPr>
  <dimension ref="A1:J30"/>
  <sheetViews>
    <sheetView tabSelected="1" zoomScalePageLayoutView="90" workbookViewId="0">
      <selection activeCell="K7" sqref="K7"/>
    </sheetView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5703125" style="3" bestFit="1" customWidth="1"/>
    <col min="8" max="16384" width="9.140625" style="3"/>
  </cols>
  <sheetData>
    <row r="1" spans="1:10" ht="33" customHeight="1" x14ac:dyDescent="0.35">
      <c r="A1" s="1" t="s">
        <v>0</v>
      </c>
    </row>
    <row r="2" spans="1:10" ht="20.25" customHeight="1" x14ac:dyDescent="0.35">
      <c r="A2" s="1"/>
    </row>
    <row r="3" spans="1:10" ht="6" customHeight="1" x14ac:dyDescent="0.3">
      <c r="A3" s="4"/>
      <c r="B3" s="5" t="s">
        <v>1</v>
      </c>
      <c r="C3" s="4"/>
      <c r="D3" s="4"/>
    </row>
    <row r="4" spans="1:10" ht="27.75" customHeight="1" x14ac:dyDescent="0.5">
      <c r="A4" s="6" t="s">
        <v>2</v>
      </c>
      <c r="B4" s="7" t="s">
        <v>3</v>
      </c>
      <c r="C4" s="8"/>
      <c r="D4" s="8"/>
      <c r="E4" s="9"/>
    </row>
    <row r="5" spans="1:10" s="14" customFormat="1" ht="27.75" customHeight="1" x14ac:dyDescent="0.3">
      <c r="A5" s="10"/>
      <c r="B5" s="11" t="s">
        <v>4</v>
      </c>
      <c r="C5" s="12" t="s">
        <v>5</v>
      </c>
      <c r="D5" s="12" t="s">
        <v>6</v>
      </c>
      <c r="E5" s="13"/>
    </row>
    <row r="6" spans="1:10" s="18" customFormat="1" ht="24.95" customHeight="1" x14ac:dyDescent="0.3">
      <c r="A6" s="15" t="s">
        <v>7</v>
      </c>
      <c r="B6" s="16">
        <f>C6+D6</f>
        <v>672074.5</v>
      </c>
      <c r="C6" s="17">
        <f>SUM(C7,C12)</f>
        <v>323449</v>
      </c>
      <c r="D6" s="17">
        <f>SUM(D7,D12)</f>
        <v>348625.5</v>
      </c>
      <c r="G6" s="19"/>
      <c r="H6" s="19"/>
      <c r="I6" s="19"/>
    </row>
    <row r="7" spans="1:10" s="20" customFormat="1" ht="24.95" customHeight="1" x14ac:dyDescent="0.3">
      <c r="A7" s="20" t="s">
        <v>8</v>
      </c>
      <c r="B7" s="21">
        <f>SUM(C7:D7)</f>
        <v>455053</v>
      </c>
      <c r="C7" s="22">
        <f>SUM(C8,C11)</f>
        <v>247902</v>
      </c>
      <c r="D7" s="22">
        <f>SUM(D8,D11)</f>
        <v>207151</v>
      </c>
      <c r="G7" s="23"/>
      <c r="H7" s="23"/>
      <c r="I7" s="23"/>
    </row>
    <row r="8" spans="1:10" s="18" customFormat="1" ht="24.95" customHeight="1" x14ac:dyDescent="0.3">
      <c r="A8" s="18" t="s">
        <v>9</v>
      </c>
      <c r="B8" s="24">
        <f>C8+D8</f>
        <v>455010.25</v>
      </c>
      <c r="C8" s="19">
        <f>SUM(C9:C10)</f>
        <v>247902</v>
      </c>
      <c r="D8" s="19">
        <f>SUM(D9:D10)</f>
        <v>207108.25</v>
      </c>
      <c r="E8" s="25"/>
      <c r="G8" s="19"/>
      <c r="H8" s="19"/>
      <c r="I8" s="19"/>
      <c r="J8" s="18" t="s">
        <v>1</v>
      </c>
    </row>
    <row r="9" spans="1:10" s="18" customFormat="1" ht="24.95" customHeight="1" x14ac:dyDescent="0.3">
      <c r="A9" s="18" t="s">
        <v>10</v>
      </c>
      <c r="B9" s="24">
        <f>C9+D9</f>
        <v>446762.25</v>
      </c>
      <c r="C9" s="19">
        <v>244317</v>
      </c>
      <c r="D9" s="19">
        <v>202445.25</v>
      </c>
      <c r="E9" s="25"/>
      <c r="G9" s="19"/>
      <c r="H9" s="19"/>
      <c r="I9" s="19"/>
    </row>
    <row r="10" spans="1:10" s="18" customFormat="1" ht="24.95" customHeight="1" x14ac:dyDescent="0.3">
      <c r="A10" s="18" t="s">
        <v>11</v>
      </c>
      <c r="B10" s="24">
        <f t="shared" ref="B10:B11" si="0">C10+D10</f>
        <v>8248</v>
      </c>
      <c r="C10" s="19">
        <v>3585</v>
      </c>
      <c r="D10" s="19">
        <v>4663</v>
      </c>
      <c r="E10" s="25"/>
      <c r="H10" s="19"/>
      <c r="I10" s="19"/>
    </row>
    <row r="11" spans="1:10" s="18" customFormat="1" ht="24.95" customHeight="1" x14ac:dyDescent="0.3">
      <c r="A11" s="18" t="s">
        <v>12</v>
      </c>
      <c r="B11" s="24">
        <f t="shared" si="0"/>
        <v>42.75</v>
      </c>
      <c r="C11" s="19"/>
      <c r="D11" s="19">
        <v>42.75</v>
      </c>
      <c r="E11" s="25"/>
      <c r="G11" s="19"/>
      <c r="H11" s="19"/>
      <c r="I11" s="19"/>
    </row>
    <row r="12" spans="1:10" s="20" customFormat="1" ht="24.95" customHeight="1" x14ac:dyDescent="0.3">
      <c r="A12" s="20" t="s">
        <v>13</v>
      </c>
      <c r="B12" s="21">
        <f>SUM(B13:B16)</f>
        <v>217021.5</v>
      </c>
      <c r="C12" s="22">
        <f>SUM(C13:C16)</f>
        <v>75547</v>
      </c>
      <c r="D12" s="22">
        <f>SUM(D13:D16)</f>
        <v>141474.5</v>
      </c>
      <c r="F12" s="26"/>
      <c r="G12" s="23"/>
      <c r="H12" s="19"/>
      <c r="I12" s="23"/>
    </row>
    <row r="13" spans="1:10" s="18" customFormat="1" ht="24.95" customHeight="1" x14ac:dyDescent="0.3">
      <c r="A13" s="18" t="s">
        <v>14</v>
      </c>
      <c r="B13" s="24">
        <f>SUM(C13:D13)</f>
        <v>46550.25</v>
      </c>
      <c r="C13" s="19">
        <v>3209.25</v>
      </c>
      <c r="D13" s="19">
        <v>43341</v>
      </c>
      <c r="E13" s="25"/>
      <c r="G13" s="19"/>
      <c r="H13" s="19"/>
      <c r="I13" s="19"/>
    </row>
    <row r="14" spans="1:10" s="18" customFormat="1" ht="24.95" customHeight="1" x14ac:dyDescent="0.3">
      <c r="A14" s="18" t="s">
        <v>15</v>
      </c>
      <c r="B14" s="24">
        <f t="shared" ref="B14:B16" si="1">SUM(C14:D14)</f>
        <v>48213.5</v>
      </c>
      <c r="C14" s="19">
        <v>21332.25</v>
      </c>
      <c r="D14" s="19">
        <v>26881.25</v>
      </c>
      <c r="E14" s="25"/>
      <c r="G14" s="19"/>
      <c r="H14" s="19"/>
      <c r="I14" s="19"/>
    </row>
    <row r="15" spans="1:10" s="18" customFormat="1" ht="24.95" customHeight="1" x14ac:dyDescent="0.3">
      <c r="A15" s="18" t="s">
        <v>16</v>
      </c>
      <c r="B15" s="24">
        <f t="shared" si="1"/>
        <v>116260.25</v>
      </c>
      <c r="C15" s="19">
        <v>48157.75</v>
      </c>
      <c r="D15" s="19">
        <v>68102.5</v>
      </c>
      <c r="E15" s="25"/>
      <c r="G15" s="19"/>
      <c r="H15" s="19"/>
      <c r="I15" s="19"/>
    </row>
    <row r="16" spans="1:10" s="18" customFormat="1" ht="24.95" customHeight="1" x14ac:dyDescent="0.3">
      <c r="A16" s="18" t="s">
        <v>17</v>
      </c>
      <c r="B16" s="24">
        <f t="shared" si="1"/>
        <v>5997.5</v>
      </c>
      <c r="C16" s="19">
        <v>2847.75</v>
      </c>
      <c r="D16" s="19">
        <v>3149.75</v>
      </c>
      <c r="E16" s="25"/>
      <c r="G16" s="19"/>
      <c r="H16" s="19"/>
      <c r="I16" s="19"/>
    </row>
    <row r="17" spans="1:5" ht="33" customHeight="1" x14ac:dyDescent="0.3">
      <c r="B17" s="27" t="s">
        <v>18</v>
      </c>
      <c r="C17" s="27"/>
      <c r="D17" s="27"/>
    </row>
    <row r="18" spans="1:5" s="18" customFormat="1" ht="24.95" customHeight="1" x14ac:dyDescent="0.3">
      <c r="A18" s="20" t="s">
        <v>7</v>
      </c>
      <c r="B18" s="28">
        <f t="shared" ref="B18:C18" si="2">SUM(B19+B24)</f>
        <v>100</v>
      </c>
      <c r="C18" s="28">
        <f t="shared" si="2"/>
        <v>100</v>
      </c>
      <c r="D18" s="28">
        <f>SUM(D19+D24)</f>
        <v>100</v>
      </c>
    </row>
    <row r="19" spans="1:5" s="20" customFormat="1" ht="24.95" customHeight="1" x14ac:dyDescent="0.3">
      <c r="A19" s="20" t="s">
        <v>8</v>
      </c>
      <c r="B19" s="29">
        <f>B7*100/B6</f>
        <v>67.708713840504288</v>
      </c>
      <c r="C19" s="29">
        <f t="shared" ref="C19:E19" si="3">C7*100/C6</f>
        <v>76.643303890257812</v>
      </c>
      <c r="D19" s="29">
        <f t="shared" si="3"/>
        <v>59.419348269131206</v>
      </c>
      <c r="E19" s="30" t="e">
        <f t="shared" si="3"/>
        <v>#DIV/0!</v>
      </c>
    </row>
    <row r="20" spans="1:5" s="18" customFormat="1" ht="24.95" customHeight="1" x14ac:dyDescent="0.3">
      <c r="A20" s="18" t="s">
        <v>9</v>
      </c>
      <c r="B20" s="31">
        <f>B8*100/B6</f>
        <v>67.702352938550717</v>
      </c>
      <c r="C20" s="31">
        <f t="shared" ref="C20:D20" si="4">C8*100/C6</f>
        <v>76.643303890257812</v>
      </c>
      <c r="D20" s="31">
        <f t="shared" si="4"/>
        <v>59.407085827055106</v>
      </c>
      <c r="E20" s="25"/>
    </row>
    <row r="21" spans="1:5" s="18" customFormat="1" ht="24.95" customHeight="1" x14ac:dyDescent="0.3">
      <c r="A21" s="18" t="s">
        <v>10</v>
      </c>
      <c r="B21" s="31">
        <f>B9*100/B6</f>
        <v>66.475108042337567</v>
      </c>
      <c r="C21" s="31">
        <f t="shared" ref="C21:D21" si="5">C9*100/C6</f>
        <v>75.534937501739066</v>
      </c>
      <c r="D21" s="31">
        <f t="shared" si="5"/>
        <v>58.069547408322109</v>
      </c>
      <c r="E21" s="25"/>
    </row>
    <row r="22" spans="1:5" s="18" customFormat="1" ht="24.95" customHeight="1" x14ac:dyDescent="0.3">
      <c r="A22" s="18" t="s">
        <v>11</v>
      </c>
      <c r="B22" s="31">
        <f>B10*100/B6</f>
        <v>1.227244896213143</v>
      </c>
      <c r="C22" s="31">
        <f t="shared" ref="C22:D22" si="6">C10*100/C6</f>
        <v>1.1083663885187465</v>
      </c>
      <c r="D22" s="31">
        <f t="shared" si="6"/>
        <v>1.3375384187329957</v>
      </c>
      <c r="E22" s="25"/>
    </row>
    <row r="23" spans="1:5" s="18" customFormat="1" ht="24.95" customHeight="1" x14ac:dyDescent="0.3">
      <c r="A23" s="18" t="s">
        <v>12</v>
      </c>
      <c r="B23" s="31">
        <f>B11*100/B6</f>
        <v>6.3609019535780633E-3</v>
      </c>
      <c r="C23" s="31">
        <f>C11*100/C6</f>
        <v>0</v>
      </c>
      <c r="D23" s="31" t="e">
        <f>#REF!*100/D6</f>
        <v>#REF!</v>
      </c>
      <c r="E23" s="25"/>
    </row>
    <row r="24" spans="1:5" s="20" customFormat="1" ht="24.95" customHeight="1" x14ac:dyDescent="0.3">
      <c r="A24" s="20" t="s">
        <v>13</v>
      </c>
      <c r="B24" s="29">
        <f>B12*100/B6</f>
        <v>32.291286159495712</v>
      </c>
      <c r="C24" s="29">
        <f t="shared" ref="C24:D24" si="7">C12*100/C6</f>
        <v>23.356696109742185</v>
      </c>
      <c r="D24" s="29">
        <f t="shared" si="7"/>
        <v>40.580651730868794</v>
      </c>
    </row>
    <row r="25" spans="1:5" s="18" customFormat="1" ht="24.95" customHeight="1" x14ac:dyDescent="0.3">
      <c r="A25" s="18" t="s">
        <v>14</v>
      </c>
      <c r="B25" s="31">
        <f>B13*100/B6</f>
        <v>6.9263526588198188</v>
      </c>
      <c r="C25" s="31" t="e">
        <f>#REF!*100/C6</f>
        <v>#REF!</v>
      </c>
      <c r="D25" s="31" t="e">
        <f>#REF!*100/D6</f>
        <v>#REF!</v>
      </c>
      <c r="E25" s="25"/>
    </row>
    <row r="26" spans="1:5" s="18" customFormat="1" ht="24.95" customHeight="1" x14ac:dyDescent="0.3">
      <c r="A26" s="18" t="s">
        <v>15</v>
      </c>
      <c r="B26" s="31">
        <f>B14*100/B6</f>
        <v>7.1738326628967473</v>
      </c>
      <c r="C26" s="31" t="e">
        <f>#REF!*100/C6</f>
        <v>#REF!</v>
      </c>
      <c r="D26" s="2" t="e">
        <f>#REF!*100/D6</f>
        <v>#REF!</v>
      </c>
      <c r="E26" s="25"/>
    </row>
    <row r="27" spans="1:5" s="18" customFormat="1" ht="24.95" customHeight="1" x14ac:dyDescent="0.3">
      <c r="A27" s="18" t="s">
        <v>19</v>
      </c>
      <c r="B27" s="31">
        <f>B15*100/B6</f>
        <v>17.298714651426291</v>
      </c>
      <c r="C27" s="31" t="e">
        <f>#REF!*100/C6</f>
        <v>#REF!</v>
      </c>
      <c r="D27" s="2" t="e">
        <f>#REF!*100/D6</f>
        <v>#REF!</v>
      </c>
      <c r="E27" s="25"/>
    </row>
    <row r="28" spans="1:5" ht="4.5" customHeight="1" x14ac:dyDescent="0.3">
      <c r="A28" s="32"/>
      <c r="B28" s="33">
        <f>SUM(B19:B27)</f>
        <v>266.80996675219785</v>
      </c>
      <c r="C28" s="34"/>
      <c r="D28" s="34"/>
      <c r="E28" s="32"/>
    </row>
    <row r="29" spans="1:5" ht="6" customHeight="1" x14ac:dyDescent="0.3">
      <c r="C29" s="35"/>
      <c r="D29" s="35"/>
    </row>
    <row r="30" spans="1:5" ht="24" customHeight="1" x14ac:dyDescent="0.3">
      <c r="B30" s="36"/>
      <c r="C30" s="37"/>
      <c r="D30" s="37"/>
    </row>
  </sheetData>
  <mergeCells count="3">
    <mergeCell ref="A4:A5"/>
    <mergeCell ref="B4:D4"/>
    <mergeCell ref="B17:D17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2022-06-02T06:46:51Z</dcterms:created>
  <dcterms:modified xsi:type="dcterms:W3CDTF">2022-06-02T06:47:25Z</dcterms:modified>
</cp:coreProperties>
</file>